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queryTables/queryTable1.xml" ContentType="application/vnd.openxmlformats-officedocument.spreadsheetml.queryTable+xml"/>
  <Override PartName="/xl/drawings/drawing2.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showInkAnnotation="0" codeName="ThisWorkbook" defaultThemeVersion="124226"/>
  <bookViews>
    <workbookView xWindow="3150" yWindow="345" windowWidth="19035" windowHeight="11895" tabRatio="936" activeTab="1"/>
  </bookViews>
  <sheets>
    <sheet name="Button" sheetId="4" r:id="rId1"/>
    <sheet name="Summary" sheetId="5" r:id="rId2"/>
    <sheet name="Tally Report" sheetId="441" r:id="rId3"/>
    <sheet name="Business Rules" sheetId="1" r:id="rId4"/>
    <sheet name="Instrument Type Exclusion Table" sheetId="2" r:id="rId5"/>
    <sheet name="Risk Weighting Factor Table" sheetId="538" r:id="rId6"/>
    <sheet name="OECD CRC Rating Table" sheetId="544" r:id="rId7"/>
    <sheet name="GSE Issuer Table" sheetId="536" r:id="rId8"/>
    <sheet name="Bank Issuer Override Table" sheetId="537" r:id="rId9"/>
    <sheet name="Time to Maturity Table" sheetId="539" r:id="rId10"/>
    <sheet name="Market Status Table" sheetId="542" r:id="rId11"/>
    <sheet name="EBITDA-To-Asset Ratio Table" sheetId="541" r:id="rId12"/>
    <sheet name="Stock Volatility Table" sheetId="540" r:id="rId13"/>
    <sheet name="Credit Rating Table" sheetId="545" r:id="rId14"/>
    <sheet name="Month-End Market Holiday Table" sheetId="718" r:id="rId15"/>
    <sheet name="RAT BNYMCM Original" sheetId="778" r:id="rId16"/>
    <sheet name="Prospectus of GSE orig Type VII" sheetId="856" r:id="rId17"/>
    <sheet name="RAT BNYMCM with BBG Formula" sheetId="893" r:id="rId18"/>
    <sheet name="RAT BNYMCM with BBG Data Values" sheetId="898" r:id="rId19"/>
    <sheet name="Countries of Origin of this RAT" sheetId="899" r:id="rId20"/>
    <sheet name="Possible GSE Issuer as Type I" sheetId="900" r:id="rId21"/>
    <sheet name="Financial Classified as Type VI" sheetId="901" r:id="rId22"/>
  </sheets>
  <definedNames>
    <definedName name="_xlnm._FilterDatabase" localSheetId="15" hidden="1">'RAT BNYMCM Original'!$A$1:$CA$4856</definedName>
    <definedName name="_xlnm._FilterDatabase" localSheetId="5" hidden="1">'Risk Weighting Factor Table'!$A$1:$I$96</definedName>
    <definedName name="RAT_BNYMCM_NoSR_REG20130329" localSheetId="15">'RAT BNYMCM Original'!$A$1:$BQ$4856</definedName>
  </definedNames>
  <calcPr calcId="145621"/>
</workbook>
</file>

<file path=xl/calcChain.xml><?xml version="1.0" encoding="utf-8"?>
<calcChain xmlns="http://schemas.openxmlformats.org/spreadsheetml/2006/main">
  <c r="K11" i="5" l="1"/>
  <c r="J11" i="5"/>
  <c r="K10" i="5"/>
  <c r="J10" i="5"/>
  <c r="K9" i="5"/>
  <c r="J9" i="5"/>
  <c r="K8" i="5"/>
  <c r="J8" i="5"/>
  <c r="K7" i="5"/>
  <c r="J7" i="5"/>
  <c r="K6" i="5"/>
  <c r="J6" i="5"/>
  <c r="K5" i="5"/>
  <c r="J5" i="5"/>
  <c r="K4" i="5"/>
  <c r="J4" i="5"/>
  <c r="K3" i="5"/>
  <c r="J3" i="5"/>
  <c r="A3" i="5" l="1"/>
  <c r="K33" i="893"/>
  <c r="K65" i="893"/>
  <c r="L11" i="893"/>
  <c r="L43" i="893"/>
  <c r="L75" i="893"/>
  <c r="K24" i="893"/>
  <c r="K56" i="893"/>
  <c r="L16" i="893"/>
  <c r="L48" i="893"/>
  <c r="L4" i="893"/>
  <c r="CI8" i="893"/>
  <c r="CE12" i="893"/>
  <c r="CR15" i="893"/>
  <c r="CP6" i="893"/>
  <c r="CL10" i="893"/>
  <c r="CH14" i="893"/>
  <c r="CI6" i="893"/>
  <c r="CE10" i="893"/>
  <c r="CR13" i="893"/>
  <c r="CN6" i="893"/>
  <c r="CJ10" i="893"/>
  <c r="CF14" i="893"/>
  <c r="CR17" i="893"/>
  <c r="CN21" i="893"/>
  <c r="CJ25" i="893"/>
  <c r="CF29" i="893"/>
  <c r="CR18" i="893"/>
  <c r="CN22" i="893"/>
  <c r="CJ26" i="893"/>
  <c r="CT17" i="893"/>
  <c r="CP21" i="893"/>
  <c r="K11" i="893"/>
  <c r="K43" i="893"/>
  <c r="K75" i="893"/>
  <c r="L21" i="893"/>
  <c r="L53" i="893"/>
  <c r="K78" i="893"/>
  <c r="K34" i="893"/>
  <c r="K66" i="893"/>
  <c r="L26" i="893"/>
  <c r="L58" i="893"/>
  <c r="CP5" i="893"/>
  <c r="CL9" i="893"/>
  <c r="CH13" i="893"/>
  <c r="CD17" i="893"/>
  <c r="CS7" i="893"/>
  <c r="CO11" i="893"/>
  <c r="CK15" i="893"/>
  <c r="CL7" i="893"/>
  <c r="CH11" i="893"/>
  <c r="CD15" i="893"/>
  <c r="CQ7" i="893"/>
  <c r="CM11" i="893"/>
  <c r="CI15" i="893"/>
  <c r="CD19" i="893"/>
  <c r="CQ22" i="893"/>
  <c r="CM26" i="893"/>
  <c r="CI30" i="893"/>
  <c r="CD20" i="893"/>
  <c r="CQ23" i="893"/>
  <c r="CM27" i="893"/>
  <c r="CF19" i="893"/>
  <c r="K21" i="893"/>
  <c r="K53" i="893"/>
  <c r="K74" i="893"/>
  <c r="L31" i="893"/>
  <c r="L63" i="893"/>
  <c r="K12" i="893"/>
  <c r="K44" i="893"/>
  <c r="K82" i="893"/>
  <c r="L36" i="893"/>
  <c r="L68" i="893"/>
  <c r="CS6" i="893"/>
  <c r="CO10" i="893"/>
  <c r="CK14" i="893"/>
  <c r="CI5" i="893"/>
  <c r="CE9" i="893"/>
  <c r="CR12" i="893"/>
  <c r="CN16" i="893"/>
  <c r="CO8" i="893"/>
  <c r="CK12" i="893"/>
  <c r="CG5" i="893"/>
  <c r="CT8" i="893"/>
  <c r="CP12" i="893"/>
  <c r="CL16" i="893"/>
  <c r="CG20" i="893"/>
  <c r="CT23" i="893"/>
  <c r="CP27" i="893"/>
  <c r="K7" i="893"/>
  <c r="K39" i="893"/>
  <c r="K71" i="893"/>
  <c r="L17" i="893"/>
  <c r="L49" i="893"/>
  <c r="L81" i="893"/>
  <c r="K30" i="893"/>
  <c r="K62" i="893"/>
  <c r="L22" i="893"/>
  <c r="L54" i="893"/>
  <c r="CH5" i="893"/>
  <c r="CD9" i="893"/>
  <c r="CQ12" i="893"/>
  <c r="CM16" i="893"/>
  <c r="CK7" i="893"/>
  <c r="CG11" i="893"/>
  <c r="CT14" i="893"/>
  <c r="CD7" i="893"/>
  <c r="CQ10" i="893"/>
  <c r="CM14" i="893"/>
  <c r="CI7" i="893"/>
  <c r="CE11" i="893"/>
  <c r="CR14" i="893"/>
  <c r="CM18" i="893"/>
  <c r="CI22" i="893"/>
  <c r="CE26" i="893"/>
  <c r="CR29" i="893"/>
  <c r="CM19" i="893"/>
  <c r="CI23" i="893"/>
  <c r="CE27" i="893"/>
  <c r="CO18" i="893"/>
  <c r="CI17" i="893"/>
  <c r="CI20" i="893"/>
  <c r="CP25" i="893"/>
  <c r="CQ17" i="893"/>
  <c r="CM21" i="893"/>
  <c r="CI25" i="893"/>
  <c r="CQ28" i="893"/>
  <c r="K9" i="893"/>
  <c r="K41" i="893"/>
  <c r="K73" i="893"/>
  <c r="L19" i="893"/>
  <c r="L51" i="893"/>
  <c r="L83" i="893"/>
  <c r="K32" i="893"/>
  <c r="K64" i="893"/>
  <c r="L24" i="893"/>
  <c r="L56" i="893"/>
  <c r="CL5" i="893"/>
  <c r="CH9" i="893"/>
  <c r="CD13" i="893"/>
  <c r="CQ16" i="893"/>
  <c r="CO7" i="893"/>
  <c r="CK11" i="893"/>
  <c r="CG15" i="893"/>
  <c r="CH7" i="893"/>
  <c r="CD11" i="893"/>
  <c r="CQ14" i="893"/>
  <c r="CM7" i="893"/>
  <c r="CI11" i="893"/>
  <c r="CE15" i="893"/>
  <c r="CQ18" i="893"/>
  <c r="CM22" i="893"/>
  <c r="CI26" i="893"/>
  <c r="CE30" i="893"/>
  <c r="CQ19" i="893"/>
  <c r="CM23" i="893"/>
  <c r="CI27" i="893"/>
  <c r="CS18" i="893"/>
  <c r="CO22" i="893"/>
  <c r="K19" i="893"/>
  <c r="K51" i="893"/>
  <c r="K83" i="893"/>
  <c r="L29" i="893"/>
  <c r="L61" i="893"/>
  <c r="K10" i="893"/>
  <c r="K42" i="893"/>
  <c r="K76" i="893"/>
  <c r="L34" i="893"/>
  <c r="L66" i="893"/>
  <c r="CO6" i="893"/>
  <c r="CK10" i="893"/>
  <c r="CG14" i="893"/>
  <c r="CE5" i="893"/>
  <c r="CR8" i="893"/>
  <c r="CN12" i="893"/>
  <c r="CJ16" i="893"/>
  <c r="CK8" i="893"/>
  <c r="CG12" i="893"/>
  <c r="CT15" i="893"/>
  <c r="CP8" i="893"/>
  <c r="CL12" i="893"/>
  <c r="CH16" i="893"/>
  <c r="CT19" i="893"/>
  <c r="CP23" i="893"/>
  <c r="CL27" i="893"/>
  <c r="CT16" i="893"/>
  <c r="CT20" i="893"/>
  <c r="CP24" i="893"/>
  <c r="CL28" i="893"/>
  <c r="CE20" i="893"/>
  <c r="K29" i="893"/>
  <c r="K61" i="893"/>
  <c r="L7" i="893"/>
  <c r="L39" i="893"/>
  <c r="L71" i="893"/>
  <c r="K20" i="893"/>
  <c r="K52" i="893"/>
  <c r="L12" i="893"/>
  <c r="L44" i="893"/>
  <c r="L76" i="893"/>
  <c r="CR7" i="893"/>
  <c r="CN11" i="893"/>
  <c r="CJ15" i="893"/>
  <c r="CH6" i="893"/>
  <c r="CD10" i="893"/>
  <c r="CQ13" i="893"/>
  <c r="CR5" i="893"/>
  <c r="CN9" i="893"/>
  <c r="CJ13" i="893"/>
  <c r="CF6" i="893"/>
  <c r="CS9" i="893"/>
  <c r="CO13" i="893"/>
  <c r="CG17" i="893"/>
  <c r="CF21" i="893"/>
  <c r="CS24" i="893"/>
  <c r="CO28" i="893"/>
  <c r="K15" i="893"/>
  <c r="K47" i="893"/>
  <c r="K79" i="893"/>
  <c r="L25" i="893"/>
  <c r="L57" i="893"/>
  <c r="K6" i="893"/>
  <c r="K38" i="893"/>
  <c r="K70" i="893"/>
  <c r="L30" i="893"/>
  <c r="L62" i="893"/>
  <c r="CG6" i="893"/>
  <c r="CT9" i="893"/>
  <c r="CP13" i="893"/>
  <c r="CL17" i="893"/>
  <c r="CJ8" i="893"/>
  <c r="CF12" i="893"/>
  <c r="CS15" i="893"/>
  <c r="CT7" i="893"/>
  <c r="CP11" i="893"/>
  <c r="CL15" i="893"/>
  <c r="CH8" i="893"/>
  <c r="CD12" i="893"/>
  <c r="CQ15" i="893"/>
  <c r="CL19" i="893"/>
  <c r="CH23" i="893"/>
  <c r="CD27" i="893"/>
  <c r="CQ30" i="893"/>
  <c r="CL20" i="893"/>
  <c r="CH24" i="893"/>
  <c r="CD28" i="893"/>
  <c r="CN19" i="893"/>
  <c r="CG21" i="893"/>
  <c r="CG22" i="893"/>
  <c r="CO26" i="893"/>
  <c r="CP18" i="893"/>
  <c r="CL22" i="893"/>
  <c r="CH26" i="893"/>
  <c r="CF30" i="893"/>
  <c r="K25" i="893"/>
  <c r="K57" i="893"/>
  <c r="L80" i="893"/>
  <c r="L35" i="893"/>
  <c r="L67" i="893"/>
  <c r="K16" i="893"/>
  <c r="K48" i="893"/>
  <c r="L8" i="893"/>
  <c r="L40" i="893"/>
  <c r="L72" i="893"/>
  <c r="CJ7" i="893"/>
  <c r="CF11" i="893"/>
  <c r="CS14" i="893"/>
  <c r="CQ5" i="893"/>
  <c r="CM9" i="893"/>
  <c r="CI13" i="893"/>
  <c r="CJ5" i="893"/>
  <c r="CF9" i="893"/>
  <c r="CS12" i="893"/>
  <c r="CO5" i="893"/>
  <c r="CK9" i="893"/>
  <c r="CG13" i="893"/>
  <c r="CG16" i="893"/>
  <c r="CO20" i="893"/>
  <c r="CK24" i="893"/>
  <c r="CG28" i="893"/>
  <c r="CS17" i="893"/>
  <c r="CO21" i="893"/>
  <c r="CK25" i="893"/>
  <c r="CO16" i="893"/>
  <c r="CQ20" i="893"/>
  <c r="CM24" i="893"/>
  <c r="K35" i="893"/>
  <c r="K67" i="893"/>
  <c r="L13" i="893"/>
  <c r="L45" i="893"/>
  <c r="L77" i="893"/>
  <c r="K26" i="893"/>
  <c r="K58" i="893"/>
  <c r="L18" i="893"/>
  <c r="L50" i="893"/>
  <c r="K4" i="893"/>
  <c r="CM8" i="893"/>
  <c r="CI12" i="893"/>
  <c r="CE16" i="893"/>
  <c r="CT6" i="893"/>
  <c r="CP10" i="893"/>
  <c r="CL14" i="893"/>
  <c r="CM6" i="893"/>
  <c r="CI10" i="893"/>
  <c r="CE14" i="893"/>
  <c r="CR6" i="893"/>
  <c r="CN10" i="893"/>
  <c r="CJ14" i="893"/>
  <c r="CE18" i="893"/>
  <c r="CR21" i="893"/>
  <c r="CN25" i="893"/>
  <c r="CJ29" i="893"/>
  <c r="CE19" i="893"/>
  <c r="CR22" i="893"/>
  <c r="CN26" i="893"/>
  <c r="CG18" i="893"/>
  <c r="K13" i="893"/>
  <c r="K45" i="893"/>
  <c r="K77" i="893"/>
  <c r="L23" i="893"/>
  <c r="L55" i="893"/>
  <c r="L78" i="893"/>
  <c r="K36" i="893"/>
  <c r="K68" i="893"/>
  <c r="L28" i="893"/>
  <c r="L60" i="893"/>
  <c r="CT5" i="893"/>
  <c r="CP9" i="893"/>
  <c r="CL13" i="893"/>
  <c r="CH17" i="893"/>
  <c r="CF8" i="893"/>
  <c r="CS11" i="893"/>
  <c r="CO15" i="893"/>
  <c r="CP7" i="893"/>
  <c r="CL11" i="893"/>
  <c r="CH15" i="893"/>
  <c r="CD8" i="893"/>
  <c r="CQ11" i="893"/>
  <c r="CM15" i="893"/>
  <c r="CH19" i="893"/>
  <c r="CD23" i="893"/>
  <c r="CQ26" i="893"/>
  <c r="CM30" i="893"/>
  <c r="K31" i="893"/>
  <c r="K63" i="893"/>
  <c r="L9" i="893"/>
  <c r="L41" i="893"/>
  <c r="L73" i="893"/>
  <c r="K22" i="893"/>
  <c r="K54" i="893"/>
  <c r="L14" i="893"/>
  <c r="L46" i="893"/>
  <c r="L82" i="893"/>
  <c r="CE8" i="893"/>
  <c r="CR11" i="893"/>
  <c r="CN15" i="893"/>
  <c r="CL6" i="893"/>
  <c r="CH10" i="893"/>
  <c r="CD14" i="893"/>
  <c r="CE6" i="893"/>
  <c r="CR9" i="893"/>
  <c r="CN13" i="893"/>
  <c r="CJ6" i="893"/>
  <c r="CF10" i="893"/>
  <c r="CS13" i="893"/>
  <c r="CM17" i="893"/>
  <c r="CJ21" i="893"/>
  <c r="CF25" i="893"/>
  <c r="CS28" i="893"/>
  <c r="CN18" i="893"/>
  <c r="K17" i="893"/>
  <c r="L59" i="893"/>
  <c r="L32" i="893"/>
  <c r="CT13" i="893"/>
  <c r="CF16" i="893"/>
  <c r="CL8" i="893"/>
  <c r="CL23" i="893"/>
  <c r="CL24" i="893"/>
  <c r="K27" i="893"/>
  <c r="L69" i="893"/>
  <c r="L42" i="893"/>
  <c r="CF15" i="893"/>
  <c r="CN5" i="893"/>
  <c r="CO9" i="893"/>
  <c r="CO24" i="893"/>
  <c r="CO25" i="893"/>
  <c r="K69" i="893"/>
  <c r="K28" i="893"/>
  <c r="CD5" i="893"/>
  <c r="CG7" i="893"/>
  <c r="CM10" i="893"/>
  <c r="CN14" i="893"/>
  <c r="CN29" i="893"/>
  <c r="L33" i="893"/>
  <c r="L6" i="893"/>
  <c r="CS10" i="893"/>
  <c r="CE13" i="893"/>
  <c r="CK5" i="893"/>
  <c r="CK20" i="893"/>
  <c r="CK21" i="893"/>
  <c r="CT28" i="893"/>
  <c r="CT24" i="893"/>
  <c r="CN27" i="893"/>
  <c r="CK23" i="893"/>
  <c r="CH31" i="893"/>
  <c r="CD35" i="893"/>
  <c r="CQ38" i="893"/>
  <c r="CM42" i="893"/>
  <c r="CM31" i="893"/>
  <c r="CI35" i="893"/>
  <c r="CE39" i="893"/>
  <c r="CH30" i="893"/>
  <c r="CG34" i="893"/>
  <c r="CT37" i="893"/>
  <c r="CP29" i="893"/>
  <c r="CQ33" i="893"/>
  <c r="CM37" i="893"/>
  <c r="CH41" i="893"/>
  <c r="CS45" i="893"/>
  <c r="CO49" i="893"/>
  <c r="CK53" i="893"/>
  <c r="CG57" i="893"/>
  <c r="CM44" i="893"/>
  <c r="CI48" i="893"/>
  <c r="CE52" i="893"/>
  <c r="CS41" i="893"/>
  <c r="CH46" i="893"/>
  <c r="CD50" i="893"/>
  <c r="CQ53" i="893"/>
  <c r="CS44" i="893"/>
  <c r="CO48" i="893"/>
  <c r="CK52" i="893"/>
  <c r="CG56" i="893"/>
  <c r="CF22" i="893"/>
  <c r="CK22" i="893"/>
  <c r="CS26" i="893"/>
  <c r="CT18" i="893"/>
  <c r="CP22" i="893"/>
  <c r="CL26" i="893"/>
  <c r="CK30" i="893"/>
  <c r="CI34" i="893"/>
  <c r="CE38" i="893"/>
  <c r="CR41" i="893"/>
  <c r="CR30" i="893"/>
  <c r="CN34" i="893"/>
  <c r="CJ38" i="893"/>
  <c r="CI29" i="893"/>
  <c r="CL33" i="893"/>
  <c r="CH37" i="893"/>
  <c r="CD41" i="893"/>
  <c r="CE33" i="893"/>
  <c r="CR36" i="893"/>
  <c r="CN40" i="893"/>
  <c r="CG45" i="893"/>
  <c r="CT48" i="893"/>
  <c r="CP52" i="893"/>
  <c r="CL56" i="893"/>
  <c r="CO43" i="893"/>
  <c r="CN47" i="893"/>
  <c r="CJ51" i="893"/>
  <c r="CF55" i="893"/>
  <c r="CM45" i="893"/>
  <c r="CI49" i="893"/>
  <c r="CE53" i="893"/>
  <c r="CF44" i="893"/>
  <c r="CR26" i="893"/>
  <c r="CE24" i="893"/>
  <c r="CE28" i="893"/>
  <c r="CF20" i="893"/>
  <c r="CS23" i="893"/>
  <c r="CO27" i="893"/>
  <c r="CP31" i="893"/>
  <c r="CL35" i="893"/>
  <c r="CH39" i="893"/>
  <c r="CD43" i="893"/>
  <c r="CD32" i="893"/>
  <c r="CQ35" i="893"/>
  <c r="CM39" i="893"/>
  <c r="CS30" i="893"/>
  <c r="CO34" i="893"/>
  <c r="CK38" i="893"/>
  <c r="CJ30" i="893"/>
  <c r="CH34" i="893"/>
  <c r="CD38" i="893"/>
  <c r="CD42" i="893"/>
  <c r="CJ46" i="893"/>
  <c r="CF50" i="893"/>
  <c r="CS53" i="893"/>
  <c r="CO57" i="893"/>
  <c r="CD45" i="893"/>
  <c r="CQ48" i="893"/>
  <c r="CM52" i="893"/>
  <c r="CL42" i="893"/>
  <c r="CP46" i="893"/>
  <c r="CJ19" i="893"/>
  <c r="CL25" i="893"/>
  <c r="CK17" i="893"/>
  <c r="K49" i="893"/>
  <c r="K8" i="893"/>
  <c r="L64" i="893"/>
  <c r="CP17" i="893"/>
  <c r="CG8" i="893"/>
  <c r="CH12" i="893"/>
  <c r="CH27" i="893"/>
  <c r="CH28" i="893"/>
  <c r="K59" i="893"/>
  <c r="K18" i="893"/>
  <c r="L74" i="893"/>
  <c r="CD6" i="893"/>
  <c r="CJ9" i="893"/>
  <c r="CK13" i="893"/>
  <c r="CK28" i="893"/>
  <c r="CE17" i="893"/>
  <c r="L15" i="893"/>
  <c r="K60" i="893"/>
  <c r="CQ8" i="893"/>
  <c r="CT10" i="893"/>
  <c r="CI14" i="893"/>
  <c r="CI18" i="893"/>
  <c r="K23" i="893"/>
  <c r="L65" i="893"/>
  <c r="L38" i="893"/>
  <c r="CO14" i="893"/>
  <c r="CF5" i="893"/>
  <c r="CG9" i="893"/>
  <c r="CG24" i="893"/>
  <c r="CJ22" i="893"/>
  <c r="CO17" i="893"/>
  <c r="CP28" i="893"/>
  <c r="CM28" i="893"/>
  <c r="CJ24" i="893"/>
  <c r="CG32" i="893"/>
  <c r="CT35" i="893"/>
  <c r="CP39" i="893"/>
  <c r="CL43" i="893"/>
  <c r="CL32" i="893"/>
  <c r="CH36" i="893"/>
  <c r="CD40" i="893"/>
  <c r="CJ31" i="893"/>
  <c r="CF35" i="893"/>
  <c r="CS38" i="893"/>
  <c r="CT30" i="893"/>
  <c r="CP34" i="893"/>
  <c r="CL38" i="893"/>
  <c r="CO42" i="893"/>
  <c r="CR46" i="893"/>
  <c r="CN50" i="893"/>
  <c r="CJ54" i="893"/>
  <c r="CF58" i="893"/>
  <c r="CL45" i="893"/>
  <c r="CH49" i="893"/>
  <c r="CD53" i="893"/>
  <c r="CF43" i="893"/>
  <c r="CG47" i="893"/>
  <c r="CT50" i="893"/>
  <c r="CP54" i="893"/>
  <c r="CR45" i="893"/>
  <c r="CN49" i="893"/>
  <c r="CJ53" i="893"/>
  <c r="CL57" i="893"/>
  <c r="CS25" i="893"/>
  <c r="CR23" i="893"/>
  <c r="CR27" i="893"/>
  <c r="CS19" i="893"/>
  <c r="CO23" i="893"/>
  <c r="CK27" i="893"/>
  <c r="CL31" i="893"/>
  <c r="CH35" i="893"/>
  <c r="CD39" i="893"/>
  <c r="CQ42" i="893"/>
  <c r="CQ31" i="893"/>
  <c r="CM35" i="893"/>
  <c r="CI39" i="893"/>
  <c r="CN30" i="893"/>
  <c r="CK34" i="893"/>
  <c r="CG38" i="893"/>
  <c r="CD30" i="893"/>
  <c r="CD34" i="893"/>
  <c r="CQ37" i="893"/>
  <c r="CP41" i="893"/>
  <c r="CF46" i="893"/>
  <c r="CS49" i="893"/>
  <c r="CO53" i="893"/>
  <c r="CK57" i="893"/>
  <c r="CQ44" i="893"/>
  <c r="CM48" i="893"/>
  <c r="CI52" i="893"/>
  <c r="CG42" i="893"/>
  <c r="CL46" i="893"/>
  <c r="CH50" i="893"/>
  <c r="CD54" i="893"/>
  <c r="CF45" i="893"/>
  <c r="CK18" i="893"/>
  <c r="CH25" i="893"/>
  <c r="CF17" i="893"/>
  <c r="CE21" i="893"/>
  <c r="CR24" i="893"/>
  <c r="CN28" i="893"/>
  <c r="CO32" i="893"/>
  <c r="CK36" i="893"/>
  <c r="CG40" i="893"/>
  <c r="CT43" i="893"/>
  <c r="CT32" i="893"/>
  <c r="CP36" i="893"/>
  <c r="CL40" i="893"/>
  <c r="CR31" i="893"/>
  <c r="CN35" i="893"/>
  <c r="CJ39" i="893"/>
  <c r="CK31" i="893"/>
  <c r="CG35" i="893"/>
  <c r="CT38" i="893"/>
  <c r="CI43" i="893"/>
  <c r="CI47" i="893"/>
  <c r="CE51" i="893"/>
  <c r="CR54" i="893"/>
  <c r="CI41" i="893"/>
  <c r="CT45" i="893"/>
  <c r="CP49" i="893"/>
  <c r="CL53" i="893"/>
  <c r="CQ43" i="893"/>
  <c r="CH20" i="893"/>
  <c r="CT21" i="893"/>
  <c r="CK26" i="893"/>
  <c r="CL18" i="893"/>
  <c r="CH22" i="893"/>
  <c r="CD26" i="893"/>
  <c r="L27" i="893"/>
  <c r="K72" i="893"/>
  <c r="CG10" i="893"/>
  <c r="CJ12" i="893"/>
  <c r="CP15" i="893"/>
  <c r="CP19" i="893"/>
  <c r="CP20" i="893"/>
  <c r="CN23" i="893"/>
  <c r="L37" i="893"/>
  <c r="L10" i="893"/>
  <c r="CJ11" i="893"/>
  <c r="CM13" i="893"/>
  <c r="CS5" i="893"/>
  <c r="CS20" i="893"/>
  <c r="CS21" i="893"/>
  <c r="K37" i="893"/>
  <c r="L79" i="893"/>
  <c r="L52" i="893"/>
  <c r="CI16" i="893"/>
  <c r="CQ6" i="893"/>
  <c r="CR10" i="893"/>
  <c r="CR25" i="893"/>
  <c r="K80" i="893"/>
  <c r="K46" i="893"/>
  <c r="CF7" i="893"/>
  <c r="CI9" i="893"/>
  <c r="CO12" i="893"/>
  <c r="CP16" i="893"/>
  <c r="CN17" i="893"/>
  <c r="CF26" i="893"/>
  <c r="CL21" i="893"/>
  <c r="CQ24" i="893"/>
  <c r="CN20" i="893"/>
  <c r="CF28" i="893"/>
  <c r="CE34" i="893"/>
  <c r="CR37" i="893"/>
  <c r="CN41" i="893"/>
  <c r="CL30" i="893"/>
  <c r="CJ34" i="893"/>
  <c r="CF38" i="893"/>
  <c r="CD29" i="893"/>
  <c r="CH33" i="893"/>
  <c r="CD37" i="893"/>
  <c r="CQ40" i="893"/>
  <c r="CR32" i="893"/>
  <c r="CN36" i="893"/>
  <c r="CJ40" i="893"/>
  <c r="CT44" i="893"/>
  <c r="CP48" i="893"/>
  <c r="CL52" i="893"/>
  <c r="CH56" i="893"/>
  <c r="CJ43" i="893"/>
  <c r="CJ47" i="893"/>
  <c r="CF51" i="893"/>
  <c r="CS54" i="893"/>
  <c r="CI45" i="893"/>
  <c r="CE49" i="893"/>
  <c r="CR52" i="893"/>
  <c r="CR43" i="893"/>
  <c r="CP47" i="893"/>
  <c r="CL51" i="893"/>
  <c r="CH55" i="893"/>
  <c r="CJ18" i="893"/>
  <c r="CD21" i="893"/>
  <c r="CT25" i="893"/>
  <c r="CD18" i="893"/>
  <c r="CQ21" i="893"/>
  <c r="CM25" i="893"/>
  <c r="CG29" i="893"/>
  <c r="CJ33" i="893"/>
  <c r="CF37" i="893"/>
  <c r="CS40" i="893"/>
  <c r="CM29" i="893"/>
  <c r="CO33" i="893"/>
  <c r="CK37" i="893"/>
  <c r="CG41" i="893"/>
  <c r="CM32" i="893"/>
  <c r="CI36" i="893"/>
  <c r="CE40" i="893"/>
  <c r="CF32" i="893"/>
  <c r="CS35" i="893"/>
  <c r="CO39" i="893"/>
  <c r="CH44" i="893"/>
  <c r="CD48" i="893"/>
  <c r="CQ51" i="893"/>
  <c r="CM55" i="893"/>
  <c r="CK42" i="893"/>
  <c r="CO46" i="893"/>
  <c r="CK50" i="893"/>
  <c r="CG54" i="893"/>
  <c r="CN44" i="893"/>
  <c r="CJ48" i="893"/>
  <c r="CF52" i="893"/>
  <c r="CS42" i="893"/>
  <c r="CE23" i="893"/>
  <c r="CS22" i="893"/>
  <c r="CF27" i="893"/>
  <c r="CG19" i="893"/>
  <c r="CT22" i="893"/>
  <c r="CP26" i="893"/>
  <c r="CP30" i="893"/>
  <c r="CM34" i="893"/>
  <c r="CI38" i="893"/>
  <c r="CE42" i="893"/>
  <c r="CE31" i="893"/>
  <c r="CR34" i="893"/>
  <c r="CN38" i="893"/>
  <c r="CO29" i="893"/>
  <c r="CP33" i="893"/>
  <c r="CL37" i="893"/>
  <c r="CE29" i="893"/>
  <c r="CI33" i="893"/>
  <c r="CE37" i="893"/>
  <c r="CR40" i="893"/>
  <c r="CK45" i="893"/>
  <c r="CG49" i="893"/>
  <c r="CT52" i="893"/>
  <c r="CP56" i="893"/>
  <c r="CD44" i="893"/>
  <c r="CR47" i="893"/>
  <c r="CN51" i="893"/>
  <c r="CJ55" i="893"/>
  <c r="CQ45" i="893"/>
  <c r="CQ27" i="893"/>
  <c r="CI24" i="893"/>
  <c r="CI28" i="893"/>
  <c r="K81" i="893"/>
  <c r="CT11" i="893"/>
  <c r="L5" i="893"/>
  <c r="CF13" i="893"/>
  <c r="L47" i="893"/>
  <c r="CE7" i="893"/>
  <c r="L70" i="893"/>
  <c r="CT27" i="893"/>
  <c r="CO19" i="893"/>
  <c r="CO40" i="893"/>
  <c r="CT40" i="893"/>
  <c r="CS31" i="893"/>
  <c r="CQ47" i="893"/>
  <c r="CK46" i="893"/>
  <c r="CF48" i="893"/>
  <c r="CM50" i="893"/>
  <c r="CD25" i="893"/>
  <c r="CJ28" i="893"/>
  <c r="CP43" i="893"/>
  <c r="CN31" i="893"/>
  <c r="CT34" i="893"/>
  <c r="CR50" i="893"/>
  <c r="CL49" i="893"/>
  <c r="CG51" i="893"/>
  <c r="CG26" i="893"/>
  <c r="CL29" i="893"/>
  <c r="CS29" i="893"/>
  <c r="CQ32" i="893"/>
  <c r="CF36" i="893"/>
  <c r="CD52" i="893"/>
  <c r="CO50" i="893"/>
  <c r="CF23" i="893"/>
  <c r="CI21" i="893"/>
  <c r="CT26" i="893"/>
  <c r="CD31" i="893"/>
  <c r="CQ34" i="893"/>
  <c r="CM38" i="893"/>
  <c r="CI42" i="893"/>
  <c r="CI31" i="893"/>
  <c r="CE35" i="893"/>
  <c r="CR38" i="893"/>
  <c r="CT29" i="893"/>
  <c r="CT33" i="893"/>
  <c r="CP37" i="893"/>
  <c r="CK29" i="893"/>
  <c r="CM33" i="893"/>
  <c r="CI37" i="893"/>
  <c r="CE41" i="893"/>
  <c r="CO45" i="893"/>
  <c r="CK49" i="893"/>
  <c r="CG53" i="893"/>
  <c r="CT56" i="893"/>
  <c r="CI44" i="893"/>
  <c r="CE48" i="893"/>
  <c r="CR51" i="893"/>
  <c r="CL41" i="893"/>
  <c r="CD46" i="893"/>
  <c r="CQ49" i="893"/>
  <c r="CM53" i="893"/>
  <c r="CO44" i="893"/>
  <c r="CT41" i="893"/>
  <c r="CR49" i="893"/>
  <c r="CQ54" i="893"/>
  <c r="CE60" i="893"/>
  <c r="CR63" i="893"/>
  <c r="CN67" i="893"/>
  <c r="CJ71" i="893"/>
  <c r="CF75" i="893"/>
  <c r="CS78" i="893"/>
  <c r="CM57" i="893"/>
  <c r="CM61" i="893"/>
  <c r="CI65" i="893"/>
  <c r="CE69" i="893"/>
  <c r="CR72" i="893"/>
  <c r="CP55" i="893"/>
  <c r="CG60" i="893"/>
  <c r="CT63" i="893"/>
  <c r="CP67" i="893"/>
  <c r="CL71" i="893"/>
  <c r="CH75" i="893"/>
  <c r="CM59" i="893"/>
  <c r="CI63" i="893"/>
  <c r="CE67" i="893"/>
  <c r="CR70" i="893"/>
  <c r="CN74" i="893"/>
  <c r="CJ78" i="893"/>
  <c r="CO82" i="893"/>
  <c r="CL78" i="893"/>
  <c r="CP82" i="893"/>
  <c r="CF80" i="893"/>
  <c r="CP76" i="893"/>
  <c r="CO81" i="893"/>
  <c r="CG43" i="893"/>
  <c r="CE50" i="893"/>
  <c r="CD55" i="893"/>
  <c r="CI60" i="893"/>
  <c r="CE64" i="893"/>
  <c r="CR67" i="893"/>
  <c r="CN71" i="893"/>
  <c r="CJ75" i="893"/>
  <c r="CF79" i="893"/>
  <c r="CR57" i="893"/>
  <c r="CQ61" i="893"/>
  <c r="CM65" i="893"/>
  <c r="CI69" i="893"/>
  <c r="CE73" i="893"/>
  <c r="CE56" i="893"/>
  <c r="CK60" i="893"/>
  <c r="CG64" i="893"/>
  <c r="CT67" i="893"/>
  <c r="CP71" i="893"/>
  <c r="CL75" i="893"/>
  <c r="CQ59" i="893"/>
  <c r="CM63" i="893"/>
  <c r="CI67" i="893"/>
  <c r="CE71" i="893"/>
  <c r="CR74" i="893"/>
  <c r="CP78" i="893"/>
  <c r="CS82" i="893"/>
  <c r="CQ78" i="893"/>
  <c r="CT82" i="893"/>
  <c r="CK80" i="893"/>
  <c r="CE77" i="893"/>
  <c r="CS81" i="893"/>
  <c r="CD47" i="893"/>
  <c r="CT51" i="893"/>
  <c r="CF57" i="893"/>
  <c r="CP61" i="893"/>
  <c r="CL65" i="893"/>
  <c r="CH69" i="893"/>
  <c r="CD73" i="893"/>
  <c r="CQ76" i="893"/>
  <c r="CK6" i="893"/>
  <c r="CK16" i="893"/>
  <c r="CN7" i="893"/>
  <c r="CF18" i="893"/>
  <c r="CM12" i="893"/>
  <c r="K55" i="893"/>
  <c r="CS8" i="893"/>
  <c r="CM20" i="893"/>
  <c r="CF33" i="893"/>
  <c r="CK33" i="893"/>
  <c r="CE36" i="893"/>
  <c r="CK39" i="893"/>
  <c r="CI55" i="893"/>
  <c r="CT53" i="893"/>
  <c r="CN42" i="893"/>
  <c r="CO58" i="893"/>
  <c r="CR20" i="893"/>
  <c r="CG36" i="893"/>
  <c r="CL36" i="893"/>
  <c r="CF39" i="893"/>
  <c r="CT42" i="893"/>
  <c r="CJ58" i="893"/>
  <c r="CK43" i="893"/>
  <c r="CI19" i="893"/>
  <c r="CD22" i="893"/>
  <c r="CJ37" i="893"/>
  <c r="CO37" i="893"/>
  <c r="CI40" i="893"/>
  <c r="CL44" i="893"/>
  <c r="CP42" i="893"/>
  <c r="CR44" i="893"/>
  <c r="CK19" i="893"/>
  <c r="CF24" i="893"/>
  <c r="CR28" i="893"/>
  <c r="CS32" i="893"/>
  <c r="CO36" i="893"/>
  <c r="CK40" i="893"/>
  <c r="CG44" i="893"/>
  <c r="CG33" i="893"/>
  <c r="CT36" i="893"/>
  <c r="CP40" i="893"/>
  <c r="CE32" i="893"/>
  <c r="CR35" i="893"/>
  <c r="CN39" i="893"/>
  <c r="CO31" i="893"/>
  <c r="CK35" i="893"/>
  <c r="CG39" i="893"/>
  <c r="CN43" i="893"/>
  <c r="CM47" i="893"/>
  <c r="CI51" i="893"/>
  <c r="CE55" i="893"/>
  <c r="CQ41" i="893"/>
  <c r="CG46" i="893"/>
  <c r="CT49" i="893"/>
  <c r="CP53" i="893"/>
  <c r="CE44" i="893"/>
  <c r="CS47" i="893"/>
  <c r="CO51" i="893"/>
  <c r="CH42" i="893"/>
  <c r="CO47" i="893"/>
  <c r="CH47" i="893"/>
  <c r="CG52" i="893"/>
  <c r="CQ57" i="893"/>
  <c r="CT61" i="893"/>
  <c r="CP65" i="893"/>
  <c r="CL69" i="893"/>
  <c r="CH73" i="893"/>
  <c r="CD77" i="893"/>
  <c r="CQ80" i="893"/>
  <c r="CO59" i="893"/>
  <c r="CK63" i="893"/>
  <c r="CG67" i="893"/>
  <c r="CT70" i="893"/>
  <c r="CP74" i="893"/>
  <c r="CH58" i="893"/>
  <c r="CE62" i="893"/>
  <c r="CR65" i="893"/>
  <c r="CN69" i="893"/>
  <c r="CJ73" i="893"/>
  <c r="CJ57" i="893"/>
  <c r="CK61" i="893"/>
  <c r="CG65" i="893"/>
  <c r="CT68" i="893"/>
  <c r="CP72" i="893"/>
  <c r="CL76" i="893"/>
  <c r="CS80" i="893"/>
  <c r="CT83" i="893"/>
  <c r="CT80" i="893"/>
  <c r="CN77" i="893"/>
  <c r="CI82" i="893"/>
  <c r="CH79" i="893"/>
  <c r="CN48" i="893"/>
  <c r="CL47" i="893"/>
  <c r="CO52" i="893"/>
  <c r="CE58" i="893"/>
  <c r="CG62" i="893"/>
  <c r="CT65" i="893"/>
  <c r="CP69" i="893"/>
  <c r="CL73" i="893"/>
  <c r="CH77" i="893"/>
  <c r="CG55" i="893"/>
  <c r="CS59" i="893"/>
  <c r="CO63" i="893"/>
  <c r="CK67" i="893"/>
  <c r="CG71" i="893"/>
  <c r="CT74" i="893"/>
  <c r="CM58" i="893"/>
  <c r="CI62" i="893"/>
  <c r="CE66" i="893"/>
  <c r="CR69" i="893"/>
  <c r="CN73" i="893"/>
  <c r="CP57" i="893"/>
  <c r="CO61" i="893"/>
  <c r="CK65" i="893"/>
  <c r="CG69" i="893"/>
  <c r="CT72" i="893"/>
  <c r="CP75" i="893"/>
  <c r="CD81" i="893"/>
  <c r="CT75" i="893"/>
  <c r="CE81" i="893"/>
  <c r="CS77" i="893"/>
  <c r="CM82" i="893"/>
  <c r="CM79" i="893"/>
  <c r="CH54" i="893"/>
  <c r="CN8" i="893"/>
  <c r="CR19" i="893"/>
  <c r="CQ9" i="893"/>
  <c r="K5" i="893"/>
  <c r="CP14" i="893"/>
  <c r="K14" i="893"/>
  <c r="CT12" i="893"/>
  <c r="CJ23" i="893"/>
  <c r="CS36" i="893"/>
  <c r="CG37" i="893"/>
  <c r="CR39" i="893"/>
  <c r="CS43" i="893"/>
  <c r="CF42" i="893"/>
  <c r="CJ44" i="893"/>
  <c r="CQ46" i="893"/>
  <c r="CJ17" i="893"/>
  <c r="CN24" i="893"/>
  <c r="CT39" i="893"/>
  <c r="CH40" i="893"/>
  <c r="CG31" i="893"/>
  <c r="CE47" i="893"/>
  <c r="CP45" i="893"/>
  <c r="CK47" i="893"/>
  <c r="CH21" i="893"/>
  <c r="CQ25" i="893"/>
  <c r="CF41" i="893"/>
  <c r="CK41" i="893"/>
  <c r="CJ32" i="893"/>
  <c r="CH48" i="893"/>
  <c r="CS46" i="893"/>
  <c r="CD24" i="893"/>
  <c r="CJ20" i="893"/>
  <c r="CE25" i="893"/>
  <c r="CQ29" i="893"/>
  <c r="CR33" i="893"/>
  <c r="CN37" i="893"/>
  <c r="CJ41" i="893"/>
  <c r="CG30" i="893"/>
  <c r="CF34" i="893"/>
  <c r="CS37" i="893"/>
  <c r="CO41" i="893"/>
  <c r="CD33" i="893"/>
  <c r="CQ36" i="893"/>
  <c r="CM40" i="893"/>
  <c r="CN32" i="893"/>
  <c r="CJ36" i="893"/>
  <c r="CF40" i="893"/>
  <c r="CP44" i="893"/>
  <c r="CL48" i="893"/>
  <c r="CH52" i="893"/>
  <c r="CD56" i="893"/>
  <c r="CE43" i="893"/>
  <c r="CF47" i="893"/>
  <c r="CS50" i="893"/>
  <c r="CO54" i="893"/>
  <c r="CE45" i="893"/>
  <c r="CR48" i="893"/>
  <c r="CN52" i="893"/>
  <c r="CM43" i="893"/>
  <c r="CK51" i="893"/>
  <c r="CK48" i="893"/>
  <c r="CN53" i="893"/>
  <c r="CF59" i="893"/>
  <c r="CS62" i="893"/>
  <c r="CO66" i="893"/>
  <c r="CK70" i="893"/>
  <c r="CG74" i="893"/>
  <c r="CT77" i="893"/>
  <c r="CI56" i="893"/>
  <c r="CN60" i="893"/>
  <c r="CJ64" i="893"/>
  <c r="CF68" i="893"/>
  <c r="CS71" i="893"/>
  <c r="CO75" i="893"/>
  <c r="CH59" i="893"/>
  <c r="CD63" i="893"/>
  <c r="CQ66" i="893"/>
  <c r="CM70" i="893"/>
  <c r="CI74" i="893"/>
  <c r="CN58" i="893"/>
  <c r="CJ62" i="893"/>
  <c r="CF66" i="893"/>
  <c r="CS69" i="893"/>
  <c r="CO73" i="893"/>
  <c r="CF77" i="893"/>
  <c r="CP81" i="893"/>
  <c r="CG77" i="893"/>
  <c r="CQ81" i="893"/>
  <c r="CR78" i="893"/>
  <c r="CH83" i="893"/>
  <c r="CL80" i="893"/>
  <c r="CJ52" i="893"/>
  <c r="CS48" i="893"/>
  <c r="CR53" i="893"/>
  <c r="CJ59" i="893"/>
  <c r="CF63" i="893"/>
  <c r="CS66" i="893"/>
  <c r="CO70" i="893"/>
  <c r="CK74" i="893"/>
  <c r="CG78" i="893"/>
  <c r="CN56" i="893"/>
  <c r="CR60" i="893"/>
  <c r="CN64" i="893"/>
  <c r="CJ68" i="893"/>
  <c r="CF72" i="893"/>
  <c r="CS75" i="893"/>
  <c r="CL59" i="893"/>
  <c r="CH63" i="893"/>
  <c r="CD67" i="893"/>
  <c r="CQ70" i="893"/>
  <c r="CM74" i="893"/>
  <c r="CR58" i="893"/>
  <c r="CN62" i="893"/>
  <c r="CJ66" i="893"/>
  <c r="CF70" i="893"/>
  <c r="CS73" i="893"/>
  <c r="CK77" i="893"/>
  <c r="CT81" i="893"/>
  <c r="CM77" i="893"/>
  <c r="CD82" i="893"/>
  <c r="CG79" i="893"/>
  <c r="CL83" i="893"/>
  <c r="CR80" i="893"/>
  <c r="CJ45" i="893"/>
  <c r="CQ50" i="893"/>
  <c r="CN55" i="893"/>
  <c r="CQ60" i="893"/>
  <c r="K40" i="893"/>
  <c r="L20" i="893"/>
  <c r="CG27" i="893"/>
  <c r="CM51" i="893"/>
  <c r="CR16" i="893"/>
  <c r="CP38" i="893"/>
  <c r="CH18" i="893"/>
  <c r="CS39" i="893"/>
  <c r="CG23" i="893"/>
  <c r="CL39" i="893"/>
  <c r="CQ39" i="893"/>
  <c r="CO30" i="893"/>
  <c r="CN46" i="893"/>
  <c r="CH45" i="893"/>
  <c r="CT46" i="893"/>
  <c r="CE46" i="893"/>
  <c r="CQ64" i="893"/>
  <c r="CR79" i="893"/>
  <c r="CD70" i="893"/>
  <c r="CS64" i="893"/>
  <c r="CL60" i="893"/>
  <c r="CM75" i="893"/>
  <c r="CG76" i="893"/>
  <c r="CI46" i="893"/>
  <c r="CD65" i="893"/>
  <c r="CE80" i="893"/>
  <c r="CH70" i="893"/>
  <c r="CF65" i="893"/>
  <c r="CP60" i="893"/>
  <c r="CQ75" i="893"/>
  <c r="CO76" i="893"/>
  <c r="CG48" i="893"/>
  <c r="CS58" i="893"/>
  <c r="CM64" i="893"/>
  <c r="CG70" i="893"/>
  <c r="CS74" i="893"/>
  <c r="CN79" i="893"/>
  <c r="CL58" i="893"/>
  <c r="CH62" i="893"/>
  <c r="CD66" i="893"/>
  <c r="CQ69" i="893"/>
  <c r="CM73" i="893"/>
  <c r="CO56" i="893"/>
  <c r="CS60" i="893"/>
  <c r="CO64" i="893"/>
  <c r="CK68" i="893"/>
  <c r="CG72" i="893"/>
  <c r="CR55" i="893"/>
  <c r="CH60" i="893"/>
  <c r="CD64" i="893"/>
  <c r="CQ67" i="893"/>
  <c r="CM71" i="893"/>
  <c r="CI75" i="893"/>
  <c r="CI79" i="893"/>
  <c r="CJ83" i="893"/>
  <c r="CK79" i="893"/>
  <c r="CS83" i="893"/>
  <c r="CF81" i="893"/>
  <c r="CO77" i="893"/>
  <c r="CJ82" i="893"/>
  <c r="CK58" i="893"/>
  <c r="CP73" i="893"/>
  <c r="CS63" i="893"/>
  <c r="CQ58" i="893"/>
  <c r="CR73" i="893"/>
  <c r="CK69" i="893"/>
  <c r="CN76" i="893"/>
  <c r="CS79" i="893"/>
  <c r="CJ4" i="893"/>
  <c r="CH4" i="893"/>
  <c r="CF49" i="893"/>
  <c r="CF67" i="893"/>
  <c r="CS56" i="893"/>
  <c r="CJ72" i="893"/>
  <c r="CH67" i="893"/>
  <c r="CR62" i="893"/>
  <c r="CQ77" i="893"/>
  <c r="CL79" i="893"/>
  <c r="CI4" i="893"/>
  <c r="CK44" i="893"/>
  <c r="CI64" i="893"/>
  <c r="CJ79" i="893"/>
  <c r="CM69" i="893"/>
  <c r="CK64" i="893"/>
  <c r="CD60" i="893"/>
  <c r="CE75" i="893"/>
  <c r="CG83" i="893"/>
  <c r="CM83" i="893"/>
  <c r="CP51" i="893"/>
  <c r="CD69" i="893"/>
  <c r="CG59" i="893"/>
  <c r="CH74" i="893"/>
  <c r="CF69" i="893"/>
  <c r="CP64" i="893"/>
  <c r="CH80" i="893"/>
  <c r="CR81" i="893"/>
  <c r="CQ4" i="893"/>
  <c r="K50" i="893"/>
  <c r="CM5" i="893"/>
  <c r="CI32" i="893"/>
  <c r="CS51" i="893"/>
  <c r="CP32" i="893"/>
  <c r="CH53" i="893"/>
  <c r="CS33" i="893"/>
  <c r="CK54" i="893"/>
  <c r="CT31" i="893"/>
  <c r="CH32" i="893"/>
  <c r="CS34" i="893"/>
  <c r="CH38" i="893"/>
  <c r="CF54" i="893"/>
  <c r="CQ52" i="893"/>
  <c r="CL54" i="893"/>
  <c r="CS55" i="893"/>
  <c r="CI72" i="893"/>
  <c r="CL62" i="893"/>
  <c r="CD57" i="893"/>
  <c r="CK72" i="893"/>
  <c r="CD68" i="893"/>
  <c r="CN83" i="893"/>
  <c r="CD78" i="893"/>
  <c r="CM56" i="893"/>
  <c r="CM72" i="893"/>
  <c r="CP62" i="893"/>
  <c r="CI57" i="893"/>
  <c r="CO72" i="893"/>
  <c r="CH68" i="893"/>
  <c r="CR83" i="893"/>
  <c r="CI78" i="893"/>
  <c r="CF53" i="893"/>
  <c r="CO62" i="893"/>
  <c r="CJ67" i="893"/>
  <c r="CE72" i="893"/>
  <c r="CP77" i="893"/>
  <c r="CT55" i="893"/>
  <c r="CJ60" i="893"/>
  <c r="CF64" i="893"/>
  <c r="CS67" i="893"/>
  <c r="CO71" i="893"/>
  <c r="CK75" i="893"/>
  <c r="CD59" i="893"/>
  <c r="CQ62" i="893"/>
  <c r="CM66" i="893"/>
  <c r="CI70" i="893"/>
  <c r="CE74" i="893"/>
  <c r="CI58" i="893"/>
  <c r="CF62" i="893"/>
  <c r="CS65" i="893"/>
  <c r="CO69" i="893"/>
  <c r="CK73" i="893"/>
  <c r="CR76" i="893"/>
  <c r="CL81" i="893"/>
  <c r="CS76" i="893"/>
  <c r="CM81" i="893"/>
  <c r="CM78" i="893"/>
  <c r="CD83" i="893"/>
  <c r="CG80" i="893"/>
  <c r="CT47" i="893"/>
  <c r="CG66" i="893"/>
  <c r="CO55" i="893"/>
  <c r="CK71" i="893"/>
  <c r="CI66" i="893"/>
  <c r="CS61" i="893"/>
  <c r="CK76" i="893"/>
  <c r="CH78" i="893"/>
  <c r="CE4" i="893"/>
  <c r="CD4" i="893"/>
  <c r="CP4" i="893"/>
  <c r="CN59" i="893"/>
  <c r="CO74" i="893"/>
  <c r="CR64" i="893"/>
  <c r="CP59" i="893"/>
  <c r="CQ74" i="893"/>
  <c r="CJ70" i="893"/>
  <c r="CR77" i="893"/>
  <c r="CG81" i="893"/>
  <c r="CT4" i="893"/>
  <c r="CT54" i="893"/>
  <c r="CR71" i="893"/>
  <c r="CD62" i="893"/>
  <c r="CJ56" i="893"/>
  <c r="CT71" i="893"/>
  <c r="CM67" i="893"/>
  <c r="CF83" i="893"/>
  <c r="CJ77" i="893"/>
  <c r="CK4" i="893"/>
  <c r="CL61" i="893"/>
  <c r="CM76" i="893"/>
  <c r="CP66" i="893"/>
  <c r="CN61" i="893"/>
  <c r="CQ56" i="893"/>
  <c r="CH72" i="893"/>
  <c r="CJ80" i="893"/>
  <c r="CR82" i="893"/>
  <c r="CS16" i="893"/>
  <c r="CG25" i="893"/>
  <c r="CO35" i="893"/>
  <c r="CI54" i="893"/>
  <c r="CJ35" i="893"/>
  <c r="CM41" i="893"/>
  <c r="CM36" i="893"/>
  <c r="CJ27" i="893"/>
  <c r="CP35" i="893"/>
  <c r="CD36" i="893"/>
  <c r="CO38" i="893"/>
  <c r="CJ42" i="893"/>
  <c r="CS57" i="893"/>
  <c r="CR42" i="893"/>
  <c r="CN45" i="893"/>
  <c r="CD61" i="893"/>
  <c r="CE76" i="893"/>
  <c r="CH66" i="893"/>
  <c r="CF61" i="893"/>
  <c r="CF56" i="893"/>
  <c r="CQ71" i="893"/>
  <c r="CP79" i="893"/>
  <c r="CN82" i="893"/>
  <c r="CH61" i="893"/>
  <c r="CI76" i="893"/>
  <c r="CL66" i="893"/>
  <c r="CJ61" i="893"/>
  <c r="CK56" i="893"/>
  <c r="CD72" i="893"/>
  <c r="CD80" i="893"/>
  <c r="CL50" i="893"/>
  <c r="CM54" i="893"/>
  <c r="CN63" i="893"/>
  <c r="CI68" i="893"/>
  <c r="CT73" i="893"/>
  <c r="CO78" i="893"/>
  <c r="CH57" i="893"/>
  <c r="CI61" i="893"/>
  <c r="CE65" i="893"/>
  <c r="CR68" i="893"/>
  <c r="CN72" i="893"/>
  <c r="CK55" i="893"/>
  <c r="CT59" i="893"/>
  <c r="CP63" i="893"/>
  <c r="CL67" i="893"/>
  <c r="CH71" i="893"/>
  <c r="CD75" i="893"/>
  <c r="CI59" i="893"/>
  <c r="CE63" i="893"/>
  <c r="CR66" i="893"/>
  <c r="CN70" i="893"/>
  <c r="CJ74" i="893"/>
  <c r="CE78" i="893"/>
  <c r="CK82" i="893"/>
  <c r="CF78" i="893"/>
  <c r="CL82" i="893"/>
  <c r="CQ79" i="893"/>
  <c r="CJ76" i="893"/>
  <c r="CK81" i="893"/>
  <c r="CS52" i="893"/>
  <c r="CT69" i="893"/>
  <c r="CF60" i="893"/>
  <c r="CG75" i="893"/>
  <c r="CE70" i="893"/>
  <c r="CO65" i="893"/>
  <c r="CH81" i="893"/>
  <c r="CQ82" i="893"/>
  <c r="CS4" i="893"/>
  <c r="CL4" i="893"/>
  <c r="CI53" i="893"/>
  <c r="CJ63" i="893"/>
  <c r="CK78" i="893"/>
  <c r="CN68" i="893"/>
  <c r="CL63" i="893"/>
  <c r="CE59" i="893"/>
  <c r="CF74" i="893"/>
  <c r="CH82" i="893"/>
  <c r="CI83" i="893"/>
  <c r="CF4" i="893"/>
  <c r="CM60" i="893"/>
  <c r="CN75" i="893"/>
  <c r="CQ65" i="893"/>
  <c r="CO60" i="893"/>
  <c r="CL55" i="893"/>
  <c r="CI71" i="893"/>
  <c r="CE79" i="893"/>
  <c r="CF82" i="893"/>
  <c r="CM46" i="893"/>
  <c r="CH65" i="893"/>
  <c r="CI80" i="893"/>
  <c r="CL70" i="893"/>
  <c r="CJ65" i="893"/>
  <c r="CT60" i="893"/>
  <c r="CD76" i="893"/>
  <c r="CT76" i="893"/>
  <c r="CQ83" i="893"/>
  <c r="CD16" i="893"/>
  <c r="CK32" i="893"/>
  <c r="CS27" i="893"/>
  <c r="CJ50" i="893"/>
  <c r="CM68" i="893"/>
  <c r="CH64" i="893"/>
  <c r="CQ68" i="893"/>
  <c r="CL64" i="893"/>
  <c r="CR59" i="893"/>
  <c r="CM80" i="893"/>
  <c r="CP70" i="893"/>
  <c r="CN65" i="893"/>
  <c r="CG61" i="893"/>
  <c r="CH76" i="893"/>
  <c r="CI77" i="893"/>
  <c r="CK62" i="893"/>
  <c r="CD58" i="893"/>
  <c r="CO4" i="893"/>
  <c r="CE61" i="893"/>
  <c r="CG82" i="893"/>
  <c r="CE68" i="893"/>
  <c r="CQ63" i="893"/>
  <c r="CR56" i="893"/>
  <c r="CS72" i="893"/>
  <c r="CG4" i="893"/>
  <c r="CE22" i="893"/>
  <c r="CN54" i="893"/>
  <c r="CH43" i="893"/>
  <c r="CD49" i="893"/>
  <c r="CP58" i="893"/>
  <c r="CO79" i="893"/>
  <c r="CT58" i="893"/>
  <c r="CT79" i="893"/>
  <c r="CK66" i="893"/>
  <c r="CK59" i="893"/>
  <c r="CL74" i="893"/>
  <c r="CJ69" i="893"/>
  <c r="CT64" i="893"/>
  <c r="CN80" i="893"/>
  <c r="CE82" i="893"/>
  <c r="CL77" i="893"/>
  <c r="CG73" i="893"/>
  <c r="CM4" i="893"/>
  <c r="CF76" i="893"/>
  <c r="CP83" i="893"/>
  <c r="CG58" i="893"/>
  <c r="CD79" i="893"/>
  <c r="CQ72" i="893"/>
  <c r="CL68" i="893"/>
  <c r="CG50" i="893"/>
  <c r="CQ55" i="893"/>
  <c r="CL34" i="893"/>
  <c r="CD51" i="893"/>
  <c r="CO68" i="893"/>
  <c r="CH51" i="893"/>
  <c r="CS68" i="893"/>
  <c r="CJ49" i="893"/>
  <c r="CR75" i="893"/>
  <c r="CT66" i="893"/>
  <c r="CR61" i="893"/>
  <c r="CE57" i="893"/>
  <c r="CL72" i="893"/>
  <c r="CO80" i="893"/>
  <c r="CM49" i="893"/>
  <c r="CM62" i="893"/>
  <c r="CE83" i="893"/>
  <c r="CS70" i="893"/>
  <c r="CN66" i="893"/>
  <c r="CI50" i="893"/>
  <c r="CG68" i="893"/>
  <c r="CR4" i="893"/>
  <c r="CN57" i="893"/>
  <c r="CN78" i="893"/>
  <c r="CH29" i="893"/>
  <c r="CQ73" i="893"/>
  <c r="CF71" i="893"/>
  <c r="CP68" i="893"/>
  <c r="CI81" i="893"/>
  <c r="CI73" i="893"/>
  <c r="CF31" i="893"/>
  <c r="CD74" i="893"/>
  <c r="CT57" i="893"/>
  <c r="CT78" i="893"/>
  <c r="CD71" i="893"/>
  <c r="CT62" i="893"/>
  <c r="CP50" i="893"/>
  <c r="CN81" i="893"/>
  <c r="CF73" i="893"/>
  <c r="CO67" i="893"/>
  <c r="CN4" i="893"/>
  <c r="CK83" i="893"/>
  <c r="CN33" i="893"/>
  <c r="CE54" i="893"/>
  <c r="CG63" i="893"/>
  <c r="CJ81" i="893"/>
  <c r="CO83" i="893"/>
  <c r="CP80" i="893"/>
  <c r="DE62" i="893"/>
  <c r="CU62" i="893"/>
  <c r="DD62" i="893"/>
  <c r="DA62" i="893"/>
  <c r="DE78" i="893"/>
  <c r="DG78" i="893"/>
  <c r="DF78" i="893"/>
  <c r="CY78" i="893"/>
  <c r="DE57" i="893"/>
  <c r="DC57" i="893"/>
  <c r="CZ57" i="893"/>
  <c r="DA57" i="893"/>
  <c r="DE66" i="893"/>
  <c r="CY66" i="893"/>
  <c r="DF66" i="893"/>
  <c r="DC66" i="893"/>
  <c r="DC64" i="893"/>
  <c r="CW64" i="893"/>
  <c r="DH64" i="893"/>
  <c r="CY64" i="893"/>
  <c r="DD79" i="893"/>
  <c r="DA79" i="893"/>
  <c r="CY79" i="893"/>
  <c r="CZ79" i="893"/>
  <c r="DE58" i="893"/>
  <c r="DB58" i="893"/>
  <c r="DF58" i="893"/>
  <c r="CY58" i="893"/>
  <c r="DC76" i="893"/>
  <c r="DD76" i="893"/>
  <c r="CX76" i="893"/>
  <c r="CY76" i="893"/>
  <c r="DC60" i="893"/>
  <c r="CW60" i="893"/>
  <c r="DD60" i="893"/>
  <c r="CY60" i="893"/>
  <c r="DF69" i="893"/>
  <c r="CZ69" i="893"/>
  <c r="DC69" i="893"/>
  <c r="DB69" i="893"/>
  <c r="DD59" i="893"/>
  <c r="DB59" i="893"/>
  <c r="DE59" i="893"/>
  <c r="CZ59" i="893"/>
  <c r="DF73" i="893"/>
  <c r="CZ73" i="893"/>
  <c r="DC73" i="893"/>
  <c r="DB73" i="893"/>
  <c r="DD71" i="893"/>
  <c r="DH71" i="893"/>
  <c r="DC71" i="893"/>
  <c r="CZ71" i="893"/>
  <c r="CX54" i="893"/>
  <c r="CU54" i="893"/>
  <c r="CV54" i="893"/>
  <c r="CZ54" i="893"/>
  <c r="CX4" i="893"/>
  <c r="DE4" i="893"/>
  <c r="DH4" i="893"/>
  <c r="DB4" i="893"/>
  <c r="DD47" i="893"/>
  <c r="DF47" i="893"/>
  <c r="CV47" i="893"/>
  <c r="DC47" i="893"/>
  <c r="DC55" i="893"/>
  <c r="DE55" i="893"/>
  <c r="DB55" i="893"/>
  <c r="CY55" i="893"/>
  <c r="DC31" i="893"/>
  <c r="CV31" i="893"/>
  <c r="DI31" i="893"/>
  <c r="DE31" i="893"/>
  <c r="CW46" i="893"/>
  <c r="DA46" i="893"/>
  <c r="CV46" i="893"/>
  <c r="DD46" i="893"/>
  <c r="DF81" i="893"/>
  <c r="CZ81" i="893"/>
  <c r="DC81" i="893"/>
  <c r="DB81" i="893"/>
  <c r="DF77" i="893"/>
  <c r="DA77" i="893"/>
  <c r="DG77" i="893"/>
  <c r="CZ77" i="893"/>
  <c r="DA39" i="893"/>
  <c r="CV39" i="893"/>
  <c r="CW39" i="893"/>
  <c r="DC39" i="893"/>
  <c r="CY12" i="893"/>
  <c r="DF12" i="893"/>
  <c r="DJ12" i="893"/>
  <c r="DI12" i="893"/>
  <c r="DD75" i="893"/>
  <c r="CU75" i="893"/>
  <c r="CX75" i="893"/>
  <c r="CZ75" i="893"/>
  <c r="DC72" i="893"/>
  <c r="DA72" i="893"/>
  <c r="DD72" i="893"/>
  <c r="DE72" i="893"/>
  <c r="DE74" i="893"/>
  <c r="DB74" i="893"/>
  <c r="DF74" i="893"/>
  <c r="DA74" i="893"/>
  <c r="DF65" i="893"/>
  <c r="DD65" i="893"/>
  <c r="CX65" i="893"/>
  <c r="DE65" i="893"/>
  <c r="CX80" i="893"/>
  <c r="DI80" i="893"/>
  <c r="DG80" i="893"/>
  <c r="CY80" i="893"/>
  <c r="DD83" i="893"/>
  <c r="DA83" i="893"/>
  <c r="DE83" i="893"/>
  <c r="DB83" i="893"/>
  <c r="DC68" i="893"/>
  <c r="CZ68" i="893"/>
  <c r="DD68" i="893"/>
  <c r="CY68" i="893"/>
  <c r="DE70" i="893"/>
  <c r="DB70" i="893"/>
  <c r="DF70" i="893"/>
  <c r="DA70" i="893"/>
  <c r="DE61" i="893"/>
  <c r="CY61" i="893"/>
  <c r="CX61" i="893"/>
  <c r="DA61" i="893"/>
  <c r="DD49" i="893"/>
  <c r="DB49" i="893"/>
  <c r="CW49" i="893"/>
  <c r="DC49" i="893"/>
  <c r="CX36" i="893"/>
  <c r="DB36" i="893"/>
  <c r="DH36" i="893"/>
  <c r="CV36" i="893"/>
  <c r="CZ42" i="893"/>
  <c r="DA42" i="893"/>
  <c r="DB42" i="893"/>
  <c r="DJ42" i="893"/>
  <c r="DF53" i="893"/>
  <c r="CU53" i="893"/>
  <c r="CV53" i="893"/>
  <c r="CZ53" i="893"/>
  <c r="CV51" i="893"/>
  <c r="DF51" i="893"/>
  <c r="DB51" i="893"/>
  <c r="DC51" i="893"/>
  <c r="DE82" i="893"/>
  <c r="CY82" i="893"/>
  <c r="DJ82" i="893"/>
  <c r="DH82" i="893"/>
  <c r="DD67" i="893"/>
  <c r="DH67" i="893"/>
  <c r="DC67" i="893"/>
  <c r="CZ67" i="893"/>
  <c r="DD63" i="893"/>
  <c r="DA63" i="893"/>
  <c r="DE63" i="893"/>
  <c r="CU63" i="893"/>
  <c r="DE41" i="893"/>
  <c r="DA41" i="893"/>
  <c r="CV41" i="893"/>
  <c r="DI41" i="893"/>
  <c r="CW56" i="893"/>
  <c r="DC56" i="893"/>
  <c r="CX56" i="893"/>
  <c r="DF56" i="893"/>
  <c r="DE33" i="893"/>
  <c r="DA33" i="893"/>
  <c r="CV33" i="893"/>
  <c r="CU33" i="893"/>
  <c r="DA29" i="893"/>
  <c r="DB29" i="893"/>
  <c r="DJ29" i="893"/>
  <c r="CU29" i="893"/>
  <c r="DF26" i="893"/>
  <c r="CW26" i="893"/>
  <c r="DJ26" i="893"/>
  <c r="CY26" i="893"/>
  <c r="DF34" i="893"/>
  <c r="CW34" i="893"/>
  <c r="CV34" i="893"/>
  <c r="CX34" i="893"/>
  <c r="CZ40" i="893"/>
  <c r="CU40" i="893"/>
  <c r="CV40" i="893"/>
  <c r="DF40" i="893"/>
  <c r="DB27" i="893"/>
  <c r="DD27" i="893"/>
  <c r="CX27" i="893"/>
  <c r="CY27" i="893"/>
  <c r="DC11" i="893"/>
  <c r="CY11" i="893"/>
  <c r="CV11" i="893"/>
  <c r="DF11" i="893"/>
  <c r="DC52" i="893"/>
  <c r="CV52" i="893"/>
  <c r="CW52" i="893"/>
  <c r="DA52" i="893"/>
  <c r="DB22" i="893"/>
  <c r="CW22" i="893"/>
  <c r="CX22" i="893"/>
  <c r="DD22" i="893"/>
  <c r="DE25" i="893"/>
  <c r="CX25" i="893"/>
  <c r="DJ25" i="893"/>
  <c r="CY25" i="893"/>
  <c r="DA44" i="893"/>
  <c r="CV44" i="893"/>
  <c r="DE44" i="893"/>
  <c r="DC44" i="893"/>
  <c r="DC21" i="893"/>
  <c r="CX21" i="893"/>
  <c r="DJ21" i="893"/>
  <c r="DE21" i="893"/>
  <c r="CZ45" i="893"/>
  <c r="CU45" i="893"/>
  <c r="DD45" i="893"/>
  <c r="CV45" i="893"/>
  <c r="DD38" i="893"/>
  <c r="CW38" i="893"/>
  <c r="DF38" i="893"/>
  <c r="DB38" i="893"/>
  <c r="DF32" i="893"/>
  <c r="CU32" i="893"/>
  <c r="DG32" i="893"/>
  <c r="CZ32" i="893"/>
  <c r="DC43" i="893"/>
  <c r="CZ43" i="893"/>
  <c r="CY43" i="893"/>
  <c r="DG43" i="893"/>
  <c r="CY50" i="893"/>
  <c r="CX50" i="893"/>
  <c r="DC50" i="893"/>
  <c r="CU50" i="893"/>
  <c r="DB30" i="893"/>
  <c r="CW30" i="893"/>
  <c r="DI30" i="893"/>
  <c r="DD30" i="893"/>
  <c r="CU35" i="893"/>
  <c r="CV35" i="893"/>
  <c r="CX35" i="893"/>
  <c r="DE35" i="893"/>
  <c r="DD10" i="893"/>
  <c r="DH10" i="893"/>
  <c r="CW10" i="893"/>
  <c r="DA10" i="893"/>
  <c r="DE48" i="893"/>
  <c r="CV48" i="893"/>
  <c r="CU48" i="893"/>
  <c r="DC48" i="893"/>
  <c r="CV18" i="893"/>
  <c r="CW18" i="893"/>
  <c r="DF18" i="893"/>
  <c r="DD18" i="893"/>
  <c r="CV62" i="893"/>
  <c r="DB62" i="893"/>
  <c r="DF62" i="893"/>
  <c r="CZ62" i="893"/>
  <c r="DH78" i="893"/>
  <c r="CZ78" i="893"/>
  <c r="DI78" i="893"/>
  <c r="CX78" i="893"/>
  <c r="DJ57" i="893"/>
  <c r="DB57" i="893"/>
  <c r="DG57" i="893"/>
  <c r="CU57" i="893"/>
  <c r="CV66" i="893"/>
  <c r="DB66" i="893"/>
  <c r="DH66" i="893"/>
  <c r="DD66" i="893"/>
  <c r="CX64" i="893"/>
  <c r="CZ64" i="893"/>
  <c r="DD64" i="893"/>
  <c r="DJ64" i="893"/>
  <c r="DG79" i="893"/>
  <c r="DE79" i="893"/>
  <c r="DJ79" i="893"/>
  <c r="CU79" i="893"/>
  <c r="DJ58" i="893"/>
  <c r="CX58" i="893"/>
  <c r="DH58" i="893"/>
  <c r="CZ58" i="893"/>
  <c r="DJ76" i="893"/>
  <c r="CW76" i="893"/>
  <c r="DH76" i="893"/>
  <c r="CZ76" i="893"/>
  <c r="CX60" i="893"/>
  <c r="CZ60" i="893"/>
  <c r="DF60" i="893"/>
  <c r="DG60" i="893"/>
  <c r="CW69" i="893"/>
  <c r="CY69" i="893"/>
  <c r="DH69" i="893"/>
  <c r="DA69" i="893"/>
  <c r="CU59" i="893"/>
  <c r="DA59" i="893"/>
  <c r="DH59" i="893"/>
  <c r="DC59" i="893"/>
  <c r="CW73" i="893"/>
  <c r="CY73" i="893"/>
  <c r="DH73" i="893"/>
  <c r="DA73" i="893"/>
  <c r="CU71" i="893"/>
  <c r="CX71" i="893"/>
  <c r="DE71" i="893"/>
  <c r="CW71" i="893"/>
  <c r="DJ54" i="893"/>
  <c r="DA54" i="893"/>
  <c r="DF54" i="893"/>
  <c r="DC54" i="893"/>
  <c r="CZ4" i="893"/>
  <c r="DA4" i="893"/>
  <c r="DG4" i="893"/>
  <c r="CY4" i="893"/>
  <c r="CX47" i="893"/>
  <c r="CZ47" i="893"/>
  <c r="CU47" i="893"/>
  <c r="DE47" i="893"/>
  <c r="DF55" i="893"/>
  <c r="DD55" i="893"/>
  <c r="DI55" i="893"/>
  <c r="DA55" i="893"/>
  <c r="DG31" i="893"/>
  <c r="CU31" i="893"/>
  <c r="CW31" i="893"/>
  <c r="DD31" i="893"/>
  <c r="DI46" i="893"/>
  <c r="DE46" i="893"/>
  <c r="CU46" i="893"/>
  <c r="DJ46" i="893"/>
  <c r="CW81" i="893"/>
  <c r="CY81" i="893"/>
  <c r="CU81" i="893"/>
  <c r="DE81" i="893"/>
  <c r="CW77" i="893"/>
  <c r="CU77" i="893"/>
  <c r="DD77" i="893"/>
  <c r="DI77" i="893"/>
  <c r="DG39" i="893"/>
  <c r="DF39" i="893"/>
  <c r="DB39" i="893"/>
  <c r="DD39" i="893"/>
  <c r="CZ12" i="893"/>
  <c r="CX12" i="893"/>
  <c r="DB12" i="893"/>
  <c r="DE12" i="893"/>
  <c r="DF75" i="893"/>
  <c r="DA75" i="893"/>
  <c r="DE75" i="893"/>
  <c r="DB75" i="893"/>
  <c r="CX72" i="893"/>
  <c r="CZ72" i="893"/>
  <c r="DJ72" i="893"/>
  <c r="CV72" i="893"/>
  <c r="DI74" i="893"/>
  <c r="CX74" i="893"/>
  <c r="DG74" i="893"/>
  <c r="CZ74" i="893"/>
  <c r="CW65" i="893"/>
  <c r="CY65" i="893"/>
  <c r="DJ65" i="893"/>
  <c r="CV65" i="893"/>
  <c r="DA80" i="893"/>
  <c r="CZ80" i="893"/>
  <c r="DD80" i="893"/>
  <c r="DF80" i="893"/>
  <c r="CY83" i="893"/>
  <c r="DC83" i="893"/>
  <c r="DG83" i="893"/>
  <c r="CU83" i="893"/>
  <c r="DG68" i="893"/>
  <c r="DF68" i="893"/>
  <c r="DJ68" i="893"/>
  <c r="CV68" i="893"/>
  <c r="DJ70" i="893"/>
  <c r="CX70" i="893"/>
  <c r="CV70" i="893"/>
  <c r="DG70" i="893"/>
  <c r="DG61" i="893"/>
  <c r="DC61" i="893"/>
  <c r="DI61" i="893"/>
  <c r="DD61" i="893"/>
  <c r="DJ49" i="893"/>
  <c r="DF49" i="893"/>
  <c r="DG49" i="893"/>
  <c r="CV49" i="893"/>
  <c r="DJ36" i="893"/>
  <c r="CU36" i="893"/>
  <c r="DG36" i="893"/>
  <c r="DA36" i="893"/>
  <c r="CV42" i="893"/>
  <c r="CX42" i="893"/>
  <c r="DI42" i="893"/>
  <c r="CW42" i="893"/>
  <c r="DJ53" i="893"/>
  <c r="CX53" i="893"/>
  <c r="DA53" i="893"/>
  <c r="DC53" i="893"/>
  <c r="CX51" i="893"/>
  <c r="CZ51" i="893"/>
  <c r="CU51" i="893"/>
  <c r="DE51" i="893"/>
  <c r="CV82" i="893"/>
  <c r="DF82" i="893"/>
  <c r="DI82" i="893"/>
  <c r="DC82" i="893"/>
  <c r="DB67" i="893"/>
  <c r="DA67" i="893"/>
  <c r="DE67" i="893"/>
  <c r="DJ67" i="893"/>
  <c r="DI63" i="893"/>
  <c r="CW63" i="893"/>
  <c r="DG63" i="893"/>
  <c r="DF63" i="893"/>
  <c r="CW41" i="893"/>
  <c r="DF41" i="893"/>
  <c r="DJ41" i="893"/>
  <c r="CZ41" i="893"/>
  <c r="CY56" i="893"/>
  <c r="DH56" i="893"/>
  <c r="DG56" i="893"/>
  <c r="CU56" i="893"/>
  <c r="DI33" i="893"/>
  <c r="CY33" i="893"/>
  <c r="DG33" i="893"/>
  <c r="CZ33" i="893"/>
  <c r="CX29" i="893"/>
  <c r="DC29" i="893"/>
  <c r="CZ29" i="893"/>
  <c r="DG29" i="893"/>
  <c r="DH26" i="893"/>
  <c r="DC26" i="893"/>
  <c r="CV26" i="893"/>
  <c r="DD26" i="893"/>
  <c r="DH34" i="893"/>
  <c r="DC34" i="893"/>
  <c r="DB34" i="893"/>
  <c r="CY34" i="893"/>
  <c r="DJ40" i="893"/>
  <c r="DE40" i="893"/>
  <c r="DA40" i="893"/>
  <c r="DC40" i="893"/>
  <c r="DH27" i="893"/>
  <c r="CW27" i="893"/>
  <c r="CV27" i="893"/>
  <c r="CU27" i="893"/>
  <c r="DH11" i="893"/>
  <c r="CW11" i="893"/>
  <c r="DA11" i="893"/>
  <c r="DE11" i="893"/>
  <c r="DG52" i="893"/>
  <c r="CU52" i="893"/>
  <c r="DB52" i="893"/>
  <c r="DD52" i="893"/>
  <c r="DH22" i="893"/>
  <c r="DC22" i="893"/>
  <c r="CY22" i="893"/>
  <c r="DE22" i="893"/>
  <c r="DI25" i="893"/>
  <c r="CW25" i="893"/>
  <c r="DG25" i="893"/>
  <c r="DF25" i="893"/>
  <c r="DG44" i="893"/>
  <c r="DF44" i="893"/>
  <c r="CU44" i="893"/>
  <c r="DD44" i="893"/>
  <c r="DI21" i="893"/>
  <c r="DD21" i="893"/>
  <c r="DG21" i="893"/>
  <c r="DF21" i="893"/>
  <c r="DJ45" i="893"/>
  <c r="DE45" i="893"/>
  <c r="CX45" i="893"/>
  <c r="DA45" i="893"/>
  <c r="DH38" i="893"/>
  <c r="CV38" i="893"/>
  <c r="DC38" i="893"/>
  <c r="DE38" i="893"/>
  <c r="DJ32" i="893"/>
  <c r="CX32" i="893"/>
  <c r="DH32" i="893"/>
  <c r="DC32" i="893"/>
  <c r="CU43" i="893"/>
  <c r="DF43" i="893"/>
  <c r="CW43" i="893"/>
  <c r="DB43" i="893"/>
  <c r="DI50" i="893"/>
  <c r="DD50" i="893"/>
  <c r="CW50" i="893"/>
  <c r="CZ50" i="893"/>
  <c r="DH30" i="893"/>
  <c r="DC30" i="893"/>
  <c r="DJ30" i="893"/>
  <c r="DE30" i="893"/>
  <c r="DG35" i="893"/>
  <c r="DA35" i="893"/>
  <c r="CW35" i="893"/>
  <c r="DC35" i="893"/>
  <c r="DF10" i="893"/>
  <c r="CX10" i="893"/>
  <c r="DG10" i="893"/>
  <c r="DJ10" i="893"/>
  <c r="DG48" i="893"/>
  <c r="DF48" i="893"/>
  <c r="DA48" i="893"/>
  <c r="DD48" i="893"/>
  <c r="DH18" i="893"/>
  <c r="DB18" i="893"/>
  <c r="DC18" i="893"/>
  <c r="DJ62" i="893"/>
  <c r="DI62" i="893"/>
  <c r="DH62" i="893"/>
  <c r="CW62" i="893"/>
  <c r="DB78" i="893"/>
  <c r="DD78" i="893"/>
  <c r="DA78" i="893"/>
  <c r="CW78" i="893"/>
  <c r="CX57" i="893"/>
  <c r="DH57" i="893"/>
  <c r="CY57" i="893"/>
  <c r="DD57" i="893"/>
  <c r="CU66" i="893"/>
  <c r="CX66" i="893"/>
  <c r="DA66" i="893"/>
  <c r="DI66" i="893"/>
  <c r="DI64" i="893"/>
  <c r="DA64" i="893"/>
  <c r="DG64" i="893"/>
  <c r="CU64" i="893"/>
  <c r="DI79" i="893"/>
  <c r="DF79" i="893"/>
  <c r="CW79" i="893"/>
  <c r="DH79" i="893"/>
  <c r="CV58" i="893"/>
  <c r="DD58" i="893"/>
  <c r="DA58" i="893"/>
  <c r="CW58" i="893"/>
  <c r="CV76" i="893"/>
  <c r="DA76" i="893"/>
  <c r="DF76" i="893"/>
  <c r="CU76" i="893"/>
  <c r="DJ60" i="893"/>
  <c r="CV60" i="893"/>
  <c r="DI60" i="893"/>
  <c r="CU60" i="893"/>
  <c r="CV69" i="893"/>
  <c r="DE69" i="893"/>
  <c r="DJ69" i="893"/>
  <c r="CX69" i="893"/>
  <c r="CX59" i="893"/>
  <c r="CW59" i="893"/>
  <c r="DG59" i="893"/>
  <c r="CV59" i="893"/>
  <c r="CV73" i="893"/>
  <c r="DE73" i="893"/>
  <c r="DJ73" i="893"/>
  <c r="CX73" i="893"/>
  <c r="CY71" i="893"/>
  <c r="DI71" i="893"/>
  <c r="DF71" i="893"/>
  <c r="DJ71" i="893"/>
  <c r="DB54" i="893"/>
  <c r="DD54" i="893"/>
  <c r="CW54" i="893"/>
  <c r="CY54" i="893"/>
  <c r="DF4" i="893"/>
  <c r="DI4" i="893"/>
  <c r="CU4" i="893"/>
  <c r="CV4" i="893"/>
  <c r="DH47" i="893"/>
  <c r="CW47" i="893"/>
  <c r="CY47" i="893"/>
  <c r="DA47" i="893"/>
  <c r="CZ55" i="893"/>
  <c r="DJ55" i="893"/>
  <c r="DH55" i="893"/>
  <c r="CU55" i="893"/>
  <c r="CY31" i="893"/>
  <c r="DA31" i="893"/>
  <c r="DF31" i="893"/>
  <c r="DH31" i="893"/>
  <c r="DH46" i="893"/>
  <c r="CY46" i="893"/>
  <c r="DG46" i="893"/>
  <c r="DB46" i="893"/>
  <c r="CV81" i="893"/>
  <c r="DG81" i="893"/>
  <c r="DI81" i="893"/>
  <c r="CX81" i="893"/>
  <c r="DJ77" i="893"/>
  <c r="CV77" i="893"/>
  <c r="DB77" i="893"/>
  <c r="CX77" i="893"/>
  <c r="CY39" i="893"/>
  <c r="DI39" i="893"/>
  <c r="CU39" i="893"/>
  <c r="CZ39" i="893"/>
  <c r="CW12" i="893"/>
  <c r="CV12" i="893"/>
  <c r="DC12" i="893"/>
  <c r="DD12" i="893"/>
  <c r="DG75" i="893"/>
  <c r="CY75" i="893"/>
  <c r="DH75" i="893"/>
  <c r="CV75" i="893"/>
  <c r="CW72" i="893"/>
  <c r="DF72" i="893"/>
  <c r="CY72" i="893"/>
  <c r="CU72" i="893"/>
  <c r="CU74" i="893"/>
  <c r="DD74" i="893"/>
  <c r="CV74" i="893"/>
  <c r="CW74" i="893"/>
  <c r="DB65" i="893"/>
  <c r="CU65" i="893"/>
  <c r="DH65" i="893"/>
  <c r="CZ65" i="893"/>
  <c r="CV80" i="893"/>
  <c r="CW80" i="893"/>
  <c r="DC80" i="893"/>
  <c r="CU80" i="893"/>
  <c r="CW83" i="893"/>
  <c r="DJ83" i="893"/>
  <c r="CZ83" i="893"/>
  <c r="CV83" i="893"/>
  <c r="DB68" i="893"/>
  <c r="DH68" i="893"/>
  <c r="DE68" i="893"/>
  <c r="DI68" i="893"/>
  <c r="DI70" i="893"/>
  <c r="DD70" i="893"/>
  <c r="DH70" i="893"/>
  <c r="CW70" i="893"/>
  <c r="DJ61" i="893"/>
  <c r="DF61" i="893"/>
  <c r="DB61" i="893"/>
  <c r="DH61" i="893"/>
  <c r="DI49" i="893"/>
  <c r="DE49" i="893"/>
  <c r="CZ49" i="893"/>
  <c r="CY49" i="893"/>
  <c r="DI36" i="893"/>
  <c r="CW36" i="893"/>
  <c r="DC36" i="893"/>
  <c r="CY36" i="893"/>
  <c r="DE42" i="893"/>
  <c r="CY42" i="893"/>
  <c r="DC42" i="893"/>
  <c r="DF42" i="893"/>
  <c r="DB53" i="893"/>
  <c r="DH53" i="893"/>
  <c r="DE53" i="893"/>
  <c r="CY53" i="893"/>
  <c r="DH51" i="893"/>
  <c r="CW51" i="893"/>
  <c r="CY51" i="893"/>
  <c r="DI51" i="893"/>
  <c r="CU82" i="893"/>
  <c r="DB82" i="893"/>
  <c r="DA82" i="893"/>
  <c r="CW82" i="893"/>
  <c r="CX67" i="893"/>
  <c r="CU67" i="893"/>
  <c r="DG67" i="893"/>
  <c r="CV67" i="893"/>
  <c r="DH63" i="893"/>
  <c r="DC63" i="893"/>
  <c r="CZ63" i="893"/>
  <c r="CV63" i="893"/>
  <c r="DH41" i="893"/>
  <c r="DD41" i="893"/>
  <c r="CY41" i="893"/>
  <c r="DG41" i="893"/>
  <c r="DJ56" i="893"/>
  <c r="CV56" i="893"/>
  <c r="DB56" i="893"/>
  <c r="CZ56" i="893"/>
  <c r="DH33" i="893"/>
  <c r="CW33" i="893"/>
  <c r="DD33" i="893"/>
  <c r="DB33" i="893"/>
  <c r="DH29" i="893"/>
  <c r="CV29" i="893"/>
  <c r="DF29" i="893"/>
  <c r="DI29" i="893"/>
  <c r="CZ26" i="893"/>
  <c r="DI26" i="893"/>
  <c r="CX26" i="893"/>
  <c r="DA26" i="893"/>
  <c r="CZ34" i="893"/>
  <c r="DJ34" i="893"/>
  <c r="DE34" i="893"/>
  <c r="DA34" i="893"/>
  <c r="DB40" i="893"/>
  <c r="DH40" i="893"/>
  <c r="CX40" i="893"/>
  <c r="CY40" i="893"/>
  <c r="DE27" i="893"/>
  <c r="DF27" i="893"/>
  <c r="CZ27" i="893"/>
  <c r="DC27" i="893"/>
  <c r="DB11" i="893"/>
  <c r="DJ11" i="893"/>
  <c r="DD11" i="893"/>
  <c r="CZ11" i="893"/>
  <c r="CY52" i="893"/>
  <c r="DI52" i="893"/>
  <c r="DF52" i="893"/>
  <c r="CZ52" i="893"/>
  <c r="CZ22" i="893"/>
  <c r="DJ22" i="893"/>
  <c r="CV22" i="893"/>
  <c r="DA22" i="893"/>
  <c r="DA25" i="893"/>
  <c r="CZ25" i="893"/>
  <c r="DD25" i="893"/>
  <c r="DB25" i="893"/>
  <c r="CY44" i="893"/>
  <c r="DI44" i="893"/>
  <c r="DB44" i="893"/>
  <c r="CZ44" i="893"/>
  <c r="DA21" i="893"/>
  <c r="CZ21" i="893"/>
  <c r="CY21" i="893"/>
  <c r="DB21" i="893"/>
  <c r="DB45" i="893"/>
  <c r="DH45" i="893"/>
  <c r="DC45" i="893"/>
  <c r="CY45" i="893"/>
  <c r="CZ38" i="893"/>
  <c r="DJ38" i="893"/>
  <c r="CY38" i="893"/>
  <c r="DA38" i="893"/>
  <c r="DB32" i="893"/>
  <c r="DA32" i="893"/>
  <c r="DE32" i="893"/>
  <c r="CY32" i="893"/>
  <c r="DD43" i="893"/>
  <c r="DH43" i="893"/>
  <c r="CV43" i="893"/>
  <c r="DE43" i="893"/>
  <c r="DA50" i="893"/>
  <c r="DG50" i="893"/>
  <c r="DF50" i="893"/>
  <c r="DB50" i="893"/>
  <c r="CZ30" i="893"/>
  <c r="CY30" i="893"/>
  <c r="CV30" i="893"/>
  <c r="DA30" i="893"/>
  <c r="CY35" i="893"/>
  <c r="DF35" i="893"/>
  <c r="DD35" i="893"/>
  <c r="DH35" i="893"/>
  <c r="DI10" i="893"/>
  <c r="CY10" i="893"/>
  <c r="DE10" i="893"/>
  <c r="DC10" i="893"/>
  <c r="CY48" i="893"/>
  <c r="DI48" i="893"/>
  <c r="DB48" i="893"/>
  <c r="CX48" i="893"/>
  <c r="CZ18" i="893"/>
  <c r="DJ18" i="893"/>
  <c r="CY18" i="893"/>
  <c r="DA18" i="893"/>
  <c r="CY62" i="893"/>
  <c r="DC78" i="893"/>
  <c r="DI57" i="893"/>
  <c r="DJ66" i="893"/>
  <c r="DB64" i="893"/>
  <c r="DC79" i="893"/>
  <c r="CU58" i="893"/>
  <c r="DI76" i="893"/>
  <c r="DA60" i="893"/>
  <c r="DG69" i="893"/>
  <c r="DI59" i="893"/>
  <c r="DG73" i="893"/>
  <c r="DB71" i="893"/>
  <c r="DI54" i="893"/>
  <c r="DJ4" i="893"/>
  <c r="DG47" i="893"/>
  <c r="DG55" i="893"/>
  <c r="DJ31" i="893"/>
  <c r="DC46" i="893"/>
  <c r="DA81" i="893"/>
  <c r="DC77" i="893"/>
  <c r="DJ39" i="893"/>
  <c r="DH12" i="893"/>
  <c r="DJ75" i="893"/>
  <c r="DG72" i="893"/>
  <c r="DJ74" i="893"/>
  <c r="DG65" i="893"/>
  <c r="DJ80" i="893"/>
  <c r="DI83" i="893"/>
  <c r="CW68" i="893"/>
  <c r="CU70" i="893"/>
  <c r="CU61" i="893"/>
  <c r="CX49" i="893"/>
  <c r="DD36" i="893"/>
  <c r="DG42" i="893"/>
  <c r="DI53" i="893"/>
  <c r="DG51" i="893"/>
  <c r="CX82" i="893"/>
  <c r="DI67" i="893"/>
  <c r="CX63" i="893"/>
  <c r="CU41" i="893"/>
  <c r="DA56" i="893"/>
  <c r="DC33" i="893"/>
  <c r="CW29" i="893"/>
  <c r="DG26" i="893"/>
  <c r="DG34" i="893"/>
  <c r="DI40" i="893"/>
  <c r="DJ27" i="893"/>
  <c r="CX11" i="893"/>
  <c r="DJ52" i="893"/>
  <c r="DG22" i="893"/>
  <c r="DH25" i="893"/>
  <c r="DJ44" i="893"/>
  <c r="DH21" i="893"/>
  <c r="DI45" i="893"/>
  <c r="DG38" i="893"/>
  <c r="DI32" i="893"/>
  <c r="DJ43" i="893"/>
  <c r="DH50" i="893"/>
  <c r="DG30" i="893"/>
  <c r="DJ35" i="893"/>
  <c r="CU10" i="893"/>
  <c r="DJ48" i="893"/>
  <c r="DG18" i="893"/>
  <c r="CU18" i="893"/>
  <c r="DA37" i="893"/>
  <c r="DG37" i="893"/>
  <c r="DF37" i="893"/>
  <c r="CZ37" i="893"/>
  <c r="CY24" i="893"/>
  <c r="CU24" i="893"/>
  <c r="DE24" i="893"/>
  <c r="DC24" i="893"/>
  <c r="DH28" i="893"/>
  <c r="DB28" i="893"/>
  <c r="CX28" i="893"/>
  <c r="DF28" i="893"/>
  <c r="DH13" i="893"/>
  <c r="DG13" i="893"/>
  <c r="DI13" i="893"/>
  <c r="CX13" i="893"/>
  <c r="DE5" i="893"/>
  <c r="CX5" i="893"/>
  <c r="CZ5" i="893"/>
  <c r="DG5" i="893"/>
  <c r="DJ6" i="893"/>
  <c r="DG6" i="893"/>
  <c r="CV6" i="893"/>
  <c r="DH6" i="893"/>
  <c r="CX7" i="893"/>
  <c r="CW7" i="893"/>
  <c r="DF7" i="893"/>
  <c r="CY7" i="893"/>
  <c r="CV9" i="893"/>
  <c r="CU9" i="893"/>
  <c r="DF9" i="893"/>
  <c r="DC9" i="893"/>
  <c r="DF20" i="893"/>
  <c r="CZ20" i="893"/>
  <c r="CV20" i="893"/>
  <c r="DD20" i="893"/>
  <c r="DA16" i="893"/>
  <c r="CU16" i="893"/>
  <c r="DC16" i="893"/>
  <c r="DH16" i="893"/>
  <c r="DG19" i="893"/>
  <c r="DH19" i="893"/>
  <c r="CW19" i="893"/>
  <c r="DB19" i="893"/>
  <c r="DF15" i="893"/>
  <c r="CV15" i="893"/>
  <c r="CZ15" i="893"/>
  <c r="DD15" i="893"/>
  <c r="CU14" i="893"/>
  <c r="CX14" i="893"/>
  <c r="CW14" i="893"/>
  <c r="DE14" i="893"/>
  <c r="CV23" i="893"/>
  <c r="CU23" i="893"/>
  <c r="DD23" i="893"/>
  <c r="DG23" i="893"/>
  <c r="CW8" i="893"/>
  <c r="DI8" i="893"/>
  <c r="DJ8" i="893"/>
  <c r="DD8" i="893"/>
  <c r="DG17" i="893"/>
  <c r="CZ17" i="893"/>
  <c r="DA17" i="893"/>
  <c r="CX17" i="893"/>
  <c r="DG62" i="893"/>
  <c r="DE60" i="893"/>
  <c r="DI73" i="893"/>
  <c r="DD4" i="893"/>
  <c r="DB31" i="893"/>
  <c r="DE77" i="893"/>
  <c r="DC75" i="893"/>
  <c r="DI65" i="893"/>
  <c r="CX68" i="893"/>
  <c r="DH49" i="893"/>
  <c r="DD53" i="893"/>
  <c r="DF67" i="893"/>
  <c r="DE56" i="893"/>
  <c r="DB26" i="893"/>
  <c r="DA27" i="893"/>
  <c r="DF22" i="893"/>
  <c r="CW21" i="893"/>
  <c r="DD32" i="893"/>
  <c r="DF30" i="893"/>
  <c r="CW48" i="893"/>
  <c r="CY37" i="893"/>
  <c r="DH24" i="893"/>
  <c r="CW24" i="893"/>
  <c r="DE28" i="893"/>
  <c r="CZ13" i="893"/>
  <c r="DI5" i="893"/>
  <c r="DD5" i="893"/>
  <c r="CY6" i="893"/>
  <c r="CU7" i="893"/>
  <c r="DD9" i="893"/>
  <c r="CY20" i="893"/>
  <c r="DA20" i="893"/>
  <c r="DF16" i="893"/>
  <c r="CU19" i="893"/>
  <c r="DE15" i="893"/>
  <c r="DH15" i="893"/>
  <c r="CY14" i="893"/>
  <c r="CW23" i="893"/>
  <c r="DE8" i="893"/>
  <c r="CZ8" i="893"/>
  <c r="DD17" i="893"/>
  <c r="CX62" i="893"/>
  <c r="CV78" i="893"/>
  <c r="CV57" i="893"/>
  <c r="CZ66" i="893"/>
  <c r="DF64" i="893"/>
  <c r="CX79" i="893"/>
  <c r="DI58" i="893"/>
  <c r="DB76" i="893"/>
  <c r="DB60" i="893"/>
  <c r="CU69" i="893"/>
  <c r="CY59" i="893"/>
  <c r="CU73" i="893"/>
  <c r="DA71" i="893"/>
  <c r="DE54" i="893"/>
  <c r="DC4" i="893"/>
  <c r="DB47" i="893"/>
  <c r="CX55" i="893"/>
  <c r="CX31" i="893"/>
  <c r="CX46" i="893"/>
  <c r="DH81" i="893"/>
  <c r="DH77" i="893"/>
  <c r="DH39" i="893"/>
  <c r="DA12" i="893"/>
  <c r="DI75" i="893"/>
  <c r="DH72" i="893"/>
  <c r="CY74" i="893"/>
  <c r="DA65" i="893"/>
  <c r="DB80" i="893"/>
  <c r="CX83" i="893"/>
  <c r="DA68" i="893"/>
  <c r="CY70" i="893"/>
  <c r="CV61" i="893"/>
  <c r="CU49" i="893"/>
  <c r="CZ36" i="893"/>
  <c r="DH42" i="893"/>
  <c r="DG53" i="893"/>
  <c r="DD51" i="893"/>
  <c r="DG82" i="893"/>
  <c r="CW67" i="893"/>
  <c r="DB63" i="893"/>
  <c r="DB41" i="893"/>
  <c r="DD56" i="893"/>
  <c r="CX33" i="893"/>
  <c r="DD29" i="893"/>
  <c r="CU26" i="893"/>
  <c r="DI34" i="893"/>
  <c r="DG40" i="893"/>
  <c r="DG27" i="893"/>
  <c r="DG11" i="893"/>
  <c r="DH52" i="893"/>
  <c r="DI22" i="893"/>
  <c r="CU25" i="893"/>
  <c r="DH44" i="893"/>
  <c r="CU21" i="893"/>
  <c r="DG45" i="893"/>
  <c r="DI38" i="893"/>
  <c r="CV32" i="893"/>
  <c r="DA43" i="893"/>
  <c r="DJ50" i="893"/>
  <c r="CX30" i="893"/>
  <c r="DI35" i="893"/>
  <c r="CZ10" i="893"/>
  <c r="DH48" i="893"/>
  <c r="DI18" i="893"/>
  <c r="CW37" i="893"/>
  <c r="CX37" i="893"/>
  <c r="DC37" i="893"/>
  <c r="CU37" i="893"/>
  <c r="DF24" i="893"/>
  <c r="CZ24" i="893"/>
  <c r="DD24" i="893"/>
  <c r="DJ24" i="893"/>
  <c r="CV28" i="893"/>
  <c r="CW28" i="893"/>
  <c r="DD28" i="893"/>
  <c r="DA28" i="893"/>
  <c r="DB13" i="893"/>
  <c r="DE13" i="893"/>
  <c r="DF13" i="893"/>
  <c r="DJ13" i="893"/>
  <c r="DC5" i="893"/>
  <c r="DA5" i="893"/>
  <c r="DB5" i="893"/>
  <c r="DF5" i="893"/>
  <c r="DD6" i="893"/>
  <c r="CZ6" i="893"/>
  <c r="CW6" i="893"/>
  <c r="DE6" i="893"/>
  <c r="DH7" i="893"/>
  <c r="DJ7" i="893"/>
  <c r="DG7" i="893"/>
  <c r="DC7" i="893"/>
  <c r="DJ9" i="893"/>
  <c r="CY9" i="893"/>
  <c r="DH9" i="893"/>
  <c r="DA9" i="893"/>
  <c r="DG20" i="893"/>
  <c r="DI20" i="893"/>
  <c r="CW20" i="893"/>
  <c r="DJ20" i="893"/>
  <c r="DG16" i="893"/>
  <c r="DJ16" i="893"/>
  <c r="CY16" i="893"/>
  <c r="CW16" i="893"/>
  <c r="DE19" i="893"/>
  <c r="DA19" i="893"/>
  <c r="CX19" i="893"/>
  <c r="DF19" i="893"/>
  <c r="DC15" i="893"/>
  <c r="DJ15" i="893"/>
  <c r="DI15" i="893"/>
  <c r="DB15" i="893"/>
  <c r="DI14" i="893"/>
  <c r="DJ14" i="893"/>
  <c r="DG14" i="893"/>
  <c r="DH14" i="893"/>
  <c r="DE23" i="893"/>
  <c r="DJ23" i="893"/>
  <c r="CY23" i="893"/>
  <c r="DA23" i="893"/>
  <c r="DG8" i="893"/>
  <c r="DH8" i="893"/>
  <c r="CU8" i="893"/>
  <c r="DA8" i="893"/>
  <c r="DE17" i="893"/>
  <c r="DC17" i="893"/>
  <c r="CU17" i="893"/>
  <c r="DF17" i="893"/>
  <c r="DJ78" i="893"/>
  <c r="DG66" i="893"/>
  <c r="DE64" i="893"/>
  <c r="DB79" i="893"/>
  <c r="DG76" i="893"/>
  <c r="DI69" i="893"/>
  <c r="DG71" i="893"/>
  <c r="DJ47" i="893"/>
  <c r="DJ81" i="893"/>
  <c r="CU12" i="893"/>
  <c r="DH74" i="893"/>
  <c r="DH83" i="893"/>
  <c r="CW61" i="893"/>
  <c r="DE36" i="893"/>
  <c r="DJ51" i="893"/>
  <c r="DJ63" i="893"/>
  <c r="DJ33" i="893"/>
  <c r="DD34" i="893"/>
  <c r="DE52" i="893"/>
  <c r="CW44" i="893"/>
  <c r="CX38" i="893"/>
  <c r="DE50" i="893"/>
  <c r="CV10" i="893"/>
  <c r="CX18" i="893"/>
  <c r="DD37" i="893"/>
  <c r="DB24" i="893"/>
  <c r="DG28" i="893"/>
  <c r="CY13" i="893"/>
  <c r="DC13" i="893"/>
  <c r="DJ5" i="893"/>
  <c r="CX6" i="893"/>
  <c r="DA7" i="893"/>
  <c r="CZ7" i="893"/>
  <c r="CX9" i="893"/>
  <c r="CX20" i="893"/>
  <c r="DD16" i="893"/>
  <c r="DI16" i="893"/>
  <c r="DI19" i="893"/>
  <c r="CW15" i="893"/>
  <c r="DC14" i="893"/>
  <c r="CZ14" i="893"/>
  <c r="DB23" i="893"/>
  <c r="DF8" i="893"/>
  <c r="CW17" i="893"/>
  <c r="DH17" i="893"/>
  <c r="DC62" i="893"/>
  <c r="CU78" i="893"/>
  <c r="CW57" i="893"/>
  <c r="CW66" i="893"/>
  <c r="CV64" i="893"/>
  <c r="CV79" i="893"/>
  <c r="DG58" i="893"/>
  <c r="DE76" i="893"/>
  <c r="DH60" i="893"/>
  <c r="DD69" i="893"/>
  <c r="DF59" i="893"/>
  <c r="DD73" i="893"/>
  <c r="CV71" i="893"/>
  <c r="DH54" i="893"/>
  <c r="CW4" i="893"/>
  <c r="DI47" i="893"/>
  <c r="CW55" i="893"/>
  <c r="CZ31" i="893"/>
  <c r="DF46" i="893"/>
  <c r="DD81" i="893"/>
  <c r="CY77" i="893"/>
  <c r="CX39" i="893"/>
  <c r="DG12" i="893"/>
  <c r="CW75" i="893"/>
  <c r="DB72" i="893"/>
  <c r="DC74" i="893"/>
  <c r="DC65" i="893"/>
  <c r="DH80" i="893"/>
  <c r="DF83" i="893"/>
  <c r="CU68" i="893"/>
  <c r="CZ70" i="893"/>
  <c r="CZ61" i="893"/>
  <c r="DA49" i="893"/>
  <c r="DF36" i="893"/>
  <c r="CU42" i="893"/>
  <c r="CW53" i="893"/>
  <c r="DA51" i="893"/>
  <c r="DD82" i="893"/>
  <c r="CY67" i="893"/>
  <c r="CY63" i="893"/>
  <c r="CX41" i="893"/>
  <c r="DI56" i="893"/>
  <c r="DF33" i="893"/>
  <c r="CY29" i="893"/>
  <c r="DE26" i="893"/>
  <c r="CU34" i="893"/>
  <c r="CW40" i="893"/>
  <c r="DI27" i="893"/>
  <c r="DI11" i="893"/>
  <c r="CX52" i="893"/>
  <c r="CU22" i="893"/>
  <c r="CV25" i="893"/>
  <c r="CX44" i="893"/>
  <c r="CV21" i="893"/>
  <c r="CW45" i="893"/>
  <c r="CU38" i="893"/>
  <c r="CW32" i="893"/>
  <c r="CX43" i="893"/>
  <c r="CV50" i="893"/>
  <c r="CU30" i="893"/>
  <c r="CZ35" i="893"/>
  <c r="DB10" i="893"/>
  <c r="CZ48" i="893"/>
  <c r="DE18" i="893"/>
  <c r="DH37" i="893"/>
  <c r="DJ37" i="893"/>
  <c r="DE37" i="893"/>
  <c r="DB37" i="893"/>
  <c r="DG24" i="893"/>
  <c r="CV24" i="893"/>
  <c r="DI24" i="893"/>
  <c r="DA24" i="893"/>
  <c r="CZ28" i="893"/>
  <c r="DC28" i="893"/>
  <c r="DJ28" i="893"/>
  <c r="CU28" i="893"/>
  <c r="CV13" i="893"/>
  <c r="CU13" i="893"/>
  <c r="DD13" i="893"/>
  <c r="DA13" i="893"/>
  <c r="CV5" i="893"/>
  <c r="DH5" i="893"/>
  <c r="CW5" i="893"/>
  <c r="CY5" i="893"/>
  <c r="CU6" i="893"/>
  <c r="DB6" i="893"/>
  <c r="DF6" i="893"/>
  <c r="DC6" i="893"/>
  <c r="DI7" i="893"/>
  <c r="DB7" i="893"/>
  <c r="DE7" i="893"/>
  <c r="DD7" i="893"/>
  <c r="DB9" i="893"/>
  <c r="DE9" i="893"/>
  <c r="CZ9" i="893"/>
  <c r="DG9" i="893"/>
  <c r="CU20" i="893"/>
  <c r="DC20" i="893"/>
  <c r="DH20" i="893"/>
  <c r="DE20" i="893"/>
  <c r="DE16" i="893"/>
  <c r="CZ16" i="893"/>
  <c r="CV16" i="893"/>
  <c r="DB16" i="893"/>
  <c r="CV19" i="893"/>
  <c r="DC19" i="893"/>
  <c r="CY19" i="893"/>
  <c r="CZ19" i="893"/>
  <c r="CU15" i="893"/>
  <c r="CY15" i="893"/>
  <c r="DG15" i="893"/>
  <c r="DA15" i="893"/>
  <c r="DA14" i="893"/>
  <c r="DD14" i="893"/>
  <c r="DB14" i="893"/>
  <c r="DF14" i="893"/>
  <c r="CZ23" i="893"/>
  <c r="DI23" i="893"/>
  <c r="CX23" i="893"/>
  <c r="DH23" i="893"/>
  <c r="CY8" i="893"/>
  <c r="CV8" i="893"/>
  <c r="DB8" i="893"/>
  <c r="CX8" i="893"/>
  <c r="CV17" i="893"/>
  <c r="CY17" i="893"/>
  <c r="DI17" i="893"/>
  <c r="DJ17" i="893"/>
  <c r="DF57" i="893"/>
  <c r="DC58" i="893"/>
  <c r="DJ59" i="893"/>
  <c r="DG54" i="893"/>
  <c r="CV55" i="893"/>
  <c r="CZ46" i="893"/>
  <c r="DE39" i="893"/>
  <c r="DI72" i="893"/>
  <c r="DE80" i="893"/>
  <c r="DC70" i="893"/>
  <c r="DD42" i="893"/>
  <c r="CZ82" i="893"/>
  <c r="DC41" i="893"/>
  <c r="DE29" i="893"/>
  <c r="DD40" i="893"/>
  <c r="CU11" i="893"/>
  <c r="DC25" i="893"/>
  <c r="DF45" i="893"/>
  <c r="DI43" i="893"/>
  <c r="DB35" i="893"/>
  <c r="DI37" i="893"/>
  <c r="CV37" i="893"/>
  <c r="CX24" i="893"/>
  <c r="DI28" i="893"/>
  <c r="CY28" i="893"/>
  <c r="CW13" i="893"/>
  <c r="CU5" i="893"/>
  <c r="DI6" i="893"/>
  <c r="DA6" i="893"/>
  <c r="CV7" i="893"/>
  <c r="CW9" i="893"/>
  <c r="DI9" i="893"/>
  <c r="DB20" i="893"/>
  <c r="CX16" i="893"/>
  <c r="DJ19" i="893"/>
  <c r="DD19" i="893"/>
  <c r="CX15" i="893"/>
  <c r="CV14" i="893"/>
  <c r="DC23" i="893"/>
  <c r="DF23" i="893"/>
  <c r="DC8" i="893"/>
  <c r="DB17" i="893"/>
</calcChain>
</file>

<file path=xl/connections.xml><?xml version="1.0" encoding="utf-8"?>
<connections xmlns="http://schemas.openxmlformats.org/spreadsheetml/2006/main">
  <connection id="1" name="RAT_BNYMCM_NoSR_REG_20130329" type="6" refreshedVersion="4" background="1" saveData="1">
    <textPr prompt="0" sourceFile="W:\ALGO\REPORTS\20130329-REG\Recon\BNYMCM\RAT_BNYMCM_NoSR_REG_20130329.csv" comma="1">
      <textFields count="69">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extField type="text"/>
        <textField/>
        <textField/>
        <textField/>
        <textField/>
        <textField/>
        <textField/>
        <textField/>
        <textField/>
        <textField/>
        <textField/>
        <textField/>
        <textField/>
        <textField/>
        <textField/>
        <textField/>
        <textField/>
        <textField/>
        <textField/>
      </textFields>
    </textPr>
  </connection>
  <connection id="2" name="RAT_BNYMCM_NoSR_REG20130318" type="6" refreshedVersion="0" background="1">
    <textPr prompt="0" sourceFile="W:\ALGO\REPORTS\20130318-REG\Recon\BNYMCM\RAT_BNYMCM_NoSR_REG20130318.csv">
      <textFields>
        <textField/>
      </textFields>
    </textPr>
  </connection>
  <connection id="3" name="RAT_Murex__REG" type="6" refreshedVersion="0" background="1">
    <textPr prompt="0" sourceFile="W:\ALGO\REPORTS\-REG\Recon\Equity\RAT_Murex__REG.csv">
      <textFields>
        <textField/>
      </textFields>
    </textPr>
  </connection>
</connections>
</file>

<file path=xl/sharedStrings.xml><?xml version="1.0" encoding="utf-8"?>
<sst xmlns="http://schemas.openxmlformats.org/spreadsheetml/2006/main" count="5773" uniqueCount="1533">
  <si>
    <t>Date</t>
  </si>
  <si>
    <t>Bank Subtotal</t>
  </si>
  <si>
    <t>Non-Bank Subtotal</t>
  </si>
  <si>
    <t>Company Total</t>
  </si>
  <si>
    <t>RWInstrID</t>
  </si>
  <si>
    <t>SourceID</t>
  </si>
  <si>
    <t>StrategyID</t>
  </si>
  <si>
    <t>FI_Pstn_ID</t>
  </si>
  <si>
    <t>Source</t>
  </si>
  <si>
    <t>Branch</t>
  </si>
  <si>
    <t>Desk</t>
  </si>
  <si>
    <t>Book</t>
  </si>
  <si>
    <t>Exchange</t>
  </si>
  <si>
    <t>Instrument Type</t>
  </si>
  <si>
    <t>SubInstrument</t>
  </si>
  <si>
    <t>Issuer</t>
  </si>
  <si>
    <t>Model</t>
  </si>
  <si>
    <t>EffectiveDate</t>
  </si>
  <si>
    <t>OrigMatDate</t>
  </si>
  <si>
    <t>Maturity</t>
  </si>
  <si>
    <t>Und Maturity</t>
  </si>
  <si>
    <t>Buy/Sell</t>
  </si>
  <si>
    <t>TotNotInCur</t>
  </si>
  <si>
    <t>TotNotInUSD</t>
  </si>
  <si>
    <t>Quantity</t>
  </si>
  <si>
    <t>ContractSize</t>
  </si>
  <si>
    <t>TheoValue</t>
  </si>
  <si>
    <t>ModelDelta</t>
  </si>
  <si>
    <t>DeltaUsd</t>
  </si>
  <si>
    <t>Currency1</t>
  </si>
  <si>
    <t>Cur1Amt</t>
  </si>
  <si>
    <t>Currency2</t>
  </si>
  <si>
    <t>Cur2Amt</t>
  </si>
  <si>
    <t>IndexCurve</t>
  </si>
  <si>
    <t>DiscountCurve</t>
  </si>
  <si>
    <t>BPSup</t>
  </si>
  <si>
    <t>BPSdown</t>
  </si>
  <si>
    <t>VEGAup</t>
  </si>
  <si>
    <t>VEGAdown</t>
  </si>
  <si>
    <t>Theta</t>
  </si>
  <si>
    <t>Strike Price</t>
  </si>
  <si>
    <t>Spot Price</t>
  </si>
  <si>
    <t>Forward Rate</t>
  </si>
  <si>
    <t>Call Option</t>
  </si>
  <si>
    <t>Volatility</t>
  </si>
  <si>
    <t>AdjDuration</t>
  </si>
  <si>
    <t>Yield</t>
  </si>
  <si>
    <t>Moody's Rating</t>
  </si>
  <si>
    <t>S&amp;P Rating</t>
  </si>
  <si>
    <t>VaR</t>
  </si>
  <si>
    <t>Liquidity</t>
  </si>
  <si>
    <t>Counterparty</t>
  </si>
  <si>
    <t>DailyVolume</t>
  </si>
  <si>
    <t>Security Identifier</t>
  </si>
  <si>
    <t>Cusip</t>
  </si>
  <si>
    <t>Sedol</t>
  </si>
  <si>
    <t>Portfolio</t>
  </si>
  <si>
    <t>UnderlierTicker</t>
  </si>
  <si>
    <t>Trade Indicator</t>
  </si>
  <si>
    <t>Beta</t>
  </si>
  <si>
    <t>ModelGamma</t>
  </si>
  <si>
    <t>GammaUSD</t>
  </si>
  <si>
    <t>Major Product Code - Source</t>
  </si>
  <si>
    <t>Minor Product Code - Source</t>
  </si>
  <si>
    <t>Major Product Description - Source</t>
  </si>
  <si>
    <t>Minor Product Description - Source</t>
  </si>
  <si>
    <t>Notional Factor</t>
  </si>
  <si>
    <t>Fixed Rate</t>
  </si>
  <si>
    <t>Floating Rate</t>
  </si>
  <si>
    <t>Reference Security</t>
  </si>
  <si>
    <t>Credit Spread Curve</t>
  </si>
  <si>
    <t>Credit Spread Up</t>
  </si>
  <si>
    <t>Credit Spread Down</t>
  </si>
  <si>
    <t>NA</t>
  </si>
  <si>
    <t>C</t>
  </si>
  <si>
    <t>B</t>
  </si>
  <si>
    <t>AA</t>
  </si>
  <si>
    <t>CL</t>
  </si>
  <si>
    <t>GE</t>
  </si>
  <si>
    <t>GS</t>
  </si>
  <si>
    <t>MS</t>
  </si>
  <si>
    <t>PG</t>
  </si>
  <si>
    <t>PM</t>
  </si>
  <si>
    <t>SO</t>
  </si>
  <si>
    <t>AMERICAN EXPRESS CO</t>
  </si>
  <si>
    <t>MCO</t>
  </si>
  <si>
    <t>DE</t>
  </si>
  <si>
    <t>MO</t>
  </si>
  <si>
    <t>BNYMCM ETF</t>
  </si>
  <si>
    <t>BNYMCM Corporate And EM</t>
  </si>
  <si>
    <t>Under construction</t>
  </si>
  <si>
    <t>WI</t>
  </si>
  <si>
    <t>Baa2</t>
  </si>
  <si>
    <t>BBB</t>
  </si>
  <si>
    <t>Aaa</t>
  </si>
  <si>
    <t>AAA</t>
  </si>
  <si>
    <t>Aa3</t>
  </si>
  <si>
    <t>AA-</t>
  </si>
  <si>
    <t>Baa3</t>
  </si>
  <si>
    <t>BBB-</t>
  </si>
  <si>
    <t>FREDDIE MAC</t>
  </si>
  <si>
    <t>AA+</t>
  </si>
  <si>
    <t>A</t>
  </si>
  <si>
    <t>Aa2</t>
  </si>
  <si>
    <t>FANNIE MAE</t>
  </si>
  <si>
    <t>NR</t>
  </si>
  <si>
    <t>A+</t>
  </si>
  <si>
    <t>Baa1</t>
  </si>
  <si>
    <t>MEX</t>
  </si>
  <si>
    <t>SP</t>
  </si>
  <si>
    <t>B2</t>
  </si>
  <si>
    <t>B+</t>
  </si>
  <si>
    <t>B-</t>
  </si>
  <si>
    <t>Caa1</t>
  </si>
  <si>
    <t>P-1</t>
  </si>
  <si>
    <t>A-1</t>
  </si>
  <si>
    <t>A-1+</t>
  </si>
  <si>
    <t>ING (US) FUNDING LLC</t>
  </si>
  <si>
    <t>NATIXIS US FINANCE CO</t>
  </si>
  <si>
    <t>A2</t>
  </si>
  <si>
    <t>A1</t>
  </si>
  <si>
    <t>Aa1</t>
  </si>
  <si>
    <t>A3</t>
  </si>
  <si>
    <t>A-</t>
  </si>
  <si>
    <t>CHE</t>
  </si>
  <si>
    <t>Ba3</t>
  </si>
  <si>
    <t>BB-</t>
  </si>
  <si>
    <t>B3</t>
  </si>
  <si>
    <t>BBB+</t>
  </si>
  <si>
    <t>AMER EXPRESS CREDIT CO</t>
  </si>
  <si>
    <t>AMERICAN EXPRESS CREDIT</t>
  </si>
  <si>
    <t>BB</t>
  </si>
  <si>
    <t>Ba1</t>
  </si>
  <si>
    <t>BB+</t>
  </si>
  <si>
    <t>Ba2</t>
  </si>
  <si>
    <t>CCC+</t>
  </si>
  <si>
    <t>BA</t>
  </si>
  <si>
    <t>B1</t>
  </si>
  <si>
    <t>CM</t>
  </si>
  <si>
    <t>Ca</t>
  </si>
  <si>
    <t>CCC-</t>
  </si>
  <si>
    <t>CCC</t>
  </si>
  <si>
    <t>NU</t>
  </si>
  <si>
    <t>CREDIT SUISSE USA INC</t>
  </si>
  <si>
    <t>CS</t>
  </si>
  <si>
    <t>D</t>
  </si>
  <si>
    <t>GD</t>
  </si>
  <si>
    <t>GOLDMAN SACHS CAPITAL I</t>
  </si>
  <si>
    <t>GT</t>
  </si>
  <si>
    <t>HSBC FINANCE CORP</t>
  </si>
  <si>
    <t>HSBC FIN CAP TRUST IX</t>
  </si>
  <si>
    <t>IR</t>
  </si>
  <si>
    <t>IM</t>
  </si>
  <si>
    <t>Caa3</t>
  </si>
  <si>
    <t>LEHMAN BROS HLDG</t>
  </si>
  <si>
    <t>MERRILL LYNCH &amp; CO</t>
  </si>
  <si>
    <t>NP</t>
  </si>
  <si>
    <t>NI</t>
  </si>
  <si>
    <t>NOMURA HOLDINGS INC</t>
  </si>
  <si>
    <t>Caa2</t>
  </si>
  <si>
    <t>SD</t>
  </si>
  <si>
    <t>SCG</t>
  </si>
  <si>
    <t>MACQUARIE GROUP LTD</t>
  </si>
  <si>
    <t>TZA</t>
  </si>
  <si>
    <t>GN</t>
  </si>
  <si>
    <t>RABOBANK USA FIN CORP</t>
  </si>
  <si>
    <t>MAR</t>
  </si>
  <si>
    <t>ARG</t>
  </si>
  <si>
    <t>BOL</t>
  </si>
  <si>
    <t>BG</t>
  </si>
  <si>
    <t>CAPITAL ONE BANK USA NA</t>
  </si>
  <si>
    <t>CCK</t>
  </si>
  <si>
    <t>HR</t>
  </si>
  <si>
    <t>KR</t>
  </si>
  <si>
    <t>POL</t>
  </si>
  <si>
    <t>PL</t>
  </si>
  <si>
    <t>BNYMCM Management</t>
  </si>
  <si>
    <t>BNYMCM Municipal</t>
  </si>
  <si>
    <t>BNYMCM Government</t>
  </si>
  <si>
    <t>BNYMCM Mortgage</t>
  </si>
  <si>
    <t>Exclusions</t>
  </si>
  <si>
    <t>Netting</t>
  </si>
  <si>
    <t>Data repairing</t>
  </si>
  <si>
    <t>Using repaired CUSIP and the trimmed Bloomberg Major Product Description Mnemonic from the RAT, one can obtain Bloomberg data using BDP/BDH formula on the right side of tab "RAT BNYMCM with BBG Data"</t>
  </si>
  <si>
    <t>Wait a few minutes and let the data load. Save as values before continuing to run the rest of the macro to identify issuer type and assign proper risk-weighting-factors.</t>
  </si>
  <si>
    <t>Bloomberg Data Import</t>
  </si>
  <si>
    <t>Category</t>
  </si>
  <si>
    <t>Sub-Category</t>
  </si>
  <si>
    <t>CRC</t>
  </si>
  <si>
    <t>EBITDA-to-Asset Ratio</t>
  </si>
  <si>
    <t>Stock Volatility</t>
  </si>
  <si>
    <t>Time to Maturity</t>
  </si>
  <si>
    <t>Risk Weighting Factor Code</t>
  </si>
  <si>
    <t>Risk Weighting Factor</t>
  </si>
  <si>
    <t>I.Sovereign</t>
  </si>
  <si>
    <t>I.0</t>
  </si>
  <si>
    <t>I.1</t>
  </si>
  <si>
    <t>T1</t>
  </si>
  <si>
    <t>180 days or less</t>
  </si>
  <si>
    <t>I.2.T1</t>
  </si>
  <si>
    <t>T2</t>
  </si>
  <si>
    <t>181 to 720 days</t>
  </si>
  <si>
    <t>I.2.T2</t>
  </si>
  <si>
    <t>T3</t>
  </si>
  <si>
    <t>over 720 days</t>
  </si>
  <si>
    <t>I.2.T3</t>
  </si>
  <si>
    <t>I.3.T1</t>
  </si>
  <si>
    <t>I.3.T2</t>
  </si>
  <si>
    <t>SV1</t>
  </si>
  <si>
    <t>I.3.T3</t>
  </si>
  <si>
    <t>SV2</t>
  </si>
  <si>
    <t>I.4</t>
  </si>
  <si>
    <t>I.5</t>
  </si>
  <si>
    <t>I.6</t>
  </si>
  <si>
    <t>I.7</t>
  </si>
  <si>
    <t>DefaultedInLast5Y</t>
  </si>
  <si>
    <t>I.DefaultedInLast5Y</t>
  </si>
  <si>
    <t>NoCRC</t>
  </si>
  <si>
    <t>I.NoCRC</t>
  </si>
  <si>
    <t>II.Supranational</t>
  </si>
  <si>
    <t>II</t>
  </si>
  <si>
    <t>III.GSE</t>
  </si>
  <si>
    <t>III</t>
  </si>
  <si>
    <t>IV.a.0.T1</t>
  </si>
  <si>
    <t>EA1</t>
  </si>
  <si>
    <t>non-negative</t>
  </si>
  <si>
    <t>IV.a.0.T2</t>
  </si>
  <si>
    <t>EA2</t>
  </si>
  <si>
    <t>negative</t>
  </si>
  <si>
    <t>IV.a.0.T3</t>
  </si>
  <si>
    <t>IV.a.1.T1</t>
  </si>
  <si>
    <t>IV.a.1.T2</t>
  </si>
  <si>
    <t>IV.a.1.T3</t>
  </si>
  <si>
    <t>IV.a.2.T1</t>
  </si>
  <si>
    <t>IV.a.2.T2</t>
  </si>
  <si>
    <t>IV.a.2.T3</t>
  </si>
  <si>
    <t>IV.a.3</t>
  </si>
  <si>
    <t>IV.a.4</t>
  </si>
  <si>
    <t>IV.a.5</t>
  </si>
  <si>
    <t>IV.a.6</t>
  </si>
  <si>
    <t>IV.a.7</t>
  </si>
  <si>
    <t>IV.a.NoCRC</t>
  </si>
  <si>
    <t>IV.a.DefaultedInLast5Y</t>
  </si>
  <si>
    <t>IV.b</t>
  </si>
  <si>
    <t>V.PSE</t>
  </si>
  <si>
    <t>a.General Obligation</t>
  </si>
  <si>
    <t>V.a.0.T1</t>
  </si>
  <si>
    <t>V.a.0.T2</t>
  </si>
  <si>
    <t>V.a.0.T3</t>
  </si>
  <si>
    <t>V.a.1.T1</t>
  </si>
  <si>
    <t>V.a.1.T2</t>
  </si>
  <si>
    <t>V.a.1.T3</t>
  </si>
  <si>
    <t>V.a.2.T1</t>
  </si>
  <si>
    <t>V.a.2.T2</t>
  </si>
  <si>
    <t>V.a.2.T3</t>
  </si>
  <si>
    <t>V.a.3</t>
  </si>
  <si>
    <t>V.a.4</t>
  </si>
  <si>
    <t>V.a.5</t>
  </si>
  <si>
    <t>V.a.6</t>
  </si>
  <si>
    <t>V.a.7</t>
  </si>
  <si>
    <t>V.a.NoCRC</t>
  </si>
  <si>
    <t>V.a.DefaultedInLast5Y</t>
  </si>
  <si>
    <t>b.Revenue Obligation</t>
  </si>
  <si>
    <t>V.b.0.T1</t>
  </si>
  <si>
    <t>V.b.0.T2</t>
  </si>
  <si>
    <t>V.b.0.T3</t>
  </si>
  <si>
    <t>V.b.1.T1</t>
  </si>
  <si>
    <t>V.b.1.T2</t>
  </si>
  <si>
    <t>V.b.1.T3</t>
  </si>
  <si>
    <t>V.b.2</t>
  </si>
  <si>
    <t>V.b.3</t>
  </si>
  <si>
    <t>V.b.4</t>
  </si>
  <si>
    <t>V.b.5</t>
  </si>
  <si>
    <t>V.b.6</t>
  </si>
  <si>
    <t>V.b.7</t>
  </si>
  <si>
    <t>V.b.NoCRC</t>
  </si>
  <si>
    <t>V.b.DefaultedInLast5Y</t>
  </si>
  <si>
    <t>VI.Corporate</t>
  </si>
  <si>
    <t>a.Public</t>
  </si>
  <si>
    <t>missing any of ---&gt;</t>
  </si>
  <si>
    <t>???</t>
  </si>
  <si>
    <t>b.Private</t>
  </si>
  <si>
    <t>VI.b</t>
  </si>
  <si>
    <t>VII.Securitization</t>
  </si>
  <si>
    <t>VII</t>
  </si>
  <si>
    <t>VIII.Mortgage I/O</t>
  </si>
  <si>
    <t>VIII</t>
  </si>
  <si>
    <t>greater than 0.1</t>
  </si>
  <si>
    <t>0.1 or less</t>
  </si>
  <si>
    <t>IV.Bank</t>
  </si>
  <si>
    <t>a.Regular</t>
  </si>
  <si>
    <t>b.Subordinate</t>
  </si>
  <si>
    <t>Credit Rating</t>
  </si>
  <si>
    <t>Investment Grade</t>
  </si>
  <si>
    <t>CR1</t>
  </si>
  <si>
    <t>VI.a.CR1.EA1.SV1.T1</t>
  </si>
  <si>
    <t>VI.a.CR1.EA1.SV1.T2</t>
  </si>
  <si>
    <t>VI.a.CR1.EA1.SV1.T3</t>
  </si>
  <si>
    <t>VI.a.CR1.EA1.SV2</t>
  </si>
  <si>
    <t>VI.a.CR1.EA2.SV1</t>
  </si>
  <si>
    <t>VI.a.CR1.EA2.SV2</t>
  </si>
  <si>
    <t>CR2</t>
  </si>
  <si>
    <t>VI.a.CR2.EA1.SV1</t>
  </si>
  <si>
    <t>VI.a.CR2.EA1.SV2</t>
  </si>
  <si>
    <t>VI.a.CR2.EA2.SV1</t>
  </si>
  <si>
    <t>VI.a.CR2.EA2.SV2</t>
  </si>
  <si>
    <t>CR3</t>
  </si>
  <si>
    <t>VI.a.CR3.EA1.SV1</t>
  </si>
  <si>
    <t>VI.a.CR3.EA1.SV2</t>
  </si>
  <si>
    <t>VI.a.CR3.EA2.SV1</t>
  </si>
  <si>
    <t>VI.a.CR3.EA2.SV2</t>
  </si>
  <si>
    <t>Both Moody's and S&amp;P Investment Grade</t>
  </si>
  <si>
    <t>Moody's and/or S&amp;P Non Investment Grade</t>
  </si>
  <si>
    <t>Both Moody's and S&amp;P Ratings Missing</t>
  </si>
  <si>
    <t>&lt;-- need to check for CRC floor, I.Sovereign</t>
  </si>
  <si>
    <t>Up To</t>
  </si>
  <si>
    <t>Days</t>
  </si>
  <si>
    <t>Then Up To</t>
  </si>
  <si>
    <t>Over</t>
  </si>
  <si>
    <t>Greater than or equal to</t>
  </si>
  <si>
    <t>Less than</t>
  </si>
  <si>
    <t>ACTV</t>
  </si>
  <si>
    <t>Active</t>
  </si>
  <si>
    <t>Public</t>
  </si>
  <si>
    <t>ACQU</t>
  </si>
  <si>
    <t>Acquired</t>
  </si>
  <si>
    <t>Auction</t>
  </si>
  <si>
    <t>CA</t>
  </si>
  <si>
    <t>Any Combination of Cum Remarks</t>
  </si>
  <si>
    <t>CB</t>
  </si>
  <si>
    <t>Cum Bonus</t>
  </si>
  <si>
    <t>CD</t>
  </si>
  <si>
    <t>Cum Dividend</t>
  </si>
  <si>
    <t>CE</t>
  </si>
  <si>
    <t>Cum Entitlement</t>
  </si>
  <si>
    <t>CI</t>
  </si>
  <si>
    <t>Cum Interest</t>
  </si>
  <si>
    <t>Closing Auction</t>
  </si>
  <si>
    <t>CO</t>
  </si>
  <si>
    <t>Cum Offer</t>
  </si>
  <si>
    <t>CR</t>
  </si>
  <si>
    <t>Cum Rights</t>
  </si>
  <si>
    <t>DELT</t>
  </si>
  <si>
    <t>Security Deleted</t>
  </si>
  <si>
    <t>DL</t>
  </si>
  <si>
    <t>Delisted</t>
  </si>
  <si>
    <t>Private</t>
  </si>
  <si>
    <t>DLST</t>
  </si>
  <si>
    <t>EXPD</t>
  </si>
  <si>
    <t>Expired</t>
  </si>
  <si>
    <t>HALT</t>
  </si>
  <si>
    <t>Halted</t>
  </si>
  <si>
    <t>IMBB</t>
  </si>
  <si>
    <t>Market Imbalance Buy</t>
  </si>
  <si>
    <t>IMBS</t>
  </si>
  <si>
    <t>Market Imbalance Sell</t>
  </si>
  <si>
    <t>IMRK</t>
  </si>
  <si>
    <t>Indicated Market</t>
  </si>
  <si>
    <t>INAC</t>
  </si>
  <si>
    <t>Inactive</t>
  </si>
  <si>
    <t>INFO</t>
  </si>
  <si>
    <t>Additional Information on DES</t>
  </si>
  <si>
    <t>LIQU</t>
  </si>
  <si>
    <t>Liquidated</t>
  </si>
  <si>
    <t>NIMB</t>
  </si>
  <si>
    <t>No Market Imbalance</t>
  </si>
  <si>
    <t>NOMM</t>
  </si>
  <si>
    <t>No Market Makers</t>
  </si>
  <si>
    <t>NOOP</t>
  </si>
  <si>
    <t>No Open, No Resume</t>
  </si>
  <si>
    <t>Opening Auction</t>
  </si>
  <si>
    <t>OPDL</t>
  </si>
  <si>
    <t>Opening Delay</t>
  </si>
  <si>
    <t>PEND</t>
  </si>
  <si>
    <t>Pending Listing</t>
  </si>
  <si>
    <t>PIND</t>
  </si>
  <si>
    <t>Price Indication</t>
  </si>
  <si>
    <t>POST</t>
  </si>
  <si>
    <t>Postponed</t>
  </si>
  <si>
    <t>PRIV</t>
  </si>
  <si>
    <t>Private Company</t>
  </si>
  <si>
    <t>PRNA</t>
  </si>
  <si>
    <t>Price Not Available</t>
  </si>
  <si>
    <t>PSYM</t>
  </si>
  <si>
    <t>Pending Symbol</t>
  </si>
  <si>
    <t>RSRV</t>
  </si>
  <si>
    <t>Halted Exceeds Limit</t>
  </si>
  <si>
    <t>SC</t>
  </si>
  <si>
    <t>Script Conversion</t>
  </si>
  <si>
    <t>Stock Split</t>
  </si>
  <si>
    <t>ST</t>
  </si>
  <si>
    <t>Stabilization Indicator</t>
  </si>
  <si>
    <t>SUSP</t>
  </si>
  <si>
    <t>Suspended</t>
  </si>
  <si>
    <t>TKCH</t>
  </si>
  <si>
    <t>Ticker Change</t>
  </si>
  <si>
    <t>TRIN</t>
  </si>
  <si>
    <t>Trading Range Indication</t>
  </si>
  <si>
    <t>UNLS</t>
  </si>
  <si>
    <t>Unlisted</t>
  </si>
  <si>
    <t>WHIS</t>
  </si>
  <si>
    <t>When Issued</t>
  </si>
  <si>
    <t>XA</t>
  </si>
  <si>
    <t>Any Combination of Ex Remarks</t>
  </si>
  <si>
    <t>XB</t>
  </si>
  <si>
    <t>Ex Bonus</t>
  </si>
  <si>
    <t>XD</t>
  </si>
  <si>
    <t>Ex Dividend</t>
  </si>
  <si>
    <t>XDXR</t>
  </si>
  <si>
    <t>Ex Dividend/Ex Rights</t>
  </si>
  <si>
    <t>XL</t>
  </si>
  <si>
    <t>Ex Liquidation</t>
  </si>
  <si>
    <t>XP</t>
  </si>
  <si>
    <t>Ex Repayment of Capital</t>
  </si>
  <si>
    <t>XR</t>
  </si>
  <si>
    <t>Ex Rights</t>
  </si>
  <si>
    <t>XS</t>
  </si>
  <si>
    <t>Ex Stock Distribution</t>
  </si>
  <si>
    <t>AX</t>
  </si>
  <si>
    <t>ALA</t>
  </si>
  <si>
    <t>AF</t>
  </si>
  <si>
    <t>AFG</t>
  </si>
  <si>
    <t>AL</t>
  </si>
  <si>
    <t>ALB</t>
  </si>
  <si>
    <t>DZ</t>
  </si>
  <si>
    <t>DZA</t>
  </si>
  <si>
    <t>AS</t>
  </si>
  <si>
    <t>ASM</t>
  </si>
  <si>
    <t>AD</t>
  </si>
  <si>
    <t>AND</t>
  </si>
  <si>
    <t>AO</t>
  </si>
  <si>
    <t>AGO</t>
  </si>
  <si>
    <t>AI</t>
  </si>
  <si>
    <t>AIA</t>
  </si>
  <si>
    <t>AQ</t>
  </si>
  <si>
    <t>ATA</t>
  </si>
  <si>
    <t>AG</t>
  </si>
  <si>
    <t>ATG</t>
  </si>
  <si>
    <t>AR</t>
  </si>
  <si>
    <t>AM</t>
  </si>
  <si>
    <t>ARM</t>
  </si>
  <si>
    <t>AW</t>
  </si>
  <si>
    <t>ABW</t>
  </si>
  <si>
    <t>AU</t>
  </si>
  <si>
    <t>AUS</t>
  </si>
  <si>
    <t>AT</t>
  </si>
  <si>
    <t>AUT</t>
  </si>
  <si>
    <t>AZ</t>
  </si>
  <si>
    <t>AZE</t>
  </si>
  <si>
    <t>BS</t>
  </si>
  <si>
    <t>BHS</t>
  </si>
  <si>
    <t>BH</t>
  </si>
  <si>
    <t>BHR</t>
  </si>
  <si>
    <t>BD</t>
  </si>
  <si>
    <t>BGD</t>
  </si>
  <si>
    <t>BRB</t>
  </si>
  <si>
    <t>BY</t>
  </si>
  <si>
    <t>BLR</t>
  </si>
  <si>
    <t>BE</t>
  </si>
  <si>
    <t>BEL</t>
  </si>
  <si>
    <t>BZ</t>
  </si>
  <si>
    <t>BLZ</t>
  </si>
  <si>
    <t>BJ</t>
  </si>
  <si>
    <t>BEN</t>
  </si>
  <si>
    <t>BM</t>
  </si>
  <si>
    <t>BMU</t>
  </si>
  <si>
    <t>BT</t>
  </si>
  <si>
    <t>BTN</t>
  </si>
  <si>
    <t>BO</t>
  </si>
  <si>
    <t>BIH</t>
  </si>
  <si>
    <t>BW</t>
  </si>
  <si>
    <t>BWA</t>
  </si>
  <si>
    <t>BV</t>
  </si>
  <si>
    <t>BVT</t>
  </si>
  <si>
    <t>BR</t>
  </si>
  <si>
    <t>BRA</t>
  </si>
  <si>
    <t>IO</t>
  </si>
  <si>
    <t>IOT</t>
  </si>
  <si>
    <t>BN</t>
  </si>
  <si>
    <t>BRN</t>
  </si>
  <si>
    <t>BGR</t>
  </si>
  <si>
    <t>BF</t>
  </si>
  <si>
    <t>BFA</t>
  </si>
  <si>
    <t>BI</t>
  </si>
  <si>
    <t>BDI</t>
  </si>
  <si>
    <t>KH</t>
  </si>
  <si>
    <t>KHM</t>
  </si>
  <si>
    <t>CMR</t>
  </si>
  <si>
    <t>CAN</t>
  </si>
  <si>
    <t>CV</t>
  </si>
  <si>
    <t>CPV</t>
  </si>
  <si>
    <t>KY</t>
  </si>
  <si>
    <t>CYM</t>
  </si>
  <si>
    <t>CF</t>
  </si>
  <si>
    <t>CAF</t>
  </si>
  <si>
    <t>TD</t>
  </si>
  <si>
    <t>TCD</t>
  </si>
  <si>
    <t>CHL</t>
  </si>
  <si>
    <t>CN</t>
  </si>
  <si>
    <t>CHN</t>
  </si>
  <si>
    <t>CX</t>
  </si>
  <si>
    <t>CXR</t>
  </si>
  <si>
    <t>CC</t>
  </si>
  <si>
    <t>COL</t>
  </si>
  <si>
    <t>KM</t>
  </si>
  <si>
    <t>COM</t>
  </si>
  <si>
    <t>COD</t>
  </si>
  <si>
    <t>CG</t>
  </si>
  <si>
    <t>COG</t>
  </si>
  <si>
    <t>CK</t>
  </si>
  <si>
    <t>COK</t>
  </si>
  <si>
    <t>CRI</t>
  </si>
  <si>
    <t>CIV</t>
  </si>
  <si>
    <t>HRV</t>
  </si>
  <si>
    <t>CU</t>
  </si>
  <si>
    <t>CUB</t>
  </si>
  <si>
    <t>Curaçao</t>
  </si>
  <si>
    <t>CW</t>
  </si>
  <si>
    <t>CUW</t>
  </si>
  <si>
    <t>CY</t>
  </si>
  <si>
    <t>CYP</t>
  </si>
  <si>
    <t>CZ</t>
  </si>
  <si>
    <t>CZE</t>
  </si>
  <si>
    <t>DK</t>
  </si>
  <si>
    <t>DNK</t>
  </si>
  <si>
    <t>DJ</t>
  </si>
  <si>
    <t>DJI</t>
  </si>
  <si>
    <t>DM</t>
  </si>
  <si>
    <t>DMA</t>
  </si>
  <si>
    <t>DO</t>
  </si>
  <si>
    <t>DOM</t>
  </si>
  <si>
    <t>EC</t>
  </si>
  <si>
    <t>ECU</t>
  </si>
  <si>
    <t>EG</t>
  </si>
  <si>
    <t>EGY</t>
  </si>
  <si>
    <t>SV</t>
  </si>
  <si>
    <t>SLV</t>
  </si>
  <si>
    <t>GQ</t>
  </si>
  <si>
    <t>GNQ</t>
  </si>
  <si>
    <t>ER</t>
  </si>
  <si>
    <t>ERI</t>
  </si>
  <si>
    <t>EE</t>
  </si>
  <si>
    <t>EST</t>
  </si>
  <si>
    <t>ET</t>
  </si>
  <si>
    <t>ETH</t>
  </si>
  <si>
    <t>FK</t>
  </si>
  <si>
    <t>FLK</t>
  </si>
  <si>
    <t>FO</t>
  </si>
  <si>
    <t>FRO</t>
  </si>
  <si>
    <t>FJ</t>
  </si>
  <si>
    <t>FJI</t>
  </si>
  <si>
    <t>FI</t>
  </si>
  <si>
    <t>FIN</t>
  </si>
  <si>
    <t>FR</t>
  </si>
  <si>
    <t>FRA</t>
  </si>
  <si>
    <t>GF</t>
  </si>
  <si>
    <t>GUF</t>
  </si>
  <si>
    <t>PF</t>
  </si>
  <si>
    <t>PYF</t>
  </si>
  <si>
    <t>TF</t>
  </si>
  <si>
    <t>ATF</t>
  </si>
  <si>
    <t>GA</t>
  </si>
  <si>
    <t>GAB</t>
  </si>
  <si>
    <t>GM</t>
  </si>
  <si>
    <t>GMB</t>
  </si>
  <si>
    <t>GEO</t>
  </si>
  <si>
    <t>DEU</t>
  </si>
  <si>
    <t>GH</t>
  </si>
  <si>
    <t>GHA</t>
  </si>
  <si>
    <t>GI</t>
  </si>
  <si>
    <t>GIB</t>
  </si>
  <si>
    <t>GR</t>
  </si>
  <si>
    <t>GRC</t>
  </si>
  <si>
    <t>GL</t>
  </si>
  <si>
    <t>GRL</t>
  </si>
  <si>
    <t>GRD</t>
  </si>
  <si>
    <t>GP</t>
  </si>
  <si>
    <t>GLP</t>
  </si>
  <si>
    <t>GU</t>
  </si>
  <si>
    <t>GUM</t>
  </si>
  <si>
    <t>GTM</t>
  </si>
  <si>
    <t>GG</t>
  </si>
  <si>
    <t>GGY</t>
  </si>
  <si>
    <t>GIN</t>
  </si>
  <si>
    <t>GW</t>
  </si>
  <si>
    <t>GNB</t>
  </si>
  <si>
    <t>GY</t>
  </si>
  <si>
    <t>GUY</t>
  </si>
  <si>
    <t>HT</t>
  </si>
  <si>
    <t>HTI</t>
  </si>
  <si>
    <t>HM</t>
  </si>
  <si>
    <t>HMD</t>
  </si>
  <si>
    <t>HN</t>
  </si>
  <si>
    <t>HND</t>
  </si>
  <si>
    <t>HK</t>
  </si>
  <si>
    <t>HKG</t>
  </si>
  <si>
    <t>HU</t>
  </si>
  <si>
    <t>HUN</t>
  </si>
  <si>
    <t>IS</t>
  </si>
  <si>
    <t>ISL</t>
  </si>
  <si>
    <t>IN</t>
  </si>
  <si>
    <t>IND</t>
  </si>
  <si>
    <t>ID</t>
  </si>
  <si>
    <t>IDN</t>
  </si>
  <si>
    <t>IRN</t>
  </si>
  <si>
    <t>IQ</t>
  </si>
  <si>
    <t>IRQ</t>
  </si>
  <si>
    <t>IE</t>
  </si>
  <si>
    <t>IRL</t>
  </si>
  <si>
    <t>IMN</t>
  </si>
  <si>
    <t>IL</t>
  </si>
  <si>
    <t>ISR</t>
  </si>
  <si>
    <t>IT</t>
  </si>
  <si>
    <t>ITA</t>
  </si>
  <si>
    <t>JM</t>
  </si>
  <si>
    <t>JAM</t>
  </si>
  <si>
    <t>JP</t>
  </si>
  <si>
    <t>JPN</t>
  </si>
  <si>
    <t>JE</t>
  </si>
  <si>
    <t>JEY</t>
  </si>
  <si>
    <t>JO</t>
  </si>
  <si>
    <t>JOR</t>
  </si>
  <si>
    <t>KZ</t>
  </si>
  <si>
    <t>KAZ</t>
  </si>
  <si>
    <t>KE</t>
  </si>
  <si>
    <t>KEN</t>
  </si>
  <si>
    <t>KI</t>
  </si>
  <si>
    <t>KIR</t>
  </si>
  <si>
    <t>KP</t>
  </si>
  <si>
    <t>PRK</t>
  </si>
  <si>
    <t>KOR</t>
  </si>
  <si>
    <t>KW</t>
  </si>
  <si>
    <t>KWT</t>
  </si>
  <si>
    <t>KG</t>
  </si>
  <si>
    <t>KGZ</t>
  </si>
  <si>
    <t>LA</t>
  </si>
  <si>
    <t>LAO</t>
  </si>
  <si>
    <t>LV</t>
  </si>
  <si>
    <t>LVA</t>
  </si>
  <si>
    <t>LB</t>
  </si>
  <si>
    <t>LBN</t>
  </si>
  <si>
    <t>LS</t>
  </si>
  <si>
    <t>LSO</t>
  </si>
  <si>
    <t>LR</t>
  </si>
  <si>
    <t>LBR</t>
  </si>
  <si>
    <t>LY</t>
  </si>
  <si>
    <t>LBY</t>
  </si>
  <si>
    <t>LI</t>
  </si>
  <si>
    <t>LIE</t>
  </si>
  <si>
    <t>LT</t>
  </si>
  <si>
    <t>LTU</t>
  </si>
  <si>
    <t>LU</t>
  </si>
  <si>
    <t>LUX</t>
  </si>
  <si>
    <t>MAC</t>
  </si>
  <si>
    <t>MK</t>
  </si>
  <si>
    <t>MKD</t>
  </si>
  <si>
    <t>MG</t>
  </si>
  <si>
    <t>MDG</t>
  </si>
  <si>
    <t>MW</t>
  </si>
  <si>
    <t>MWI</t>
  </si>
  <si>
    <t>MY</t>
  </si>
  <si>
    <t>MYS</t>
  </si>
  <si>
    <t>MV</t>
  </si>
  <si>
    <t>MDV</t>
  </si>
  <si>
    <t>ML</t>
  </si>
  <si>
    <t>MLI</t>
  </si>
  <si>
    <t>MT</t>
  </si>
  <si>
    <t>MLT</t>
  </si>
  <si>
    <t>MH</t>
  </si>
  <si>
    <t>MHL</t>
  </si>
  <si>
    <t>MQ</t>
  </si>
  <si>
    <t>MTQ</t>
  </si>
  <si>
    <t>MR</t>
  </si>
  <si>
    <t>MRT</t>
  </si>
  <si>
    <t>MU</t>
  </si>
  <si>
    <t>MUS</t>
  </si>
  <si>
    <t>YT</t>
  </si>
  <si>
    <t>MYT</t>
  </si>
  <si>
    <t>MX</t>
  </si>
  <si>
    <t>FM</t>
  </si>
  <si>
    <t>FSM</t>
  </si>
  <si>
    <t>MD</t>
  </si>
  <si>
    <t>MDA</t>
  </si>
  <si>
    <t>MC</t>
  </si>
  <si>
    <t>MN</t>
  </si>
  <si>
    <t>MNG</t>
  </si>
  <si>
    <t>MSR</t>
  </si>
  <si>
    <t>MA</t>
  </si>
  <si>
    <t>MZ</t>
  </si>
  <si>
    <t>MOZ</t>
  </si>
  <si>
    <t>MM</t>
  </si>
  <si>
    <t>MMR</t>
  </si>
  <si>
    <t>NAM</t>
  </si>
  <si>
    <t>NRU</t>
  </si>
  <si>
    <t>NPL</t>
  </si>
  <si>
    <t>NL</t>
  </si>
  <si>
    <t>NLD</t>
  </si>
  <si>
    <t>AN</t>
  </si>
  <si>
    <t>ANT</t>
  </si>
  <si>
    <t>NC</t>
  </si>
  <si>
    <t>NCL</t>
  </si>
  <si>
    <t>NZ</t>
  </si>
  <si>
    <t>NZL</t>
  </si>
  <si>
    <t>NIC</t>
  </si>
  <si>
    <t>NE</t>
  </si>
  <si>
    <t>NER</t>
  </si>
  <si>
    <t>NG</t>
  </si>
  <si>
    <t>NGA</t>
  </si>
  <si>
    <t>NIU</t>
  </si>
  <si>
    <t>NF</t>
  </si>
  <si>
    <t>NFK</t>
  </si>
  <si>
    <t>MP</t>
  </si>
  <si>
    <t>MNP</t>
  </si>
  <si>
    <t>NO</t>
  </si>
  <si>
    <t>NOR</t>
  </si>
  <si>
    <t>OM</t>
  </si>
  <si>
    <t>OMN</t>
  </si>
  <si>
    <t>PK</t>
  </si>
  <si>
    <t>PAK</t>
  </si>
  <si>
    <t>PW</t>
  </si>
  <si>
    <t>PLW</t>
  </si>
  <si>
    <t>PS</t>
  </si>
  <si>
    <t>PSE</t>
  </si>
  <si>
    <t>PA</t>
  </si>
  <si>
    <t>PAN</t>
  </si>
  <si>
    <t>PNG</t>
  </si>
  <si>
    <t>PY</t>
  </si>
  <si>
    <t>PRY</t>
  </si>
  <si>
    <t>PE</t>
  </si>
  <si>
    <t>PER</t>
  </si>
  <si>
    <t>PH</t>
  </si>
  <si>
    <t>PHL</t>
  </si>
  <si>
    <t>PN</t>
  </si>
  <si>
    <t>PCN</t>
  </si>
  <si>
    <t>PT</t>
  </si>
  <si>
    <t>PRT</t>
  </si>
  <si>
    <t>PR</t>
  </si>
  <si>
    <t>PRI</t>
  </si>
  <si>
    <t>QA</t>
  </si>
  <si>
    <t>QAT</t>
  </si>
  <si>
    <t>RE</t>
  </si>
  <si>
    <t>REU</t>
  </si>
  <si>
    <t>RO</t>
  </si>
  <si>
    <t>ROU</t>
  </si>
  <si>
    <t>RU</t>
  </si>
  <si>
    <t>RUS</t>
  </si>
  <si>
    <t>RW</t>
  </si>
  <si>
    <t>RWA</t>
  </si>
  <si>
    <t>SH</t>
  </si>
  <si>
    <t>SHN</t>
  </si>
  <si>
    <t>KN</t>
  </si>
  <si>
    <t>KNA</t>
  </si>
  <si>
    <t>LC</t>
  </si>
  <si>
    <t>LCA</t>
  </si>
  <si>
    <t>SPM</t>
  </si>
  <si>
    <t>VC</t>
  </si>
  <si>
    <t>VCT</t>
  </si>
  <si>
    <t>WS</t>
  </si>
  <si>
    <t>WSM</t>
  </si>
  <si>
    <t>SM</t>
  </si>
  <si>
    <t>SMR</t>
  </si>
  <si>
    <t>STP</t>
  </si>
  <si>
    <t>SA</t>
  </si>
  <si>
    <t>SAU</t>
  </si>
  <si>
    <t>SN</t>
  </si>
  <si>
    <t>SEN</t>
  </si>
  <si>
    <t>SYC</t>
  </si>
  <si>
    <t>SL</t>
  </si>
  <si>
    <t>SLE</t>
  </si>
  <si>
    <t>SG</t>
  </si>
  <si>
    <t>SGP</t>
  </si>
  <si>
    <t>SK</t>
  </si>
  <si>
    <t>SVK</t>
  </si>
  <si>
    <t>SI</t>
  </si>
  <si>
    <t>SVN</t>
  </si>
  <si>
    <t>SB</t>
  </si>
  <si>
    <t>SLB</t>
  </si>
  <si>
    <t>SOM</t>
  </si>
  <si>
    <t>ZA</t>
  </si>
  <si>
    <t>ZAF</t>
  </si>
  <si>
    <t>SGS</t>
  </si>
  <si>
    <t>ES</t>
  </si>
  <si>
    <t>ESP</t>
  </si>
  <si>
    <t>LK</t>
  </si>
  <si>
    <t>LKA</t>
  </si>
  <si>
    <t>SDN</t>
  </si>
  <si>
    <t>SR</t>
  </si>
  <si>
    <t>SUR</t>
  </si>
  <si>
    <t>SJ</t>
  </si>
  <si>
    <t>SJM</t>
  </si>
  <si>
    <t>SZ</t>
  </si>
  <si>
    <t>SWZ</t>
  </si>
  <si>
    <t>SE</t>
  </si>
  <si>
    <t>SWE</t>
  </si>
  <si>
    <t>CH</t>
  </si>
  <si>
    <t>SY</t>
  </si>
  <si>
    <t>SYR</t>
  </si>
  <si>
    <t>TW</t>
  </si>
  <si>
    <t>TWN</t>
  </si>
  <si>
    <t>TJ</t>
  </si>
  <si>
    <t>TJK</t>
  </si>
  <si>
    <t>TZ</t>
  </si>
  <si>
    <t>TH</t>
  </si>
  <si>
    <t>THA</t>
  </si>
  <si>
    <t>TL</t>
  </si>
  <si>
    <t>TLS</t>
  </si>
  <si>
    <t>TG</t>
  </si>
  <si>
    <t>TGO</t>
  </si>
  <si>
    <t>TK</t>
  </si>
  <si>
    <t>TKL</t>
  </si>
  <si>
    <t>TO</t>
  </si>
  <si>
    <t>TON</t>
  </si>
  <si>
    <t>TT</t>
  </si>
  <si>
    <t>TTO</t>
  </si>
  <si>
    <t>TN</t>
  </si>
  <si>
    <t>TUN</t>
  </si>
  <si>
    <t>TR</t>
  </si>
  <si>
    <t>TUR</t>
  </si>
  <si>
    <t>TM</t>
  </si>
  <si>
    <t>TKM</t>
  </si>
  <si>
    <t>TC</t>
  </si>
  <si>
    <t>TCA</t>
  </si>
  <si>
    <t>TV</t>
  </si>
  <si>
    <t>TUV</t>
  </si>
  <si>
    <t>UG</t>
  </si>
  <si>
    <t>UGA</t>
  </si>
  <si>
    <t>UA</t>
  </si>
  <si>
    <t>UKR</t>
  </si>
  <si>
    <t>AE</t>
  </si>
  <si>
    <t>ARE</t>
  </si>
  <si>
    <t>GB</t>
  </si>
  <si>
    <t>GBR</t>
  </si>
  <si>
    <t>US</t>
  </si>
  <si>
    <t>USA</t>
  </si>
  <si>
    <t>UM</t>
  </si>
  <si>
    <t>UMI</t>
  </si>
  <si>
    <t>UY</t>
  </si>
  <si>
    <t>URY</t>
  </si>
  <si>
    <t>UZ</t>
  </si>
  <si>
    <t>UZB</t>
  </si>
  <si>
    <t>VU</t>
  </si>
  <si>
    <t>VUT</t>
  </si>
  <si>
    <t>VA</t>
  </si>
  <si>
    <t>VAT</t>
  </si>
  <si>
    <t>VE</t>
  </si>
  <si>
    <t>VEN</t>
  </si>
  <si>
    <t>VN</t>
  </si>
  <si>
    <t>VNM</t>
  </si>
  <si>
    <t>VG</t>
  </si>
  <si>
    <t>VGB</t>
  </si>
  <si>
    <t>VI</t>
  </si>
  <si>
    <t>VIR</t>
  </si>
  <si>
    <t>WF</t>
  </si>
  <si>
    <t>WLF</t>
  </si>
  <si>
    <t>EH</t>
  </si>
  <si>
    <t>ESH</t>
  </si>
  <si>
    <t>YE</t>
  </si>
  <si>
    <t>YEM</t>
  </si>
  <si>
    <t>ZM</t>
  </si>
  <si>
    <t>ZMB</t>
  </si>
  <si>
    <t>ZW</t>
  </si>
  <si>
    <t>ZWE</t>
  </si>
  <si>
    <t>Moody's</t>
  </si>
  <si>
    <t>S&amp;P</t>
  </si>
  <si>
    <t>P-2</t>
  </si>
  <si>
    <t>P-3</t>
  </si>
  <si>
    <t>A-2</t>
  </si>
  <si>
    <t>MIG1</t>
  </si>
  <si>
    <t>A-3</t>
  </si>
  <si>
    <t>MIG2</t>
  </si>
  <si>
    <t>SP-1</t>
  </si>
  <si>
    <t>MIG3</t>
  </si>
  <si>
    <t>SP-1+</t>
  </si>
  <si>
    <t>MIG4</t>
  </si>
  <si>
    <t>SP1+</t>
  </si>
  <si>
    <t>Non-Investment Grade</t>
  </si>
  <si>
    <t>SP-2</t>
  </si>
  <si>
    <t>SP-2+</t>
  </si>
  <si>
    <t>SP2+</t>
  </si>
  <si>
    <t>SP-3</t>
  </si>
  <si>
    <t>SP-3+</t>
  </si>
  <si>
    <t>SP3</t>
  </si>
  <si>
    <t>R</t>
  </si>
  <si>
    <t>AUCT</t>
  </si>
  <si>
    <t>CIND</t>
  </si>
  <si>
    <t>OIND</t>
  </si>
  <si>
    <t>Link:</t>
  </si>
  <si>
    <t>Bloomberg Page CACT ---&gt; Custom may start to show Sovereign Default Events</t>
  </si>
  <si>
    <t>Country Name</t>
  </si>
  <si>
    <t>CRC Previous</t>
  </si>
  <si>
    <t>CRC Current Prevailing</t>
  </si>
  <si>
    <t>Last Default</t>
  </si>
  <si>
    <t>Afghanistan</t>
  </si>
  <si>
    <t>Albania</t>
  </si>
  <si>
    <t>Algeria</t>
  </si>
  <si>
    <t>American Samoa</t>
  </si>
  <si>
    <t>Andorra</t>
  </si>
  <si>
    <t>Angola</t>
  </si>
  <si>
    <t>Antigua and Barbuda</t>
  </si>
  <si>
    <t>Argentina</t>
  </si>
  <si>
    <t>Armenia</t>
  </si>
  <si>
    <t>Aruba</t>
  </si>
  <si>
    <t>Australia</t>
  </si>
  <si>
    <t>Austria</t>
  </si>
  <si>
    <t>Azerbaijan</t>
  </si>
  <si>
    <t>Bahamas</t>
  </si>
  <si>
    <t>Bahrain</t>
  </si>
  <si>
    <t>Bangladesh</t>
  </si>
  <si>
    <t>Barbados</t>
  </si>
  <si>
    <t>Belarus</t>
  </si>
  <si>
    <t>Belgium</t>
  </si>
  <si>
    <t>Belize</t>
  </si>
  <si>
    <t>Benin</t>
  </si>
  <si>
    <t>Bermuda</t>
  </si>
  <si>
    <t>Bhutan</t>
  </si>
  <si>
    <t>Bolivia</t>
  </si>
  <si>
    <t>Bosnia and Herzegovina</t>
  </si>
  <si>
    <t>Botswana</t>
  </si>
  <si>
    <t>Brazil</t>
  </si>
  <si>
    <t>Bulgaria</t>
  </si>
  <si>
    <t>Burkina Faso</t>
  </si>
  <si>
    <t>Burundi</t>
  </si>
  <si>
    <t>Cambodia</t>
  </si>
  <si>
    <t>Cameroon</t>
  </si>
  <si>
    <t>Canada</t>
  </si>
  <si>
    <t>Cape Verde</t>
  </si>
  <si>
    <t>Cayman Islands</t>
  </si>
  <si>
    <t>Central African Republic</t>
  </si>
  <si>
    <t>Chad</t>
  </si>
  <si>
    <t>Chile</t>
  </si>
  <si>
    <t>China</t>
  </si>
  <si>
    <t>Chinese Taipei</t>
  </si>
  <si>
    <t>Colombia</t>
  </si>
  <si>
    <t>Comoros</t>
  </si>
  <si>
    <t>Congo, Dem. Rep.</t>
  </si>
  <si>
    <t>Costa Rica</t>
  </si>
  <si>
    <t>Côte d'Ivoire</t>
  </si>
  <si>
    <t>Croatia</t>
  </si>
  <si>
    <t>Cuba</t>
  </si>
  <si>
    <t>Cyprus</t>
  </si>
  <si>
    <t>Czech Republic</t>
  </si>
  <si>
    <t>Denmark</t>
  </si>
  <si>
    <t>Djibouti</t>
  </si>
  <si>
    <t>Dominica</t>
  </si>
  <si>
    <t>Dominican Republic</t>
  </si>
  <si>
    <t>Ecuador</t>
  </si>
  <si>
    <t>Egypt</t>
  </si>
  <si>
    <t>El Salvador</t>
  </si>
  <si>
    <t>Equatorial Guinea</t>
  </si>
  <si>
    <t>Eritrea</t>
  </si>
  <si>
    <t>Estonia</t>
  </si>
  <si>
    <t>Ethiopia</t>
  </si>
  <si>
    <t>Faroe Islands</t>
  </si>
  <si>
    <t>Fiji</t>
  </si>
  <si>
    <t>Finland</t>
  </si>
  <si>
    <t>France</t>
  </si>
  <si>
    <t>French Polynesia</t>
  </si>
  <si>
    <t>Gabon</t>
  </si>
  <si>
    <t>Gambia</t>
  </si>
  <si>
    <t>Georgia</t>
  </si>
  <si>
    <t>Germany</t>
  </si>
  <si>
    <t>Ghana</t>
  </si>
  <si>
    <t>Greece</t>
  </si>
  <si>
    <t>Greenland</t>
  </si>
  <si>
    <t>Grenada</t>
  </si>
  <si>
    <t>Guam</t>
  </si>
  <si>
    <t>Guatemala</t>
  </si>
  <si>
    <t>Guinea</t>
  </si>
  <si>
    <t>Guinea-Bissau</t>
  </si>
  <si>
    <t>Guyana</t>
  </si>
  <si>
    <t>Haiti</t>
  </si>
  <si>
    <t>Honduras</t>
  </si>
  <si>
    <t>Hong Kong, China</t>
  </si>
  <si>
    <t>Hungary</t>
  </si>
  <si>
    <t>Iceland</t>
  </si>
  <si>
    <t>India</t>
  </si>
  <si>
    <t>Indonesia</t>
  </si>
  <si>
    <t>Iran</t>
  </si>
  <si>
    <t>Iraq</t>
  </si>
  <si>
    <t>Ireland</t>
  </si>
  <si>
    <t>Isle of Man</t>
  </si>
  <si>
    <t>Israel</t>
  </si>
  <si>
    <t>Italy</t>
  </si>
  <si>
    <t>Jamaica</t>
  </si>
  <si>
    <t>Japan</t>
  </si>
  <si>
    <t>Jordan</t>
  </si>
  <si>
    <t>Kazakhstan</t>
  </si>
  <si>
    <t>Kenya</t>
  </si>
  <si>
    <t>Kiribati</t>
  </si>
  <si>
    <t>Korea</t>
  </si>
  <si>
    <t>Korea, Dem. Rep. (North)</t>
  </si>
  <si>
    <t>KSV</t>
  </si>
  <si>
    <t>Kuwait</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</si>
  <si>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</si>
  <si>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</si>
  <si>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</si>
  <si>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</si>
  <si>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</si>
  <si>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</si>
  <si>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</si>
  <si>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</si>
  <si>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</si>
  <si>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</si>
  <si>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</si>
  <si>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</si>
  <si>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</si>
  <si>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</si>
  <si>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</si>
  <si>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</si>
  <si>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</si>
  <si>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</si>
  <si>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Mayotte</t>
  </si>
  <si>
    <t>Mexico</t>
  </si>
  <si>
    <t>Moldova</t>
  </si>
  <si>
    <t>Monaco</t>
  </si>
  <si>
    <t>Mongolia</t>
  </si>
  <si>
    <t>MNE</t>
  </si>
  <si>
    <t>Montenegro</t>
  </si>
  <si>
    <t>Morocco</t>
  </si>
  <si>
    <t>Mozambique</t>
  </si>
  <si>
    <t>Myanmar</t>
  </si>
  <si>
    <t>Namibia</t>
  </si>
  <si>
    <t>Nepal</t>
  </si>
  <si>
    <t>Netherlands</t>
  </si>
  <si>
    <t>New Caledonia</t>
  </si>
  <si>
    <t>New Zealand</t>
  </si>
  <si>
    <t>Nicaragua</t>
  </si>
  <si>
    <t>Niger</t>
  </si>
  <si>
    <t>Nigeria</t>
  </si>
  <si>
    <t>Northern Mariana Islands</t>
  </si>
  <si>
    <t>Norway</t>
  </si>
  <si>
    <t>Oman</t>
  </si>
  <si>
    <t>Pakistan</t>
  </si>
  <si>
    <t>Palau</t>
  </si>
  <si>
    <t>Panama</t>
  </si>
  <si>
    <t>Papua New Guinea</t>
  </si>
  <si>
    <t>Paraguay</t>
  </si>
  <si>
    <t>Peru</t>
  </si>
  <si>
    <t>Philippines</t>
  </si>
  <si>
    <t>Poland</t>
  </si>
  <si>
    <t>Portugal</t>
  </si>
  <si>
    <t>Puerto Rico</t>
  </si>
  <si>
    <t>Qatar</t>
  </si>
  <si>
    <t>Romania</t>
  </si>
  <si>
    <t>Russian Federation</t>
  </si>
  <si>
    <t>Rwanda</t>
  </si>
  <si>
    <t>Samoa</t>
  </si>
  <si>
    <t>San Marino</t>
  </si>
  <si>
    <t>Sao Tome and Principe</t>
  </si>
  <si>
    <t>Saudi Arabia</t>
  </si>
  <si>
    <t>Senegal</t>
  </si>
  <si>
    <t>SRB</t>
  </si>
  <si>
    <t>Serbia</t>
  </si>
  <si>
    <t>Seychelles</t>
  </si>
  <si>
    <t>Sierra Leone</t>
  </si>
  <si>
    <t>Singapore</t>
  </si>
  <si>
    <t>Slovak Republic</t>
  </si>
  <si>
    <t>Slovenia</t>
  </si>
  <si>
    <t>Solomon Islands</t>
  </si>
  <si>
    <t>Somalia</t>
  </si>
  <si>
    <t>South Africa</t>
  </si>
  <si>
    <t>Spain</t>
  </si>
  <si>
    <t>Sri Lanka</t>
  </si>
  <si>
    <t>Sudan</t>
  </si>
  <si>
    <t>Suriname</t>
  </si>
  <si>
    <t>Swaziland</t>
  </si>
  <si>
    <t>Sweden</t>
  </si>
  <si>
    <t>Switzerland</t>
  </si>
  <si>
    <t>Syria</t>
  </si>
  <si>
    <t>Tajikistan</t>
  </si>
  <si>
    <t>Tanzania</t>
  </si>
  <si>
    <t>Thailand</t>
  </si>
  <si>
    <t>Timor-Leste</t>
  </si>
  <si>
    <t>Togo</t>
  </si>
  <si>
    <t>Tonga</t>
  </si>
  <si>
    <t>Trinidad and Tobago</t>
  </si>
  <si>
    <t>Tunisia</t>
  </si>
  <si>
    <t>Turkey</t>
  </si>
  <si>
    <t>Turkmenistan</t>
  </si>
  <si>
    <t>U.S. Virgin Islands</t>
  </si>
  <si>
    <t>Uganda</t>
  </si>
  <si>
    <t>Ukraine</t>
  </si>
  <si>
    <t>United Arab Emirates</t>
  </si>
  <si>
    <t>United Kingdom</t>
  </si>
  <si>
    <t>United States</t>
  </si>
  <si>
    <t>Uruguay</t>
  </si>
  <si>
    <t>Uzbekistan</t>
  </si>
  <si>
    <t>Vanuatu</t>
  </si>
  <si>
    <t>Venezuela</t>
  </si>
  <si>
    <t>Viet Nam</t>
  </si>
  <si>
    <t>Yemen</t>
  </si>
  <si>
    <t>Zambia</t>
  </si>
  <si>
    <t>Zimbabwe</t>
  </si>
  <si>
    <t>http://www.oecd.org/tad/xcred/crc.htm</t>
  </si>
  <si>
    <t>Brunei Darussalam</t>
  </si>
  <si>
    <t>Congo, Rep.</t>
  </si>
  <si>
    <t>Former Yugoslav Republic of Macedonia (FYROM)</t>
  </si>
  <si>
    <t>Kosovo</t>
  </si>
  <si>
    <t>Kyrgyz Republic</t>
  </si>
  <si>
    <t>Macao (China)</t>
  </si>
  <si>
    <t>Micronesia, Federated States</t>
  </si>
  <si>
    <t>Nauru</t>
  </si>
  <si>
    <t>SXM</t>
  </si>
  <si>
    <t>Sint Maarten (Dutch part)</t>
  </si>
  <si>
    <t>South Sudan</t>
  </si>
  <si>
    <t>SSD</t>
  </si>
  <si>
    <t>St. Kitts and Nevis</t>
  </si>
  <si>
    <t>St. Lucia</t>
  </si>
  <si>
    <t>St. Vincent and the Grenadines</t>
  </si>
  <si>
    <t>Tuvalu</t>
  </si>
  <si>
    <t>West Bank and Gaza Strip</t>
  </si>
  <si>
    <t>Virgin Islands (British)</t>
  </si>
  <si>
    <t>Aaland Islands</t>
  </si>
  <si>
    <t>Anguilla</t>
  </si>
  <si>
    <t>Antarctica</t>
  </si>
  <si>
    <t>Bouvet Island</t>
  </si>
  <si>
    <t>British Indian Ocean Territory</t>
  </si>
  <si>
    <t>Christmas Island</t>
  </si>
  <si>
    <t>Cocos (Keeling) Islands</t>
  </si>
  <si>
    <t>Cook Islands</t>
  </si>
  <si>
    <t>Falkland Islands (Malvinas)</t>
  </si>
  <si>
    <t>French Guiana</t>
  </si>
  <si>
    <t>French Southern Territories</t>
  </si>
  <si>
    <t>Gibraltar</t>
  </si>
  <si>
    <t>Guadeloupe</t>
  </si>
  <si>
    <t>Heard And Mc Donald Islands</t>
  </si>
  <si>
    <t>Martinique</t>
  </si>
  <si>
    <t>Montserrat</t>
  </si>
  <si>
    <t>Netherlands Antilles</t>
  </si>
  <si>
    <t>Niue</t>
  </si>
  <si>
    <t>Norfolk Island</t>
  </si>
  <si>
    <t>Pitcairn</t>
  </si>
  <si>
    <t>Reunion</t>
  </si>
  <si>
    <t>Saint Helena</t>
  </si>
  <si>
    <t>Saint Pierre And Miquelon</t>
  </si>
  <si>
    <t>Serbia And Montenegro</t>
  </si>
  <si>
    <t>South Georgia And The South Sandwich Islands</t>
  </si>
  <si>
    <t>Svalbard And Jan Mayen Islands</t>
  </si>
  <si>
    <t>Tokelau</t>
  </si>
  <si>
    <t>Turks And Caicos Islands</t>
  </si>
  <si>
    <t>United States Minor Outlying Islands</t>
  </si>
  <si>
    <t>Vatican City State (Holy See)</t>
  </si>
  <si>
    <t>Wallis And Futuna Islands</t>
  </si>
  <si>
    <t>Western Sahara</t>
  </si>
  <si>
    <t>Jersey</t>
  </si>
  <si>
    <t>Guernsey</t>
  </si>
  <si>
    <t>As of date:</t>
  </si>
  <si>
    <t>VI.a.CR2.InsufficientInfo</t>
  </si>
  <si>
    <t>VI.a.CR3.InsufficientInfo</t>
  </si>
  <si>
    <t>VI.a.CR1.InsufficientInfo.T1</t>
  </si>
  <si>
    <t>VI.a.CR1.InsufficientInfo.T2</t>
  </si>
  <si>
    <t>VI.a.CR1.InsufficientInfo.T3</t>
  </si>
  <si>
    <t>Product Type</t>
  </si>
  <si>
    <t>GOVT</t>
  </si>
  <si>
    <t>MTGE</t>
  </si>
  <si>
    <t>SECURITY_TYP</t>
  </si>
  <si>
    <t>MTG_DEAL_TYP</t>
  </si>
  <si>
    <t>MTG_COLLAT_TYP</t>
  </si>
  <si>
    <t>MTG_COMPLIANCE_CODE</t>
  </si>
  <si>
    <t>MTG_TYP</t>
  </si>
  <si>
    <t>MTG_CRED_ENHANC</t>
  </si>
  <si>
    <t>ORIG_CREDIT_SUPPORT</t>
  </si>
  <si>
    <t>RTG_MOODY</t>
  </si>
  <si>
    <t>RTG_SP</t>
  </si>
  <si>
    <t>MTG_TRANCHE_TYP_LONG</t>
  </si>
  <si>
    <t>COUNTRY_ISO</t>
  </si>
  <si>
    <t>INDUSTRY_GROUP</t>
  </si>
  <si>
    <t>MUNI_ISSUE_TYP</t>
  </si>
  <si>
    <t>INDUSTRY_SECTOR</t>
  </si>
  <si>
    <t>IS_SUBORDINATED</t>
  </si>
  <si>
    <t>TICKER</t>
  </si>
  <si>
    <t>MARKET_STATUS</t>
  </si>
  <si>
    <t>TRAIL_12M_EBITDA</t>
  </si>
  <si>
    <t>EQY_SH_OUT</t>
  </si>
  <si>
    <t>LAST_PRICE</t>
  </si>
  <si>
    <t>Missing Rating</t>
  </si>
  <si>
    <t>Cleaned Moody's Rating</t>
  </si>
  <si>
    <t>Cleaned S&amp;P Rating</t>
  </si>
  <si>
    <t>Month_end_1</t>
  </si>
  <si>
    <t>Month_end_2</t>
  </si>
  <si>
    <t>Month_end_3</t>
  </si>
  <si>
    <t>Month_end_4</t>
  </si>
  <si>
    <t>Month_end_5</t>
  </si>
  <si>
    <t>Month_end_6</t>
  </si>
  <si>
    <t>Month_end_7</t>
  </si>
  <si>
    <t>Month_end_8</t>
  </si>
  <si>
    <t>Month_end_9</t>
  </si>
  <si>
    <t>Month_end_10</t>
  </si>
  <si>
    <t>Month_end_11</t>
  </si>
  <si>
    <t>Month_end_12</t>
  </si>
  <si>
    <t>SECURITY_TYP2</t>
  </si>
  <si>
    <t>If this market is closed on this month-end weekdate</t>
  </si>
  <si>
    <t>Use this date instead to look up stock prices</t>
  </si>
  <si>
    <t>Tips: Use this table for month-end Good Fridays, or any unexpected closure of stock market occuring on month-ends</t>
  </si>
  <si>
    <t>ME</t>
  </si>
  <si>
    <t>RS</t>
  </si>
  <si>
    <t>SX</t>
  </si>
  <si>
    <t>SS</t>
  </si>
  <si>
    <t>??</t>
  </si>
  <si>
    <t>Country Code ISO 3</t>
  </si>
  <si>
    <t>Country Code ISO 2</t>
  </si>
  <si>
    <t>#N/A Invalid Security</t>
  </si>
  <si>
    <t>Insufficient Info</t>
  </si>
  <si>
    <t>BS_TOT_LIAB2</t>
  </si>
  <si>
    <t>Sovereign</t>
  </si>
  <si>
    <t>I</t>
  </si>
  <si>
    <t>V</t>
  </si>
  <si>
    <t>IV</t>
  </si>
  <si>
    <t>Supranational</t>
  </si>
  <si>
    <t>GSE</t>
  </si>
  <si>
    <t>Bank</t>
  </si>
  <si>
    <t>Corporate</t>
  </si>
  <si>
    <t>Securitization</t>
  </si>
  <si>
    <t>Mortgage I/O</t>
  </si>
  <si>
    <t>Business Rules for Interest Rate Standard Charge (per Andrew Davidson Spreadsheet for CMO)</t>
  </si>
  <si>
    <t>Synthetic Swaps are representation of EuroDollar Futures, no Issuer specific risk</t>
  </si>
  <si>
    <t>(This temporarily used macro is based on the copy of RAT BNYMCM version, and will borrow the terminologies of "RAT" BNYMCM, although these aren't positions in the RAT)</t>
  </si>
  <si>
    <t>Freddie Mac</t>
  </si>
  <si>
    <t>Fannie Mae</t>
  </si>
  <si>
    <t>SECURITY_DES</t>
  </si>
  <si>
    <t>ISSUER</t>
  </si>
  <si>
    <t>Andrew Davidson Spreadsheet Interest Rate Standard Charge</t>
  </si>
  <si>
    <t>Agncy CMO IO</t>
  </si>
  <si>
    <t>CMO</t>
  </si>
  <si>
    <t>#N/A N/A</t>
  </si>
  <si>
    <t>Agency Collat CMO</t>
  </si>
  <si>
    <t>#N/A Field Not Applicable</t>
  </si>
  <si>
    <t>Mortgage Securities</t>
  </si>
  <si>
    <t>FNR</t>
  </si>
  <si>
    <t>Agncy CMO FLT</t>
  </si>
  <si>
    <t>EXCH,+</t>
  </si>
  <si>
    <t>FHR</t>
  </si>
  <si>
    <t>Agncy CMO Other</t>
  </si>
  <si>
    <t>EXCH,SEQ</t>
  </si>
  <si>
    <t>SEQ</t>
  </si>
  <si>
    <t>SEQUENTIAL PAYER</t>
  </si>
  <si>
    <t>GOVERNMENT NATIONAL MORTGAGE A</t>
  </si>
  <si>
    <t>Agency Collat PAC CMO</t>
  </si>
  <si>
    <t>GNR</t>
  </si>
  <si>
    <t>IO,EXCH+</t>
  </si>
  <si>
    <t>IO,NTL+</t>
  </si>
  <si>
    <t>IO,NTL,SEQ</t>
  </si>
  <si>
    <t>US TREASURY N/B</t>
  </si>
  <si>
    <t>US GOVERNMENT</t>
  </si>
  <si>
    <t>Note</t>
  </si>
  <si>
    <t>Government</t>
  </si>
  <si>
    <t>T</t>
  </si>
  <si>
    <t>MBS 30yr</t>
  </si>
  <si>
    <t>FNCL</t>
  </si>
  <si>
    <t>TBA</t>
  </si>
  <si>
    <t>FNMA Collateral</t>
  </si>
  <si>
    <t>MBS 15yr</t>
  </si>
  <si>
    <t>Government National Mortgage A</t>
  </si>
  <si>
    <t>MBS ARM</t>
  </si>
  <si>
    <t>Pool</t>
  </si>
  <si>
    <t>GNMA2 Collateral</t>
  </si>
  <si>
    <t>G2</t>
  </si>
  <si>
    <t>FHARM</t>
  </si>
  <si>
    <t>2B</t>
  </si>
  <si>
    <t>FHLMC Collateral</t>
  </si>
  <si>
    <t>FH</t>
  </si>
  <si>
    <t>Other Mortgage Secur</t>
  </si>
  <si>
    <t>G2AF</t>
  </si>
  <si>
    <t>FNARM</t>
  </si>
  <si>
    <t>FN</t>
  </si>
  <si>
    <t>FNCI</t>
  </si>
  <si>
    <t>Agency Collat Supp CMO</t>
  </si>
  <si>
    <t>Issuer Type</t>
  </si>
  <si>
    <t>Issuer Sub Type</t>
  </si>
  <si>
    <t>CRC Rating</t>
  </si>
  <si>
    <t>Moody's CR Level</t>
  </si>
  <si>
    <t>S&amp;P CR Level</t>
  </si>
  <si>
    <t>CR Code</t>
  </si>
  <si>
    <t>EA Code</t>
  </si>
  <si>
    <t>SV Code</t>
  </si>
  <si>
    <t>TM Code</t>
  </si>
  <si>
    <t>Risk-Weighting-Factor Code</t>
  </si>
  <si>
    <t>Risk-Weighting-Factor</t>
  </si>
  <si>
    <t>Risk-Weighting-Factor CRC Floor Code</t>
  </si>
  <si>
    <t>Risk-Weighting-Factor CRC Floor</t>
  </si>
  <si>
    <t>Final Risk-Weighting-Factor</t>
  </si>
  <si>
    <t>Absolute Theo Value</t>
  </si>
  <si>
    <t>Absolute Theo Value x Risk-Weighting-Factor</t>
  </si>
  <si>
    <t>Max Loss</t>
  </si>
  <si>
    <t>IR Standard Charge</t>
  </si>
  <si>
    <t>ISO 3166-1 Alpha 2</t>
  </si>
  <si>
    <t>ISO 3166-1 Alpha 3</t>
  </si>
  <si>
    <t>Country</t>
  </si>
  <si>
    <t>Current CRC Rating</t>
  </si>
  <si>
    <t>Need to place "RWInstrID" (as CUSIP), CUSIP, Notional, Theo Value, and Major Product Code manually into the "RAT BNYMCM Original" sheet column A, T, W, AY, CA. No need to include ED Future hedges as they are US government securities and currently has no standard charges.</t>
  </si>
  <si>
    <t>Need to manually assign Bloomberg product code. It's either MTGE or GOVT. CUSIP that begins with 9 are GOVT. The rest should be MTGE.</t>
  </si>
  <si>
    <t>It will pull Issuer Name and Security Description from Bloomberg to further identify GSE positions.</t>
  </si>
  <si>
    <t>Version 1</t>
  </si>
  <si>
    <t>Update: Need to modify rules from assuming all HIC countries with no CRC rating to have equivalent CRC rating of 0, to setting all countries with OECD membership that doesn't have CRC rating to have equivalent CRC rating of 0.</t>
  </si>
  <si>
    <t>OECD</t>
  </si>
  <si>
    <t>I.OECD</t>
  </si>
  <si>
    <t>IV.a.OECD.T1</t>
  </si>
  <si>
    <t>IV.a.OECD.T2</t>
  </si>
  <si>
    <t>IV.a.OECD.T3</t>
  </si>
  <si>
    <t>V.a.OECD.T1</t>
  </si>
  <si>
    <t>V.a.OECD.T2</t>
  </si>
  <si>
    <t>V.a.OECD.T3</t>
  </si>
  <si>
    <t>V.b.OECD.T1</t>
  </si>
  <si>
    <t>V.b.OECD.T2</t>
  </si>
  <si>
    <t>V.b.OECD.T3</t>
  </si>
  <si>
    <t>http://www.oecd.org/about/membersandpartners/</t>
  </si>
  <si>
    <t>FNCL   5</t>
  </si>
  <si>
    <t>re-SEC</t>
  </si>
  <si>
    <t>84</t>
  </si>
  <si>
    <t>SC,SEQ</t>
  </si>
  <si>
    <t>3138EL2Y8, 3138X8S85, 3138X8SW2, 3138X8SY8 and 3138X8TA9 are proxy positions for 3138EMD99 and 3138EMEA5, and these 5 proxy positions need to be excluded from the IR Standard Charge Calculation.</t>
  </si>
  <si>
    <t>38378UFV4</t>
  </si>
  <si>
    <t>38378U3P0</t>
  </si>
  <si>
    <t>FLT,PT</t>
  </si>
  <si>
    <t>IO,CSTR+</t>
  </si>
  <si>
    <t>GNR 2013-150 QI</t>
  </si>
  <si>
    <t>GNSF 2.8</t>
  </si>
  <si>
    <t>IO,CSTR,DLY,NTL,W,PT</t>
  </si>
  <si>
    <t>GNR 2013-180 LO</t>
  </si>
  <si>
    <t>Agncy CMO PO</t>
  </si>
  <si>
    <t>GNSF 2.3</t>
  </si>
  <si>
    <t>PO,PT</t>
  </si>
  <si>
    <t>FNCL 4.5</t>
  </si>
  <si>
    <t>EXCH,AD+</t>
  </si>
  <si>
    <t>EXCH,AD,PAC(11)</t>
  </si>
  <si>
    <t>G2SF 4.5</t>
  </si>
  <si>
    <t>These CUSIPs exist for Q3 2013</t>
  </si>
  <si>
    <t>912828C65</t>
  </si>
  <si>
    <t>3137AFC26</t>
  </si>
  <si>
    <t>3137B8WT0</t>
  </si>
  <si>
    <t>38378YV30</t>
  </si>
  <si>
    <t>38379AWC0</t>
  </si>
  <si>
    <t>38379AWF3</t>
  </si>
  <si>
    <t>T 1 5/8 03/31/19</t>
  </si>
  <si>
    <t>FHR 3926 MS</t>
  </si>
  <si>
    <t>FGCI 4.5</t>
  </si>
  <si>
    <t>IO,INV+</t>
  </si>
  <si>
    <t>IO,INV,NTL,SEQ</t>
  </si>
  <si>
    <t>FGLMC4.5</t>
  </si>
  <si>
    <t>G2SF   5</t>
  </si>
  <si>
    <t>FGCI   3</t>
  </si>
  <si>
    <t>FHR 4313 UI</t>
  </si>
  <si>
    <t>GNR 2014-32 KI</t>
  </si>
  <si>
    <t>GNSF   3</t>
  </si>
  <si>
    <t>GNR 2014-44 DI</t>
  </si>
  <si>
    <t>GNSF 3.8</t>
  </si>
  <si>
    <t>IO,NTL,PAC</t>
  </si>
  <si>
    <t>GNR 2014-44 ID</t>
  </si>
  <si>
    <t>GNSF 3.9</t>
  </si>
  <si>
    <t>AD,+</t>
  </si>
  <si>
    <t>PAC(11)</t>
  </si>
  <si>
    <t>For Q4 2013 (not for Q1 2014)</t>
  </si>
  <si>
    <t>912828WP1</t>
  </si>
  <si>
    <t>3136AEDS3</t>
  </si>
  <si>
    <t>38379AUB4</t>
  </si>
  <si>
    <t>912828D23</t>
  </si>
  <si>
    <t>3137AKMW8</t>
  </si>
  <si>
    <t>3137B7PR4</t>
  </si>
  <si>
    <t>912828WQ9</t>
  </si>
  <si>
    <t>T 0 7/8 06/15/17</t>
  </si>
  <si>
    <t>G2AT</t>
  </si>
  <si>
    <t>FNR 2013-39 FA</t>
  </si>
  <si>
    <t>FNCL   4</t>
  </si>
  <si>
    <t>GNR 2014-26 EI</t>
  </si>
  <si>
    <t>IO,EXCH,NTL,SEQ</t>
  </si>
  <si>
    <t>T 1 5/8 04/30/19</t>
  </si>
  <si>
    <t>FHR 3979 GD</t>
  </si>
  <si>
    <t>FGTW 3.5</t>
  </si>
  <si>
    <t>FHR 4312 GA</t>
  </si>
  <si>
    <t>AD,PAC(11)</t>
  </si>
  <si>
    <t>T 0 1/2 06/30/16</t>
  </si>
  <si>
    <t>SUP</t>
  </si>
  <si>
    <t>SUPPORT BOND</t>
  </si>
  <si>
    <t>EXCH,PAC(11)</t>
  </si>
  <si>
    <t>FNCL   6</t>
  </si>
  <si>
    <t>FGLMC5.5</t>
  </si>
  <si>
    <t>EXCH,SUP</t>
  </si>
  <si>
    <t>912828D98</t>
  </si>
  <si>
    <t>912828F21</t>
  </si>
  <si>
    <t>912828F39</t>
  </si>
  <si>
    <t>912828WS5</t>
  </si>
  <si>
    <t>01F0304B1</t>
  </si>
  <si>
    <t>01F0326A7</t>
  </si>
  <si>
    <t>01F0506A9</t>
  </si>
  <si>
    <t>02R0324A4</t>
  </si>
  <si>
    <t>3133TJDR1</t>
  </si>
  <si>
    <t>31358RKL6</t>
  </si>
  <si>
    <t>3136ACYK1</t>
  </si>
  <si>
    <t>3136AKXB4</t>
  </si>
  <si>
    <t>3137A6PC0</t>
  </si>
  <si>
    <t>3137AEZ65</t>
  </si>
  <si>
    <t>31393BFJ9</t>
  </si>
  <si>
    <t>31393FPA8</t>
  </si>
  <si>
    <t>31393MGQ8</t>
  </si>
  <si>
    <t>31394LTM4</t>
  </si>
  <si>
    <t>31396VGT9</t>
  </si>
  <si>
    <t>31397LGC7</t>
  </si>
  <si>
    <t>31397Q2F4</t>
  </si>
  <si>
    <t>38374KTZ6</t>
  </si>
  <si>
    <t>38375DAF5</t>
  </si>
  <si>
    <t>38377GEV7</t>
  </si>
  <si>
    <t>38377TPZ8</t>
  </si>
  <si>
    <t>38379E2U5</t>
  </si>
  <si>
    <t>G2 MA2315</t>
  </si>
  <si>
    <t>G2 MA2317</t>
  </si>
  <si>
    <t>.0E05QGD</t>
  </si>
  <si>
    <t>G2 MA2318</t>
  </si>
  <si>
    <t>.0E05SVA</t>
  </si>
  <si>
    <t>G2 MA2324</t>
  </si>
  <si>
    <t>.0E06SDT</t>
  </si>
  <si>
    <t>FH 2B3263</t>
  </si>
  <si>
    <t>.0E06TJL</t>
  </si>
  <si>
    <t>.0E06TKA</t>
  </si>
  <si>
    <t>.0E06TSO</t>
  </si>
  <si>
    <t>.0E06U6U</t>
  </si>
  <si>
    <t>3128S5ZW7</t>
  </si>
  <si>
    <t>31326HBU7</t>
  </si>
  <si>
    <t>31326HQ49</t>
  </si>
  <si>
    <t>31326HRN6</t>
  </si>
  <si>
    <t>31300MJX2</t>
  </si>
  <si>
    <t>31300MQK2</t>
  </si>
  <si>
    <t>31300MQQ9</t>
  </si>
  <si>
    <t>3138ENN47</t>
  </si>
  <si>
    <t>3138XFBL8</t>
  </si>
  <si>
    <t>3138Y5T30</t>
  </si>
  <si>
    <t>36179QPU9</t>
  </si>
  <si>
    <t>36179QU58</t>
  </si>
  <si>
    <t>3137A3AH2</t>
  </si>
  <si>
    <t>31392CQ31</t>
  </si>
  <si>
    <t>31394BVE1</t>
  </si>
  <si>
    <t>3136ALCR0</t>
  </si>
  <si>
    <t>3136ALCS8</t>
  </si>
  <si>
    <t>3136ALDG3</t>
  </si>
  <si>
    <t>3137BE2N3</t>
  </si>
  <si>
    <t>3137BE2T0</t>
  </si>
  <si>
    <t>3137BE2U7</t>
  </si>
  <si>
    <t>3136A13P8</t>
  </si>
  <si>
    <t>3137A1WM1</t>
  </si>
  <si>
    <t>31393TLJ3</t>
  </si>
  <si>
    <t>31396ERE8</t>
  </si>
  <si>
    <t>As of Q3 2014, no further netting is performed on ADCO spreadsheet records.</t>
  </si>
  <si>
    <t>T 1 09/15/17</t>
  </si>
  <si>
    <t>T 2 1/8 09/30/21</t>
  </si>
  <si>
    <t>T 1 3/4 09/30/19</t>
  </si>
  <si>
    <t>T 1 5/8 06/30/19</t>
  </si>
  <si>
    <t>FNCI 3 11/14</t>
  </si>
  <si>
    <t>FNCL 3.5 10/14</t>
  </si>
  <si>
    <t>FNCL 5 10/14</t>
  </si>
  <si>
    <t>FGCI 3.5 10/14</t>
  </si>
  <si>
    <t>FGCI</t>
  </si>
  <si>
    <t>FGLMC Collateral</t>
  </si>
  <si>
    <t>FHR 2126 CB</t>
  </si>
  <si>
    <t>FGLMC7.5</t>
  </si>
  <si>
    <t>EXCH,AD,TAC</t>
  </si>
  <si>
    <t>FNR 1992-201 D</t>
  </si>
  <si>
    <t>FNCL   8</t>
  </si>
  <si>
    <t>TAC(11)</t>
  </si>
  <si>
    <t>FNR 2013-18 NA</t>
  </si>
  <si>
    <t>FNJMC3.5</t>
  </si>
  <si>
    <t>FNR 2014-49 CA</t>
  </si>
  <si>
    <t>FHR 3807 MJ</t>
  </si>
  <si>
    <t>FHR 3928 HC</t>
  </si>
  <si>
    <t>FGHLU6 5</t>
  </si>
  <si>
    <t>FNR 2003-33 AB</t>
  </si>
  <si>
    <t>FNCL 6.5</t>
  </si>
  <si>
    <t>FHR 2532 PH</t>
  </si>
  <si>
    <t>FHR 2585 CJ</t>
  </si>
  <si>
    <t>FHR 2707 KJ</t>
  </si>
  <si>
    <t>FGCI   5</t>
  </si>
  <si>
    <t>NSJ,TAC</t>
  </si>
  <si>
    <t>FNR 2007-33 HE</t>
  </si>
  <si>
    <t>EXCH,PAC,SEG</t>
  </si>
  <si>
    <t>FNR 2008-22 DB</t>
  </si>
  <si>
    <t>FNCZ 6.5</t>
  </si>
  <si>
    <t>SC,EXCH+</t>
  </si>
  <si>
    <t>SC,EXCH,SEQ</t>
  </si>
  <si>
    <t>FNR 2010-147 QU</t>
  </si>
  <si>
    <t>GNR 2005-13 AH</t>
  </si>
  <si>
    <t>G2SF 5.5</t>
  </si>
  <si>
    <t>GNR 2008-60 PB</t>
  </si>
  <si>
    <t>GNSF   6</t>
  </si>
  <si>
    <t>PAC-1(11)</t>
  </si>
  <si>
    <t>GNR 2010-69 MD</t>
  </si>
  <si>
    <t>SC,EXCH,PAC(11)</t>
  </si>
  <si>
    <t>GNR 2011-5 JA</t>
  </si>
  <si>
    <t>GNR 2014-131 CM</t>
  </si>
  <si>
    <t>SC,PT</t>
  </si>
  <si>
    <t>.G2 3% 5/1 NOV</t>
  </si>
  <si>
    <t>.G2 2.5% 3/1 OCT</t>
  </si>
  <si>
    <t>.FH 2.77% 5/1 OCT</t>
  </si>
  <si>
    <t>.FH 2.569 7/1 OCT</t>
  </si>
  <si>
    <t>.FN 2.90% 7/1 NOV</t>
  </si>
  <si>
    <t>.FH 2.60% 7/1 NOV</t>
  </si>
  <si>
    <t>.FN 2.80% 7/1 DEC</t>
  </si>
  <si>
    <t>FH 1Q1657</t>
  </si>
  <si>
    <t>1Q</t>
  </si>
  <si>
    <t>FH 2B2751</t>
  </si>
  <si>
    <t>FH 2B3175</t>
  </si>
  <si>
    <t>FH 2B3193</t>
  </si>
  <si>
    <t>FH 849278</t>
  </si>
  <si>
    <t>FH 849458</t>
  </si>
  <si>
    <t>FH 849463</t>
  </si>
  <si>
    <t>FN AL5810</t>
  </si>
  <si>
    <t>MBS Other</t>
  </si>
  <si>
    <t>FN AV3642</t>
  </si>
  <si>
    <t>FN AX4169</t>
  </si>
  <si>
    <t>G2 MA2235</t>
  </si>
  <si>
    <t>G2 MA2404</t>
  </si>
  <si>
    <t>FL</t>
  </si>
  <si>
    <t>FHR 3754 MF</t>
  </si>
  <si>
    <t>FGLMC  4</t>
  </si>
  <si>
    <t>EXCH,FLT,PAC-1(11)</t>
  </si>
  <si>
    <t>FNR 2002-34 FE</t>
  </si>
  <si>
    <t>FNR 2004-90 BF</t>
  </si>
  <si>
    <t>EXCH,FLT,AD,PAC(11)</t>
  </si>
  <si>
    <t>FNR 2014-63 KI</t>
  </si>
  <si>
    <t>FNCT 3.5</t>
  </si>
  <si>
    <t>IO,NTL</t>
  </si>
  <si>
    <t>FNR 2014-63 KY</t>
  </si>
  <si>
    <t>FNR 2014-63 KC</t>
  </si>
  <si>
    <t>FHR 4387 MI</t>
  </si>
  <si>
    <t>FGHLU3.5</t>
  </si>
  <si>
    <t>FHR 4387 MP</t>
  </si>
  <si>
    <t>FHR 4387 MY</t>
  </si>
  <si>
    <t>FNR 2011-118 DC</t>
  </si>
  <si>
    <t>FNJMCK 4</t>
  </si>
  <si>
    <t>FHR 3728 EL</t>
  </si>
  <si>
    <t>FGCI 3.5</t>
  </si>
  <si>
    <t>MR,EXCH+</t>
  </si>
  <si>
    <t>MR,EXCH,SEQ</t>
  </si>
  <si>
    <t>FGLMC4.7</t>
  </si>
  <si>
    <t>FNR 2003-81 PG</t>
  </si>
  <si>
    <t>FHR 3064 OE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</si>
</sst>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mm/dd/yy;@"/>
    <numFmt numFmtId="165" formatCode="_(* #,##0_);_(* \(#,##0\);_(* &quot;-&quot;??_);_(@_)"/>
  </numFmts>
  <fonts count="23" x14ac:knownFonts="1">
    <font>
      <sz val="11"/>
      <color theme="1"/>
      <name val="Calibri"/>
      <family val="2"/>
      <scheme val="minor"/>
    </font>
    <font>
      <b/>
      <sz val="11"/>
      <color theme="1"/>
      <name val="Calibri"/>
      <family val="2"/>
      <scheme val="minor"/>
    </font>
    <font>
      <b/>
      <sz val="10"/>
      <name val="Arial"/>
      <family val="2"/>
    </font>
    <font>
      <b/>
      <sz val="18"/>
      <color theme="1"/>
      <name val="Calibri"/>
      <family val="2"/>
      <scheme val="minor"/>
    </font>
    <font>
      <sz val="11"/>
      <color theme="1"/>
      <name val="Calibri"/>
      <family val="2"/>
      <scheme val="minor"/>
    </font>
    <font>
      <b/>
      <sz val="11"/>
      <name val="Calibri"/>
      <family val="2"/>
      <scheme val="minor"/>
    </font>
    <font>
      <sz val="11"/>
      <color rgb="FFFF0000"/>
      <name val="Calibri"/>
      <family val="2"/>
      <scheme val="minor"/>
    </font>
    <font>
      <sz val="10"/>
      <name val="Arial"/>
      <family val="2"/>
    </font>
    <font>
      <sz val="10"/>
      <color theme="1"/>
      <name val="Arial"/>
      <family val="2"/>
    </font>
    <font>
      <b/>
      <sz val="16"/>
      <name val="Arial"/>
      <family val="2"/>
    </font>
    <font>
      <sz val="10"/>
      <color rgb="FFFF0000"/>
      <name val="Arial"/>
      <family val="2"/>
    </font>
    <font>
      <b/>
      <sz val="10"/>
      <color indexed="8"/>
      <name val="Arial"/>
      <family val="2"/>
    </font>
    <font>
      <sz val="10"/>
      <color indexed="10"/>
      <name val="Arial"/>
      <family val="2"/>
    </font>
    <font>
      <sz val="11"/>
      <color theme="1"/>
      <name val="Arial"/>
      <family val="2"/>
    </font>
    <font>
      <b/>
      <sz val="11"/>
      <color indexed="8"/>
      <name val="Arial"/>
      <family val="2"/>
    </font>
    <font>
      <sz val="11"/>
      <color indexed="8"/>
      <name val="Arial"/>
      <family val="2"/>
    </font>
    <font>
      <sz val="11"/>
      <color indexed="10"/>
      <name val="Arial"/>
      <family val="2"/>
    </font>
    <font>
      <sz val="9"/>
      <color theme="1"/>
      <name val="Arial"/>
      <family val="2"/>
    </font>
    <font>
      <b/>
      <sz val="9"/>
      <color indexed="8"/>
      <name val="Arial"/>
      <family val="2"/>
    </font>
    <font>
      <b/>
      <sz val="9"/>
      <color theme="1"/>
      <name val="Arial"/>
      <family val="2"/>
    </font>
    <font>
      <b/>
      <sz val="10"/>
      <color theme="1"/>
      <name val="Arial"/>
      <family val="2"/>
    </font>
    <font>
      <u/>
      <sz val="10"/>
      <color indexed="12"/>
      <name val="Arial"/>
      <family val="2"/>
    </font>
    <font>
      <sz val="10"/>
      <color theme="4" tint="-0.249977111117893"/>
      <name val="Arial"/>
      <family val="2"/>
    </font>
  </fonts>
  <fills count="17">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A4A00C"/>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8" tint="0.39997558519241921"/>
        <bgColor indexed="64"/>
      </patternFill>
    </fill>
    <fill>
      <patternFill patternType="solid">
        <fgColor theme="8"/>
        <bgColor indexed="64"/>
      </patternFill>
    </fill>
    <fill>
      <patternFill patternType="solid">
        <fgColor theme="6"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5" tint="0.59999389629810485"/>
        <bgColor indexed="64"/>
      </patternFill>
    </fill>
    <fill>
      <patternFill patternType="solid">
        <fgColor theme="9" tint="0.59999389629810485"/>
        <bgColor indexed="64"/>
      </patternFill>
    </fill>
  </fills>
  <borders count="30">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medium">
        <color indexed="64"/>
      </bottom>
      <diagonal/>
    </border>
    <border>
      <left/>
      <right style="thin">
        <color indexed="64"/>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medium">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medium">
        <color indexed="64"/>
      </right>
      <top style="thin">
        <color indexed="64"/>
      </top>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top style="thin">
        <color indexed="64"/>
      </top>
      <bottom style="thin">
        <color indexed="64"/>
      </bottom>
      <diagonal/>
    </border>
    <border>
      <left style="medium">
        <color indexed="64"/>
      </left>
      <right style="medium">
        <color indexed="64"/>
      </right>
      <top style="thin">
        <color indexed="64"/>
      </top>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s>
  <cellStyleXfs count="5">
    <xf numFmtId="0" fontId="0" fillId="0" borderId="0"/>
    <xf numFmtId="43" fontId="4" fillId="0" borderId="0" applyFont="0" applyFill="0" applyBorder="0" applyAlignment="0" applyProtection="0"/>
    <xf numFmtId="9" fontId="4" fillId="0" borderId="0" applyFont="0" applyFill="0" applyBorder="0" applyAlignment="0" applyProtection="0"/>
    <xf numFmtId="0" fontId="7" fillId="0" borderId="0"/>
    <xf numFmtId="0" fontId="21" fillId="0" borderId="0" applyNumberFormat="0" applyFill="0" applyBorder="0" applyAlignment="0" applyProtection="0">
      <alignment vertical="top"/>
      <protection locked="0"/>
    </xf>
  </cellStyleXfs>
  <cellXfs count="126">
    <xf numFmtId="0" fontId="0" fillId="0" borderId="0" xfId="0"/>
    <xf numFmtId="0" fontId="2" fillId="2" borderId="0" xfId="0" applyFont="1" applyFill="1"/>
    <xf numFmtId="0" fontId="0" fillId="3" borderId="0" xfId="0" applyFill="1"/>
    <xf numFmtId="0" fontId="1" fillId="3" borderId="0" xfId="0" applyFont="1" applyFill="1"/>
    <xf numFmtId="11" fontId="0" fillId="0" borderId="0" xfId="0" applyNumberFormat="1"/>
    <xf numFmtId="14" fontId="0" fillId="0" borderId="0" xfId="0" applyNumberFormat="1"/>
    <xf numFmtId="165" fontId="0" fillId="3" borderId="0" xfId="1" applyNumberFormat="1" applyFont="1" applyFill="1"/>
    <xf numFmtId="0" fontId="6" fillId="3" borderId="0" xfId="0" applyFont="1" applyFill="1"/>
    <xf numFmtId="0" fontId="7" fillId="2" borderId="0" xfId="0" applyFont="1" applyFill="1"/>
    <xf numFmtId="0" fontId="8" fillId="2" borderId="0" xfId="0" applyFont="1" applyFill="1"/>
    <xf numFmtId="0" fontId="9" fillId="2" borderId="0" xfId="0" applyFont="1" applyFill="1"/>
    <xf numFmtId="0" fontId="10" fillId="2" borderId="0" xfId="0" applyFont="1" applyFill="1"/>
    <xf numFmtId="3" fontId="0" fillId="3" borderId="18" xfId="0" applyNumberFormat="1" applyFill="1" applyBorder="1" applyAlignment="1">
      <alignment horizontal="center"/>
    </xf>
    <xf numFmtId="3" fontId="0" fillId="3" borderId="19" xfId="0" applyNumberFormat="1" applyFill="1" applyBorder="1" applyAlignment="1">
      <alignment horizontal="center"/>
    </xf>
    <xf numFmtId="3" fontId="0" fillId="3" borderId="20" xfId="0" applyNumberFormat="1" applyFill="1" applyBorder="1" applyAlignment="1">
      <alignment horizontal="center"/>
    </xf>
    <xf numFmtId="3" fontId="0" fillId="3" borderId="21" xfId="0" applyNumberFormat="1" applyFill="1" applyBorder="1" applyAlignment="1">
      <alignment horizontal="center"/>
    </xf>
    <xf numFmtId="0" fontId="5" fillId="4" borderId="10" xfId="0" applyFont="1" applyFill="1" applyBorder="1" applyAlignment="1">
      <alignment horizontal="center"/>
    </xf>
    <xf numFmtId="3" fontId="0" fillId="3" borderId="26" xfId="0" applyNumberFormat="1" applyFill="1" applyBorder="1" applyAlignment="1">
      <alignment horizontal="center"/>
    </xf>
    <xf numFmtId="0" fontId="1" fillId="5" borderId="13" xfId="0" applyFont="1" applyFill="1" applyBorder="1" applyAlignment="1">
      <alignment horizontal="center"/>
    </xf>
    <xf numFmtId="0" fontId="1" fillId="5" borderId="15" xfId="0" applyFont="1" applyFill="1" applyBorder="1" applyAlignment="1">
      <alignment horizontal="center"/>
    </xf>
    <xf numFmtId="0" fontId="1" fillId="5" borderId="3" xfId="0" applyFont="1" applyFill="1" applyBorder="1" applyAlignment="1">
      <alignment horizontal="center"/>
    </xf>
    <xf numFmtId="0" fontId="1" fillId="7" borderId="13" xfId="0" applyFont="1" applyFill="1" applyBorder="1" applyAlignment="1">
      <alignment horizontal="center"/>
    </xf>
    <xf numFmtId="0" fontId="1" fillId="8" borderId="15" xfId="0" applyFont="1" applyFill="1" applyBorder="1" applyAlignment="1">
      <alignment horizontal="center"/>
    </xf>
    <xf numFmtId="0" fontId="13" fillId="2" borderId="0" xfId="0" applyFont="1" applyFill="1"/>
    <xf numFmtId="0" fontId="13" fillId="3" borderId="0" xfId="0" applyFont="1" applyFill="1"/>
    <xf numFmtId="0" fontId="2" fillId="3" borderId="0" xfId="0" applyFont="1" applyFill="1"/>
    <xf numFmtId="0" fontId="8" fillId="3" borderId="0" xfId="0" applyFont="1" applyFill="1"/>
    <xf numFmtId="0" fontId="20" fillId="3" borderId="0" xfId="0" applyFont="1" applyFill="1"/>
    <xf numFmtId="0" fontId="13" fillId="2" borderId="0" xfId="0" applyFont="1" applyFill="1" applyAlignment="1">
      <alignment horizontal="center" vertical="center"/>
    </xf>
    <xf numFmtId="10" fontId="13" fillId="2" borderId="0" xfId="2" applyNumberFormat="1" applyFont="1" applyFill="1" applyAlignment="1">
      <alignment horizontal="center" vertical="center"/>
    </xf>
    <xf numFmtId="0" fontId="7" fillId="3" borderId="0" xfId="3" applyFont="1" applyFill="1" applyBorder="1"/>
    <xf numFmtId="49" fontId="0" fillId="0" borderId="0" xfId="0" applyNumberFormat="1"/>
    <xf numFmtId="0" fontId="20" fillId="3" borderId="0" xfId="0" applyFont="1" applyFill="1" applyAlignment="1">
      <alignment horizontal="center" vertical="center" wrapText="1"/>
    </xf>
    <xf numFmtId="0" fontId="22" fillId="3" borderId="0" xfId="0" applyFont="1" applyFill="1" applyAlignment="1">
      <alignment vertical="top"/>
    </xf>
    <xf numFmtId="14" fontId="8" fillId="3" borderId="0" xfId="0" applyNumberFormat="1" applyFont="1" applyFill="1" applyAlignment="1">
      <alignment horizontal="center" vertical="center"/>
    </xf>
    <xf numFmtId="0" fontId="8" fillId="3" borderId="0" xfId="0" applyFont="1" applyFill="1" applyAlignment="1">
      <alignment horizontal="center" vertical="center"/>
    </xf>
    <xf numFmtId="0" fontId="8" fillId="3" borderId="0" xfId="0" applyFont="1" applyFill="1" applyBorder="1"/>
    <xf numFmtId="0" fontId="0" fillId="3" borderId="0" xfId="0" applyFill="1" applyAlignment="1">
      <alignment horizontal="center"/>
    </xf>
    <xf numFmtId="0" fontId="0" fillId="3" borderId="23" xfId="0" applyFill="1" applyBorder="1" applyAlignment="1">
      <alignment horizontal="center"/>
    </xf>
    <xf numFmtId="0" fontId="0" fillId="3" borderId="24" xfId="0" applyFont="1" applyFill="1" applyBorder="1"/>
    <xf numFmtId="0" fontId="0" fillId="3" borderId="4" xfId="0" applyFill="1" applyBorder="1" applyAlignment="1">
      <alignment horizontal="center"/>
    </xf>
    <xf numFmtId="0" fontId="0" fillId="3" borderId="6" xfId="0" applyFont="1" applyFill="1" applyBorder="1"/>
    <xf numFmtId="0" fontId="0" fillId="3" borderId="28" xfId="0" applyFill="1" applyBorder="1" applyAlignment="1">
      <alignment horizontal="center"/>
    </xf>
    <xf numFmtId="0" fontId="0" fillId="3" borderId="29" xfId="0" applyFont="1" applyFill="1" applyBorder="1"/>
    <xf numFmtId="38" fontId="0" fillId="3" borderId="13" xfId="0" applyNumberFormat="1" applyFill="1" applyBorder="1" applyAlignment="1">
      <alignment horizontal="center"/>
    </xf>
    <xf numFmtId="38" fontId="0" fillId="3" borderId="2" xfId="0" applyNumberFormat="1" applyFill="1" applyBorder="1" applyAlignment="1">
      <alignment horizontal="center"/>
    </xf>
    <xf numFmtId="38" fontId="0" fillId="3" borderId="3" xfId="0" applyNumberFormat="1" applyFill="1" applyBorder="1" applyAlignment="1">
      <alignment horizontal="center"/>
    </xf>
    <xf numFmtId="38" fontId="0" fillId="3" borderId="15" xfId="0" applyNumberFormat="1" applyFill="1" applyBorder="1" applyAlignment="1">
      <alignment horizontal="center"/>
    </xf>
    <xf numFmtId="38" fontId="0" fillId="3" borderId="10" xfId="0" applyNumberFormat="1" applyFill="1" applyBorder="1" applyAlignment="1">
      <alignment horizontal="center"/>
    </xf>
    <xf numFmtId="38" fontId="0" fillId="3" borderId="22" xfId="0" applyNumberFormat="1" applyFill="1" applyBorder="1" applyAlignment="1">
      <alignment horizontal="center"/>
    </xf>
    <xf numFmtId="38" fontId="0" fillId="3" borderId="17" xfId="0" applyNumberFormat="1" applyFill="1" applyBorder="1" applyAlignment="1">
      <alignment horizontal="center"/>
    </xf>
    <xf numFmtId="38" fontId="0" fillId="3" borderId="24" xfId="0" applyNumberFormat="1" applyFill="1" applyBorder="1" applyAlignment="1">
      <alignment horizontal="center"/>
    </xf>
    <xf numFmtId="38" fontId="0" fillId="3" borderId="25" xfId="0" applyNumberFormat="1" applyFill="1" applyBorder="1" applyAlignment="1">
      <alignment horizontal="center"/>
    </xf>
    <xf numFmtId="38" fontId="0" fillId="3" borderId="27" xfId="0" applyNumberFormat="1" applyFill="1" applyBorder="1" applyAlignment="1">
      <alignment horizontal="center"/>
    </xf>
    <xf numFmtId="38" fontId="0" fillId="3" borderId="14" xfId="0" applyNumberFormat="1" applyFill="1" applyBorder="1" applyAlignment="1">
      <alignment horizontal="center"/>
    </xf>
    <xf numFmtId="38" fontId="0" fillId="3" borderId="5" xfId="0" applyNumberFormat="1" applyFill="1" applyBorder="1" applyAlignment="1">
      <alignment horizontal="center"/>
    </xf>
    <xf numFmtId="38" fontId="0" fillId="3" borderId="6" xfId="0" applyNumberFormat="1" applyFill="1" applyBorder="1" applyAlignment="1">
      <alignment horizontal="center"/>
    </xf>
    <xf numFmtId="38" fontId="0" fillId="3" borderId="16" xfId="0" applyNumberFormat="1" applyFill="1" applyBorder="1" applyAlignment="1">
      <alignment horizontal="center"/>
    </xf>
    <xf numFmtId="38" fontId="0" fillId="3" borderId="11" xfId="0" applyNumberFormat="1" applyFill="1" applyBorder="1" applyAlignment="1">
      <alignment horizontal="center"/>
    </xf>
    <xf numFmtId="3" fontId="0" fillId="0" borderId="0" xfId="0" applyNumberFormat="1"/>
    <xf numFmtId="0" fontId="0" fillId="0" borderId="0" xfId="0" applyAlignment="1">
      <alignment horizontal="center"/>
    </xf>
    <xf numFmtId="10" fontId="0" fillId="0" borderId="0" xfId="0" applyNumberFormat="1"/>
    <xf numFmtId="0" fontId="1" fillId="0" borderId="0" xfId="0" applyFont="1"/>
    <xf numFmtId="0" fontId="1" fillId="0" borderId="0" xfId="0" applyFont="1" applyAlignment="1">
      <alignment horizontal="center"/>
    </xf>
    <xf numFmtId="14" fontId="1" fillId="0" borderId="0" xfId="0" applyNumberFormat="1" applyFont="1" applyAlignment="1">
      <alignment horizontal="center"/>
    </xf>
    <xf numFmtId="14" fontId="0" fillId="0" borderId="0" xfId="0" applyNumberFormat="1" applyAlignment="1">
      <alignment horizontal="center"/>
    </xf>
    <xf numFmtId="0" fontId="0" fillId="3" borderId="0" xfId="0" applyFill="1"/>
    <xf numFmtId="0" fontId="0" fillId="3" borderId="0" xfId="0" applyFill="1"/>
    <xf numFmtId="0" fontId="13" fillId="3" borderId="0" xfId="0" applyFont="1" applyFill="1"/>
    <xf numFmtId="0" fontId="17" fillId="3" borderId="0" xfId="0" applyFont="1" applyFill="1" applyAlignment="1">
      <alignment horizontal="center"/>
    </xf>
    <xf numFmtId="0" fontId="14" fillId="2" borderId="17" xfId="0" applyFont="1" applyFill="1" applyBorder="1" applyAlignment="1">
      <alignment horizontal="center" vertical="center" wrapText="1"/>
    </xf>
    <xf numFmtId="10" fontId="14" fillId="2" borderId="17" xfId="2" applyNumberFormat="1" applyFont="1" applyFill="1" applyBorder="1" applyAlignment="1">
      <alignment horizontal="center" vertical="center" wrapText="1"/>
    </xf>
    <xf numFmtId="0" fontId="15" fillId="2" borderId="17" xfId="0" applyFont="1" applyFill="1" applyBorder="1" applyAlignment="1">
      <alignment horizontal="center" vertical="center"/>
    </xf>
    <xf numFmtId="10" fontId="15" fillId="2" borderId="17" xfId="2" applyNumberFormat="1" applyFont="1" applyFill="1" applyBorder="1" applyAlignment="1">
      <alignment horizontal="center" vertical="center"/>
    </xf>
    <xf numFmtId="0" fontId="13" fillId="2" borderId="17" xfId="0" applyFont="1" applyFill="1" applyBorder="1" applyAlignment="1">
      <alignment horizontal="center" vertical="center"/>
    </xf>
    <xf numFmtId="10" fontId="13" fillId="2" borderId="17" xfId="2" applyNumberFormat="1" applyFont="1" applyFill="1" applyBorder="1" applyAlignment="1">
      <alignment horizontal="center" vertical="center"/>
    </xf>
    <xf numFmtId="0" fontId="13" fillId="9" borderId="17" xfId="0" applyFont="1" applyFill="1" applyBorder="1" applyAlignment="1">
      <alignment horizontal="center" vertical="center"/>
    </xf>
    <xf numFmtId="0" fontId="13" fillId="10" borderId="17" xfId="0" applyFont="1" applyFill="1" applyBorder="1" applyAlignment="1">
      <alignment horizontal="center" vertical="center"/>
    </xf>
    <xf numFmtId="0" fontId="13" fillId="11" borderId="17" xfId="0" applyFont="1" applyFill="1" applyBorder="1" applyAlignment="1">
      <alignment horizontal="center" vertical="center"/>
    </xf>
    <xf numFmtId="0" fontId="13" fillId="6" borderId="17" xfId="0" applyFont="1" applyFill="1" applyBorder="1" applyAlignment="1">
      <alignment horizontal="center" vertical="center"/>
    </xf>
    <xf numFmtId="0" fontId="13" fillId="13" borderId="17" xfId="0" applyFont="1" applyFill="1" applyBorder="1" applyAlignment="1">
      <alignment horizontal="center" vertical="center"/>
    </xf>
    <xf numFmtId="0" fontId="13" fillId="14" borderId="17" xfId="0" applyFont="1" applyFill="1" applyBorder="1" applyAlignment="1">
      <alignment horizontal="center" vertical="center"/>
    </xf>
    <xf numFmtId="0" fontId="13" fillId="16" borderId="17" xfId="0" applyFont="1" applyFill="1" applyBorder="1" applyAlignment="1">
      <alignment horizontal="center" vertical="center"/>
    </xf>
    <xf numFmtId="0" fontId="13" fillId="15" borderId="17" xfId="0" applyFont="1" applyFill="1" applyBorder="1" applyAlignment="1">
      <alignment horizontal="center" vertical="center"/>
    </xf>
    <xf numFmtId="0" fontId="13" fillId="5" borderId="17" xfId="0" applyFont="1" applyFill="1" applyBorder="1" applyAlignment="1">
      <alignment horizontal="center" vertical="center"/>
    </xf>
    <xf numFmtId="0" fontId="13" fillId="7" borderId="17" xfId="0" applyFont="1" applyFill="1" applyBorder="1" applyAlignment="1">
      <alignment horizontal="center" vertical="center"/>
    </xf>
    <xf numFmtId="0" fontId="16" fillId="12" borderId="17" xfId="0" applyFont="1" applyFill="1" applyBorder="1" applyAlignment="1">
      <alignment horizontal="center" vertical="center"/>
    </xf>
    <xf numFmtId="0" fontId="13" fillId="3" borderId="17" xfId="0" applyFont="1" applyFill="1" applyBorder="1" applyAlignment="1">
      <alignment horizontal="center" vertical="center"/>
    </xf>
    <xf numFmtId="10" fontId="13" fillId="3" borderId="17" xfId="2" applyNumberFormat="1" applyFont="1" applyFill="1" applyBorder="1" applyAlignment="1">
      <alignment horizontal="center" vertical="center"/>
    </xf>
    <xf numFmtId="0" fontId="12" fillId="3" borderId="0" xfId="0" applyFont="1" applyFill="1"/>
    <xf numFmtId="0" fontId="0" fillId="0" borderId="0" xfId="0"/>
    <xf numFmtId="0" fontId="0" fillId="3" borderId="0" xfId="0" applyFill="1"/>
    <xf numFmtId="0" fontId="18" fillId="2" borderId="17" xfId="0" applyFont="1" applyFill="1" applyBorder="1" applyAlignment="1">
      <alignment horizontal="center"/>
    </xf>
    <xf numFmtId="0" fontId="19" fillId="9" borderId="17" xfId="0" applyFont="1" applyFill="1" applyBorder="1" applyAlignment="1">
      <alignment horizontal="center"/>
    </xf>
    <xf numFmtId="0" fontId="17" fillId="2" borderId="17" xfId="0" applyFont="1" applyFill="1" applyBorder="1" applyAlignment="1">
      <alignment horizontal="center"/>
    </xf>
    <xf numFmtId="0" fontId="19" fillId="10" borderId="17" xfId="0" applyFont="1" applyFill="1" applyBorder="1" applyAlignment="1">
      <alignment horizontal="center"/>
    </xf>
    <xf numFmtId="0" fontId="19" fillId="11" borderId="17" xfId="0" applyFont="1" applyFill="1" applyBorder="1" applyAlignment="1">
      <alignment horizontal="center"/>
    </xf>
    <xf numFmtId="0" fontId="19" fillId="6" borderId="17" xfId="0" applyFont="1" applyFill="1" applyBorder="1" applyAlignment="1">
      <alignment horizontal="center"/>
    </xf>
    <xf numFmtId="0" fontId="19" fillId="5" borderId="17" xfId="0" applyFont="1" applyFill="1" applyBorder="1" applyAlignment="1">
      <alignment horizontal="center"/>
    </xf>
    <xf numFmtId="0" fontId="19" fillId="7" borderId="17" xfId="0" applyFont="1" applyFill="1" applyBorder="1" applyAlignment="1">
      <alignment horizontal="center"/>
    </xf>
    <xf numFmtId="0" fontId="19" fillId="13" borderId="17" xfId="0" applyFont="1" applyFill="1" applyBorder="1" applyAlignment="1">
      <alignment horizontal="center"/>
    </xf>
    <xf numFmtId="0" fontId="19" fillId="15" borderId="17" xfId="0" applyFont="1" applyFill="1" applyBorder="1" applyAlignment="1">
      <alignment horizontal="center"/>
    </xf>
    <xf numFmtId="0" fontId="19" fillId="14" borderId="17" xfId="0" applyFont="1" applyFill="1" applyBorder="1" applyAlignment="1">
      <alignment horizontal="center"/>
    </xf>
    <xf numFmtId="0" fontId="19" fillId="16" borderId="17" xfId="0" applyFont="1" applyFill="1" applyBorder="1" applyAlignment="1">
      <alignment horizontal="center"/>
    </xf>
    <xf numFmtId="0" fontId="0" fillId="3" borderId="0" xfId="0" applyFill="1"/>
    <xf numFmtId="0" fontId="11" fillId="3" borderId="0" xfId="0" applyFont="1" applyFill="1" applyBorder="1" applyAlignment="1">
      <alignment wrapText="1"/>
    </xf>
    <xf numFmtId="0" fontId="11" fillId="3" borderId="0" xfId="0" applyFont="1" applyFill="1" applyBorder="1" applyAlignment="1">
      <alignment horizontal="center" wrapText="1"/>
    </xf>
    <xf numFmtId="14" fontId="7" fillId="3" borderId="0" xfId="0" applyNumberFormat="1" applyFont="1" applyFill="1" applyBorder="1" applyAlignment="1">
      <alignment horizontal="center"/>
    </xf>
    <xf numFmtId="164" fontId="7" fillId="3" borderId="0" xfId="0" applyNumberFormat="1" applyFont="1" applyFill="1" applyBorder="1" applyAlignment="1">
      <alignment horizontal="left"/>
    </xf>
    <xf numFmtId="0" fontId="2" fillId="3" borderId="0" xfId="0" applyFont="1" applyFill="1" applyBorder="1" applyAlignment="1">
      <alignment horizontal="right"/>
    </xf>
    <xf numFmtId="14" fontId="21" fillId="3" borderId="0" xfId="4" applyNumberFormat="1" applyFont="1" applyFill="1" applyBorder="1" applyAlignment="1" applyProtection="1">
      <alignment horizontal="left"/>
    </xf>
    <xf numFmtId="0" fontId="20" fillId="3" borderId="0" xfId="0" applyFont="1" applyFill="1" applyBorder="1" applyAlignment="1">
      <alignment horizontal="right"/>
    </xf>
    <xf numFmtId="0" fontId="8" fillId="3" borderId="0" xfId="0" applyFont="1" applyFill="1" applyBorder="1" applyAlignment="1">
      <alignment horizontal="left"/>
    </xf>
    <xf numFmtId="0" fontId="8" fillId="3" borderId="0" xfId="0" applyFont="1" applyFill="1" applyBorder="1"/>
    <xf numFmtId="0" fontId="8" fillId="3" borderId="0" xfId="0" applyFont="1" applyFill="1" applyBorder="1" applyAlignment="1">
      <alignment horizontal="center"/>
    </xf>
    <xf numFmtId="14" fontId="8" fillId="3" borderId="0" xfId="0" applyNumberFormat="1" applyFont="1" applyFill="1" applyBorder="1" applyAlignment="1">
      <alignment horizontal="center"/>
    </xf>
    <xf numFmtId="0" fontId="10" fillId="3" borderId="0" xfId="0" applyFont="1" applyFill="1" applyBorder="1"/>
    <xf numFmtId="0" fontId="21" fillId="3" borderId="0" xfId="4" applyFill="1" applyBorder="1" applyAlignment="1" applyProtection="1"/>
    <xf numFmtId="0" fontId="3" fillId="6" borderId="7" xfId="0" applyFont="1" applyFill="1" applyBorder="1" applyAlignment="1">
      <alignment horizontal="center"/>
    </xf>
    <xf numFmtId="0" fontId="3" fillId="6" borderId="12" xfId="0" applyFont="1" applyFill="1" applyBorder="1" applyAlignment="1">
      <alignment horizontal="center"/>
    </xf>
    <xf numFmtId="0" fontId="3" fillId="6" borderId="8" xfId="0" applyFont="1" applyFill="1" applyBorder="1" applyAlignment="1">
      <alignment horizontal="center"/>
    </xf>
    <xf numFmtId="0" fontId="3" fillId="6" borderId="9" xfId="0" applyFont="1" applyFill="1" applyBorder="1" applyAlignment="1">
      <alignment horizontal="center"/>
    </xf>
    <xf numFmtId="164" fontId="0" fillId="3" borderId="4" xfId="0" applyNumberFormat="1" applyFont="1" applyFill="1" applyBorder="1" applyAlignment="1">
      <alignment horizontal="center"/>
    </xf>
    <xf numFmtId="164" fontId="0" fillId="3" borderId="6" xfId="0" applyNumberFormat="1" applyFont="1" applyFill="1" applyBorder="1" applyAlignment="1">
      <alignment horizontal="center"/>
    </xf>
    <xf numFmtId="0" fontId="5" fillId="4" borderId="1" xfId="0" applyFont="1" applyFill="1" applyBorder="1" applyAlignment="1">
      <alignment horizontal="center"/>
    </xf>
    <xf numFmtId="0" fontId="5" fillId="4" borderId="3" xfId="0" applyFont="1" applyFill="1" applyBorder="1" applyAlignment="1">
      <alignment horizontal="center"/>
    </xf>
  </cellXfs>
  <cellStyles count="5">
    <cellStyle name="Comma" xfId="1" builtinId="3"/>
    <cellStyle name="Hyperlink" xfId="4" builtinId="8"/>
    <cellStyle name="Normal" xfId="0" builtinId="0"/>
    <cellStyle name="Normal_Industry Names and Codes" xfId="3"/>
    <cellStyle name="Percent" xfId="2" builtinId="5"/>
  </cellStyles>
  <dxfs count="5">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
      <fill>
        <patternFill patternType="solid">
          <bgColor indexed="22"/>
        </patternFill>
      </fill>
    </dxf>
  </dxfs>
  <tableStyles count="0" defaultTableStyle="TableStyleMedium2" defaultPivotStyle="PivotStyleMedium9"/>
  <colors>
    <mruColors>
      <color rgb="FFFFE585"/>
      <color rgb="FFF3975F"/>
      <color rgb="FFA4A00C"/>
      <color rgb="FF93B64E"/>
      <color rgb="FFE5C53F"/>
      <color rgb="FFD6840C"/>
      <color rgb="FFFFEBAB"/>
      <color rgb="FFFFD85D"/>
      <color rgb="FFFFC300"/>
    </mruColors>
  </colors>
  <extLst>
    <ext xmlns:x14="http://schemas.microsoft.com/office/spreadsheetml/2009/9/main" uri="{EB79DEF2-80B8-43e5-95BD-54CBDDF9020C}">
      <x14:slicerStyles defaultSlicerStyle="SlicerStyleLight1"/>
    </ext>
  </extLst>
</styleSheet>
</file>

<file path=xl/volatileDependencies.xml><?xml version="1.0" encoding="utf-8"?>
<volTypes xmlns="http://schemas.openxmlformats.org/spreadsheetml/2006/main">
  <volType type="realTimeData">
    <main first="bloomberg.rtd">
      <tp t="s">
        <v>CL</v>
        <stp/>
        <stp>##V3_BDPV12</stp>
        <stp>01F0326A7 MTGE</stp>
        <stp>MTG_TYP</stp>
        <stp>[Basel II.5 Interest Rate Standard Charge Calculator (BNYMCM Andrew Davidson Spreadsheet for CMO) Q3 2014.xlsm]RAT BNYMCM with BBG Formula!R14C87</stp>
        <tr r="CI14" s="893"/>
      </tp>
      <tp t="s">
        <v>CL</v>
        <stp/>
        <stp>##V3_BDPV12</stp>
        <stp>01F0326A7 MTGE</stp>
        <stp>MTG_TYP</stp>
        <stp>[Basel II.5 Interest Rate Standard Charge Calculator (BNYMCM Andrew Davidson Spreadsheet for CMO) Q3 2014.xlsm]RAT BNYMCM with BBG Formula!R15C87</stp>
        <tr r="CI15" s="893"/>
      </tp>
      <tp t="s">
        <v>GNR</v>
        <stp/>
        <stp>##V3_BDPV12</stp>
        <stp>38379E2U5 MTGE</stp>
        <stp>TICKER</stp>
        <stp>[Basel II.5 Interest Rate Standard Charge Calculator (BNYMCM Andrew Davidson Spreadsheet for CMO) Q3 2014.xlsm]RAT BNYMCM with BBG Formula!R35C98</stp>
        <tr r="CT35" s="893"/>
      </tp>
      <tp t="s">
        <v>GNSF 2.3</v>
        <stp/>
        <stp>##V3_BDPV12</stp>
        <stp>38378U3P0 MTGE</stp>
        <stp>MTG_COLLAT_TYP</stp>
        <stp>[Basel II.5 Interest Rate Standard Charge Calculator (BNYMCM Andrew Davidson Spreadsheet for CMO) Q3 2014.xlsm]RAT BNYMCM with BBG Formula!R74C84</stp>
        <tr r="CF74" s="893"/>
      </tp>
      <tp t="s">
        <v>GNSF   3</v>
        <stp/>
        <stp>##V3_BDPV12</stp>
        <stp>38378YV30 MTGE</stp>
        <stp>MTG_COLLAT_TYP</stp>
        <stp>[Basel II.5 Interest Rate Standard Charge Calculator (BNYMCM Andrew Davidson Spreadsheet for CMO) Q3 2014.xlsm]RAT BNYMCM with BBG Formula!R65C84</stp>
        <tr r="CF65" s="893"/>
      </tp>
      <tp t="s">
        <v>Pool</v>
        <stp/>
        <stp>##V3_BDPV12</stp>
        <stp>3138Y5T30 MTGE</stp>
        <stp>SECURITY_TYP2</stp>
        <stp>[Basel II.5 Interest Rate Standard Charge Calculator (BNYMCM Andrew Davidson Spreadsheet for CMO) Q3 2014.xlsm]RAT BNYMCM with BBG Formula!R57C85</stp>
        <tr r="CG57" s="893"/>
      </tp>
      <tp t="s">
        <v>GNR</v>
        <stp/>
        <stp>##V3_BDPV12</stp>
        <stp>38378UFV4 MTGE</stp>
        <stp>TICKER</stp>
        <stp>[Basel II.5 Interest Rate Standard Charge Calculator (BNYMCM Andrew Davidson Spreadsheet for CMO) Q3 2014.xlsm]RAT BNYMCM with BBG Formula!R75C98</stp>
        <tr r="CT75" s="893"/>
      </tp>
      <tp t="s">
        <v>EXCH,+</v>
        <stp/>
        <stp>##V3_BDPV12</stp>
        <stp>3137A3AH2 MTGE</stp>
        <stp>MTG_TYP</stp>
        <stp>[Basel II.5 Interest Rate Standard Charge Calculator (BNYMCM Andrew Davidson Spreadsheet for CMO) Q3 2014.xlsm]RAT BNYMCM with BBG Formula!R61C87</stp>
        <tr r="CI61" s="893"/>
      </tp>
      <tp t="s">
        <v>CMO</v>
        <stp/>
        <stp>##V3_BDPV12</stp>
        <stp>31392CQ31 MTGE</stp>
        <stp>SECURITY_TYP2</stp>
        <stp>[Basel II.5 Interest Rate Standard Charge Calculator (BNYMCM Andrew Davidson Spreadsheet for CMO) Q3 2014.xlsm]RAT BNYMCM with BBG Formula!R63C85</stp>
        <tr r="CG63" s="893"/>
      </tp>
      <tp t="s">
        <v>#N/A Field Not Applicable</v>
        <stp/>
        <stp>##V3_BDPV12</stp>
        <stp>.0E06TSO MTGE</stp>
        <stp>MUNI_ISSUE_TYP</stp>
        <stp>[Basel II.5 Interest Rate Standard Charge Calculator (BNYMCM Andrew Davidson Spreadsheet for CMO) Q3 2014.xlsm]RAT BNYMCM with BBG Formula!R46C95</stp>
        <tr r="CQ46" s="893"/>
      </tp>
      <tp t="s">
        <v>G2</v>
        <stp/>
        <stp>##V3_BDPV12</stp>
        <stp>G2 MA2318 MTGE</stp>
        <stp>TICKER</stp>
        <stp>[Basel II.5 Interest Rate Standard Charge Calculator (BNYMCM Andrew Davidson Spreadsheet for CMO) Q3 2014.xlsm]RAT BNYMCM with BBG Formula!R39C98</stp>
        <tr r="CT39" s="893"/>
      </tp>
      <tp t="s">
        <v>GNR</v>
        <stp/>
        <stp>##V3_BDPV12</stp>
        <stp>38379AUB4 MTGE</stp>
        <stp>TICKER</stp>
        <stp>[Basel II.5 Interest Rate Standard Charge Calculator (BNYMCM Andrew Davidson Spreadsheet for CMO) Q3 2014.xlsm]RAT BNYMCM with BBG Formula!R66C98</stp>
        <tr r="CT66" s="893"/>
      </tp>
      <tp t="s">
        <v>GNSF 3.8</v>
        <stp/>
        <stp>##V3_BDPV12</stp>
        <stp>38379AWC0 MTGE</stp>
        <stp>MTG_COLLAT_TYP</stp>
        <stp>[Basel II.5 Interest Rate Standard Charge Calculator (BNYMCM Andrew Davidson Spreadsheet for CMO) Q3 2014.xlsm]RAT BNYMCM with BBG Formula!R76C84</stp>
        <tr r="CF76" s="893"/>
      </tp>
      <tp t="s">
        <v>FHARM</v>
        <stp/>
        <stp>##V3_BDPV12</stp>
        <stp>31300MQQ9 MTGE</stp>
        <stp>MTG_COLLAT_TYP</stp>
        <stp>[Basel II.5 Interest Rate Standard Charge Calculator (BNYMCM Andrew Davidson Spreadsheet for CMO) Q3 2014.xlsm]RAT BNYMCM with BBG Formula!R54C84</stp>
        <tr r="CF54" s="893"/>
      </tp>
      <tp t="s">
        <v>CI</v>
        <stp/>
        <stp>##V3_BDPV12</stp>
        <stp>01F0304B1 MTGE</stp>
        <stp>MTG_TYP</stp>
        <stp>[Basel II.5 Interest Rate Standard Charge Calculator (BNYMCM Andrew Davidson Spreadsheet for CMO) Q3 2014.xlsm]RAT BNYMCM with BBG Formula!R13C87</stp>
        <tr r="CI13" s="893"/>
      </tp>
      <tp t="s">
        <v>CL</v>
        <stp/>
        <stp>##V3_BDPV12</stp>
        <stp>01F0506A9 MTGE</stp>
        <stp>MTG_TYP</stp>
        <stp>[Basel II.5 Interest Rate Standard Charge Calculator (BNYMCM Andrew Davidson Spreadsheet for CMO) Q3 2014.xlsm]RAT BNYMCM with BBG Formula!R16C87</stp>
        <tr r="CI16" s="893"/>
      </tp>
      <tp t="s">
        <v>Sovereign</v>
        <stp/>
        <stp>##V3_BDPV12</stp>
        <stp>912828WP1 GOVT</stp>
        <stp>INDUSTRY_GROUP</stp>
        <stp>[Basel II.5 Interest Rate Standard Charge Calculator (BNYMCM Andrew Davidson Spreadsheet for CMO) Q3 2014.xlsm]RAT BNYMCM with BBG Formula!R11C94</stp>
        <tr r="CP11" s="893"/>
      </tp>
      <tp t="s">
        <v>#N/A Field Not Applicable</v>
        <stp/>
        <stp>##V3_BDPV12</stp>
        <stp>912828WS5 GOVT</stp>
        <stp>MUNI_ISSUE_TYP</stp>
        <stp>[Basel II.5 Interest Rate Standard Charge Calculator (BNYMCM Andrew Davidson Spreadsheet for CMO) Q3 2014.xlsm]RAT BNYMCM with BBG Formula!R12C95</stp>
        <tr r="CQ12" s="893"/>
      </tp>
      <tp t="s">
        <v>#N/A Field Not Applicable</v>
        <stp/>
        <stp>##V3_BDPV12</stp>
        <stp>.0E05QGD MTGE</stp>
        <stp>ISSUER</stp>
        <stp>[Basel II.5 Interest Rate Standard Charge Calculator (BNYMCM Andrew Davidson Spreadsheet for CMO) Q3 2014.xlsm]RAT BNYMCM with BBG Formula!R38C12</stp>
        <tr r="L38" s="893"/>
      </tp>
      <tp t="s">
        <v>#N/A N/A</v>
        <stp/>
        <stp>##V3_BDPV12</stp>
        <stp>.0E05SVA MTGE</stp>
        <stp>RTG_SP</stp>
        <stp>[Basel II.5 Interest Rate Standard Charge Calculator (BNYMCM Andrew Davidson Spreadsheet for CMO) Q3 2014.xlsm]RAT BNYMCM with BBG Formula!R40C91</stp>
        <tr r="CM40" s="893"/>
      </tp>
      <tp t="s">
        <v>#N/A N/A</v>
        <stp/>
        <stp>##V3_BDPV12</stp>
        <stp>.0E06TKA MTGE</stp>
        <stp>RTG_SP</stp>
        <stp>[Basel II.5 Interest Rate Standard Charge Calculator (BNYMCM Andrew Davidson Spreadsheet for CMO) Q3 2014.xlsm]RAT BNYMCM with BBG Formula!R45C91</stp>
        <tr r="CM45" s="893"/>
      </tp>
      <tp t="s">
        <v>#N/A Field Not Applicable</v>
        <stp/>
        <stp>##V3_BDPV12</stp>
        <stp>.0E06TJL MTGE</stp>
        <stp>MUNI_ISSUE_TYP</stp>
        <stp>[Basel II.5 Interest Rate Standard Charge Calculator (BNYMCM Andrew Davidson Spreadsheet for CMO) Q3 2014.xlsm]RAT BNYMCM with BBG Formula!R44C95</stp>
        <tr r="CQ44" s="893"/>
      </tp>
      <tp t="s">
        <v>FHR</v>
        <stp/>
        <stp>##V3_BDPV12</stp>
        <stp>31396ERE8 MTGE</stp>
        <stp>TICKER</stp>
        <stp>[Basel II.5 Interest Rate Standard Charge Calculator (BNYMCM Andrew Davidson Spreadsheet for CMO) Q3 2014.xlsm]RAT BNYMCM with BBG Formula!R83C98</stp>
        <tr r="CT83" s="893"/>
      </tp>
      <tp t="s">
        <v>GNSF 3.9</v>
        <stp/>
        <stp>##V3_BDPV12</stp>
        <stp>38379AWF3 MTGE</stp>
        <stp>MTG_COLLAT_TYP</stp>
        <stp>[Basel II.5 Interest Rate Standard Charge Calculator (BNYMCM Andrew Davidson Spreadsheet for CMO) Q3 2014.xlsm]RAT BNYMCM with BBG Formula!R77C84</stp>
        <tr r="CF77" s="893"/>
      </tp>
      <tp t="s">
        <v>FNCL 6.5</v>
        <stp/>
        <stp>##V3_BDPV12</stp>
        <stp>31393BFJ9 MTGE</stp>
        <stp>MTG_COLLAT_TYP</stp>
        <stp>[Basel II.5 Interest Rate Standard Charge Calculator (BNYMCM Andrew Davidson Spreadsheet for CMO) Q3 2014.xlsm]RAT BNYMCM with BBG Formula!R24C84</stp>
        <tr r="CF24" s="893"/>
      </tp>
      <tp t="s">
        <v>FNR</v>
        <stp/>
        <stp>##V3_BDPV12</stp>
        <stp>31358RKL6 MTGE</stp>
        <stp>TICKER</stp>
        <stp>[Basel II.5 Interest Rate Standard Charge Calculator (BNYMCM Andrew Davidson Spreadsheet for CMO) Q3 2014.xlsm]RAT BNYMCM with BBG Formula!R19C98</stp>
        <tr r="CT19" s="893"/>
      </tp>
      <tp t="s">
        <v>#N/A Field Not Applicable</v>
        <stp/>
        <stp>##V3_BDPV12</stp>
        <stp>912828WQ9 GOVT</stp>
        <stp>RTG_SP</stp>
        <stp>[Basel II.5 Interest Rate Standard Charge Calculator (BNYMCM Andrew Davidson Spreadsheet for CMO) Q3 2014.xlsm]RAT BNYMCM with BBG Formula!R10C91</stp>
        <tr r="CM10" s="893"/>
      </tp>
      <tp t="s">
        <v>#N/A N/A</v>
        <stp/>
        <stp>##V3_BDPV12</stp>
        <stp>02R0324A4 MTGE</stp>
        <stp>MTG_TYP</stp>
        <stp>[Basel II.5 Interest Rate Standard Charge Calculator (BNYMCM Andrew Davidson Spreadsheet for CMO) Q3 2014.xlsm]RAT BNYMCM with BBG Formula!R17C87</stp>
        <tr r="CI17" s="893"/>
      </tp>
      <tp t="s">
        <v>MR,EXCH+</v>
        <stp/>
        <stp>##V3_BDPV12</stp>
        <stp>3137A1WM1 MTGE</stp>
        <stp>MTG_TYP</stp>
        <stp>[Basel II.5 Interest Rate Standard Charge Calculator (BNYMCM Andrew Davidson Spreadsheet for CMO) Q3 2014.xlsm]RAT BNYMCM with BBG Formula!R79C87</stp>
        <tr r="CI79" s="893"/>
      </tp>
      <tp t="s">
        <v>#N/A Field Not Applicable</v>
        <stp/>
        <stp>##V3_BDPV12</stp>
        <stp>912828WQ9 GOVT</stp>
        <stp>MTG_CRED_ENHANC</stp>
        <stp>[Basel II.5 Interest Rate Standard Charge Calculator (BNYMCM Andrew Davidson Spreadsheet for CMO) Q3 2014.xlsm]RAT BNYMCM with BBG Formula!R10C88</stp>
        <tr r="CJ10" s="893"/>
      </tp>
      <tp t="s">
        <v>#N/A Field Not Applicable</v>
        <stp/>
        <stp>##V3_BDPV12</stp>
        <stp>912828WP1 GOVT</stp>
        <stp>MTG_CRED_ENHANC</stp>
        <stp>[Basel II.5 Interest Rate Standard Charge Calculator (BNYMCM Andrew Davidson Spreadsheet for CMO) Q3 2014.xlsm]RAT BNYMCM with BBG Formula!R11C88</stp>
        <tr r="CJ11" s="893"/>
      </tp>
      <tp t="s">
        <v>#N/A Field Not Applicable</v>
        <stp/>
        <stp>##V3_BDPV12</stp>
        <stp>912828WS5 GOVT</stp>
        <stp>MTG_CRED_ENHANC</stp>
        <stp>[Basel II.5 Interest Rate Standard Charge Calculator (BNYMCM Andrew Davidson Spreadsheet for CMO) Q3 2014.xlsm]RAT BNYMCM with BBG Formula!R12C88</stp>
        <tr r="CJ12" s="893"/>
      </tp>
      <tp t="s">
        <v>#N/A Field Not Applicable</v>
        <stp/>
        <stp>##V3_BDPV12</stp>
        <stp>.0E06TSO MTGE</stp>
        <stp>SECURITY_TYP2</stp>
        <stp>[Basel II.5 Interest Rate Standard Charge Calculator (BNYMCM Andrew Davidson Spreadsheet for CMO) Q3 2014.xlsm]RAT BNYMCM with BBG Formula!R46C85</stp>
        <tr r="CG46" s="893"/>
      </tp>
      <tp t="s">
        <v>FNCL</v>
        <stp/>
        <stp>##V3_BDPV12</stp>
        <stp>01F0506A9 MTGE</stp>
        <stp>TICKER</stp>
        <stp>[Basel II.5 Interest Rate Standard Charge Calculator (BNYMCM Andrew Davidson Spreadsheet for CMO) Q3 2014.xlsm]RAT BNYMCM with BBG Formula!R16C98</stp>
        <tr r="CT16" s="893"/>
      </tp>
      <tp t="s">
        <v>AT</v>
        <stp/>
        <stp>##V3_BDPV12</stp>
        <stp>G2 MA2324 MTGE</stp>
        <stp>MTG_TYP</stp>
        <stp>[Basel II.5 Interest Rate Standard Charge Calculator (BNYMCM Andrew Davidson Spreadsheet for CMO) Q3 2014.xlsm]RAT BNYMCM with BBG Formula!R41C87</stp>
        <tr r="CI41" s="893"/>
      </tp>
      <tp t="s">
        <v>AF</v>
        <stp/>
        <stp>##V3_BDPV12</stp>
        <stp>G2 MA2315 MTGE</stp>
        <stp>MTG_TYP</stp>
        <stp>[Basel II.5 Interest Rate Standard Charge Calculator (BNYMCM Andrew Davidson Spreadsheet for CMO) Q3 2014.xlsm]RAT BNYMCM with BBG Formula!R36C87</stp>
        <tr r="CI36" s="893"/>
      </tp>
      <tp t="s">
        <v>AF</v>
        <stp/>
        <stp>##V3_BDPV12</stp>
        <stp>G2 MA2317 MTGE</stp>
        <stp>MTG_TYP</stp>
        <stp>[Basel II.5 Interest Rate Standard Charge Calculator (BNYMCM Andrew Davidson Spreadsheet for CMO) Q3 2014.xlsm]RAT BNYMCM with BBG Formula!R37C87</stp>
        <tr r="CI37" s="893"/>
      </tp>
      <tp t="s">
        <v>AF</v>
        <stp/>
        <stp>##V3_BDPV12</stp>
        <stp>G2 MA2318 MTGE</stp>
        <stp>MTG_TYP</stp>
        <stp>[Basel II.5 Interest Rate Standard Charge Calculator (BNYMCM Andrew Davidson Spreadsheet for CMO) Q3 2014.xlsm]RAT BNYMCM with BBG Formula!R39C87</stp>
        <tr r="CI39" s="893"/>
      </tp>
      <tp t="s">
        <v>FH</v>
        <stp/>
        <stp>##V3_BDPV12</stp>
        <stp>31326HQ49 MTGE</stp>
        <stp>TICKER</stp>
        <stp>[Basel II.5 Interest Rate Standard Charge Calculator (BNYMCM Andrew Davidson Spreadsheet for CMO) Q3 2014.xlsm]RAT BNYMCM with BBG Formula!R50C98</stp>
        <tr r="CT50" s="893"/>
      </tp>
      <tp t="s">
        <v>GNR</v>
        <stp/>
        <stp>##V3_BDPV12</stp>
        <stp>38377TPZ8 MTGE</stp>
        <stp>TICKER</stp>
        <stp>[Basel II.5 Interest Rate Standard Charge Calculator (BNYMCM Andrew Davidson Spreadsheet for CMO) Q3 2014.xlsm]RAT BNYMCM with BBG Formula!R34C98</stp>
        <tr r="CT34" s="893"/>
      </tp>
      <tp t="s">
        <v>EXCH,+</v>
        <stp/>
        <stp>##V3_BDPV12</stp>
        <stp>3136A13P8 MTGE</stp>
        <stp>MTG_TYP</stp>
        <stp>[Basel II.5 Interest Rate Standard Charge Calculator (BNYMCM Andrew Davidson Spreadsheet for CMO) Q3 2014.xlsm]RAT BNYMCM with BBG Formula!R78C87</stp>
        <tr r="CI78" s="893"/>
      </tp>
      <tp t="s">
        <v>FGLMC5.5</v>
        <stp/>
        <stp>##V3_BDPV12</stp>
        <stp>31393MGQ8 MTGE</stp>
        <stp>MTG_COLLAT_TYP</stp>
        <stp>[Basel II.5 Interest Rate Standard Charge Calculator (BNYMCM Andrew Davidson Spreadsheet for CMO) Q3 2014.xlsm]RAT BNYMCM with BBG Formula!R26C84</stp>
        <tr r="CF26" s="893"/>
      </tp>
      <tp>
        <v>5186</v>
        <stp/>
        <stp>##V3_BDPV12</stp>
        <stp>T EQUITY</stp>
        <stp>EQY_SH_OUT</stp>
        <stp>[Basel II.5 Interest Rate Standard Charge Calculator (BNYMCM Andrew Davidson Spreadsheet for CMO) Q3 2014.xlsm]RAT BNYMCM with BBG Formula!R6C102</stp>
        <tr r="CX6" s="893"/>
      </tp>
      <tp>
        <v>5186</v>
        <stp/>
        <stp>##V3_BDPV12</stp>
        <stp>T EQUITY</stp>
        <stp>EQY_SH_OUT</stp>
        <stp>[Basel II.5 Interest Rate Standard Charge Calculator (BNYMCM Andrew Davidson Spreadsheet for CMO) Q3 2014.xlsm]RAT BNYMCM with BBG Formula!R7C102</stp>
        <tr r="CX7" s="893"/>
      </tp>
      <tp>
        <v>5186</v>
        <stp/>
        <stp>##V3_BDPV12</stp>
        <stp>T EQUITY</stp>
        <stp>EQY_SH_OUT</stp>
        <stp>[Basel II.5 Interest Rate Standard Charge Calculator (BNYMCM Andrew Davidson Spreadsheet for CMO) Q3 2014.xlsm]RAT BNYMCM with BBG Formula!R4C102</stp>
        <tr r="CX4" s="893"/>
      </tp>
      <tp>
        <v>5186</v>
        <stp/>
        <stp>##V3_BDPV12</stp>
        <stp>T EQUITY</stp>
        <stp>EQY_SH_OUT</stp>
        <stp>[Basel II.5 Interest Rate Standard Charge Calculator (BNYMCM Andrew Davidson Spreadsheet for CMO) Q3 2014.xlsm]RAT BNYMCM with BBG Formula!R5C102</stp>
        <tr r="CX5" s="893"/>
      </tp>
      <tp>
        <v>5186</v>
        <stp/>
        <stp>##V3_BDPV12</stp>
        <stp>T EQUITY</stp>
        <stp>EQY_SH_OUT</stp>
        <stp>[Basel II.5 Interest Rate Standard Charge Calculator (BNYMCM Andrew Davidson Spreadsheet for CMO) Q3 2014.xlsm]RAT BNYMCM with BBG Formula!R8C102</stp>
        <tr r="CX8" s="893"/>
      </tp>
      <tp>
        <v>5186</v>
        <stp/>
        <stp>##V3_BDPV12</stp>
        <stp>T EQUITY</stp>
        <stp>EQY_SH_OUT</stp>
        <stp>[Basel II.5 Interest Rate Standard Charge Calculator (BNYMCM Andrew Davidson Spreadsheet for CMO) Q3 2014.xlsm]RAT BNYMCM with BBG Formula!R9C102</stp>
        <tr r="CX9" s="893"/>
      </tp>
      <tp t="s">
        <v>FNR</v>
        <stp/>
        <stp>##V3_BDPV12</stp>
        <stp>31396VGT9 MTGE</stp>
        <stp>TICKER</stp>
        <stp>[Basel II.5 Interest Rate Standard Charge Calculator (BNYMCM Andrew Davidson Spreadsheet for CMO) Q3 2014.xlsm]RAT BNYMCM with BBG Formula!R28C98</stp>
        <tr r="CT28" s="893"/>
      </tp>
      <tp t="s">
        <v>FGLMC5.5</v>
        <stp/>
        <stp>##V3_BDPV12</stp>
        <stp>31393FPA8 MTGE</stp>
        <stp>MTG_COLLAT_TYP</stp>
        <stp>[Basel II.5 Interest Rate Standard Charge Calculator (BNYMCM Andrew Davidson Spreadsheet for CMO) Q3 2014.xlsm]RAT BNYMCM with BBG Formula!R25C84</stp>
        <tr r="CF25" s="893"/>
      </tp>
      <tp t="s">
        <v>PAC(11)</v>
        <stp/>
        <stp>##V3_BDPV12</stp>
        <stp>3137A6PC0 MTGE</stp>
        <stp>MTG_TYP</stp>
        <stp>[Basel II.5 Interest Rate Standard Charge Calculator (BNYMCM Andrew Davidson Spreadsheet for CMO) Q3 2014.xlsm]RAT BNYMCM with BBG Formula!R22C87</stp>
        <tr r="CI22" s="893"/>
      </tp>
      <tp t="s">
        <v>#N/A Field Not Applicable</v>
        <stp/>
        <stp>##V3_BDPV12</stp>
        <stp>.0E06SDT MTGE</stp>
        <stp>IS_SUBORDINATED</stp>
        <stp>[Basel II.5 Interest Rate Standard Charge Calculator (BNYMCM Andrew Davidson Spreadsheet for CMO) Q3 2014.xlsm]RAT BNYMCM with BBG Formula!R42C97</stp>
        <tr r="CS42" s="893"/>
      </tp>
      <tp t="s">
        <v>#N/A Field Not Applicable</v>
        <stp/>
        <stp>##V3_BDPV12</stp>
        <stp>.0E06TSO MTGE</stp>
        <stp>IS_SUBORDINATED</stp>
        <stp>[Basel II.5 Interest Rate Standard Charge Calculator (BNYMCM Andrew Davidson Spreadsheet for CMO) Q3 2014.xlsm]RAT BNYMCM with BBG Formula!R46C97</stp>
        <tr r="CS46" s="893"/>
      </tp>
      <tp t="s">
        <v>#N/A Field Not Applicable</v>
        <stp/>
        <stp>##V3_BDPV12</stp>
        <stp>.0E06TKA MTGE</stp>
        <stp>IS_SUBORDINATED</stp>
        <stp>[Basel II.5 Interest Rate Standard Charge Calculator (BNYMCM Andrew Davidson Spreadsheet for CMO) Q3 2014.xlsm]RAT BNYMCM with BBG Formula!R45C97</stp>
        <tr r="CS45" s="893"/>
      </tp>
      <tp t="s">
        <v>#N/A Field Not Applicable</v>
        <stp/>
        <stp>##V3_BDPV12</stp>
        <stp>.0E06TJL MTGE</stp>
        <stp>IS_SUBORDINATED</stp>
        <stp>[Basel II.5 Interest Rate Standard Charge Calculator (BNYMCM Andrew Davidson Spreadsheet for CMO) Q3 2014.xlsm]RAT BNYMCM with BBG Formula!R44C97</stp>
        <tr r="CS44" s="893"/>
      </tp>
      <tp t="s">
        <v>#N/A Field Not Applicable</v>
        <stp/>
        <stp>##V3_BDPV12</stp>
        <stp>.0E06U6U MTGE</stp>
        <stp>IS_SUBORDINATED</stp>
        <stp>[Basel II.5 Interest Rate Standard Charge Calculator (BNYMCM Andrew Davidson Spreadsheet for CMO) Q3 2014.xlsm]RAT BNYMCM with BBG Formula!R47C97</stp>
        <tr r="CS47" s="893"/>
      </tp>
      <tp t="s">
        <v>GNSF 2.8</v>
        <stp/>
        <stp>##V3_BDPV12</stp>
        <stp>38378UFV4 MTGE</stp>
        <stp>MTG_COLLAT_TYP</stp>
        <stp>[Basel II.5 Interest Rate Standard Charge Calculator (BNYMCM Andrew Davidson Spreadsheet for CMO) Q3 2014.xlsm]RAT BNYMCM with BBG Formula!R75C84</stp>
        <tr r="CF75" s="893"/>
      </tp>
      <tp t="s">
        <v>GNR</v>
        <stp/>
        <stp>##V3_BDPV12</stp>
        <stp>38378U3P0 MTGE</stp>
        <stp>TICKER</stp>
        <stp>[Basel II.5 Interest Rate Standard Charge Calculator (BNYMCM Andrew Davidson Spreadsheet for CMO) Q3 2014.xlsm]RAT BNYMCM with BBG Formula!R74C98</stp>
        <tr r="CT74" s="893"/>
      </tp>
      <tp t="s">
        <v>G2SF   5</v>
        <stp/>
        <stp>##V3_BDPV12</stp>
        <stp>38379E2U5 MTGE</stp>
        <stp>MTG_COLLAT_TYP</stp>
        <stp>[Basel II.5 Interest Rate Standard Charge Calculator (BNYMCM Andrew Davidson Spreadsheet for CMO) Q3 2014.xlsm]RAT BNYMCM with BBG Formula!R35C84</stp>
        <tr r="CF35" s="893"/>
      </tp>
      <tp t="s">
        <v>GNR</v>
        <stp/>
        <stp>##V3_BDPV12</stp>
        <stp>38378YV30 MTGE</stp>
        <stp>TICKER</stp>
        <stp>[Basel II.5 Interest Rate Standard Charge Calculator (BNYMCM Andrew Davidson Spreadsheet for CMO) Q3 2014.xlsm]RAT BNYMCM with BBG Formula!R65C98</stp>
        <tr r="CT65" s="893"/>
      </tp>
      <tp t="s">
        <v>G2AF</v>
        <stp/>
        <stp>##V3_BDPV12</stp>
        <stp>G2 MA2318 MTGE</stp>
        <stp>MTG_COLLAT_TYP</stp>
        <stp>[Basel II.5 Interest Rate Standard Charge Calculator (BNYMCM Andrew Davidson Spreadsheet for CMO) Q3 2014.xlsm]RAT BNYMCM with BBG Formula!R39C84</stp>
        <tr r="CF39" s="893"/>
      </tp>
      <tp t="s">
        <v>SC,SEQ</v>
        <stp/>
        <stp>##V3_BDPV12</stp>
        <stp>3137B7PR4 MTGE</stp>
        <stp>MTG_TYP</stp>
        <stp>[Basel II.5 Interest Rate Standard Charge Calculator (BNYMCM Andrew Davidson Spreadsheet for CMO) Q3 2014.xlsm]RAT BNYMCM with BBG Formula!R81C87</stp>
        <tr r="CI81" s="893"/>
      </tp>
      <tp t="s">
        <v>Other Mortgage Secur</v>
        <stp/>
        <stp>##V3_BDPV12</stp>
        <stp>.0E06TSO MTGE</stp>
        <stp>INDUSTRY_GROUP</stp>
        <stp>[Basel II.5 Interest Rate Standard Charge Calculator (BNYMCM Andrew Davidson Spreadsheet for CMO) Q3 2014.xlsm]RAT BNYMCM with BBG Formula!R46C94</stp>
        <tr r="CP46" s="893"/>
      </tp>
      <tp t="s">
        <v>FH</v>
        <stp/>
        <stp>##V3_BDPV12</stp>
        <stp>31300MQQ9 MTGE</stp>
        <stp>TICKER</stp>
        <stp>[Basel II.5 Interest Rate Standard Charge Calculator (BNYMCM Andrew Davidson Spreadsheet for CMO) Q3 2014.xlsm]RAT BNYMCM with BBG Formula!R54C98</stp>
        <tr r="CT54" s="893"/>
      </tp>
      <tp t="s">
        <v>GNR</v>
        <stp/>
        <stp>##V3_BDPV12</stp>
        <stp>38379AWC0 MTGE</stp>
        <stp>TICKER</stp>
        <stp>[Basel II.5 Interest Rate Standard Charge Calculator (BNYMCM Andrew Davidson Spreadsheet for CMO) Q3 2014.xlsm]RAT BNYMCM with BBG Formula!R76C98</stp>
        <tr r="CT76" s="893"/>
      </tp>
      <tp t="s">
        <v>GNSF   3</v>
        <stp/>
        <stp>##V3_BDPV12</stp>
        <stp>38379AUB4 MTGE</stp>
        <stp>MTG_COLLAT_TYP</stp>
        <stp>[Basel II.5 Interest Rate Standard Charge Calculator (BNYMCM Andrew Davidson Spreadsheet for CMO) Q3 2014.xlsm]RAT BNYMCM with BBG Formula!R66C84</stp>
        <tr r="CF66" s="893"/>
      </tp>
      <tp t="s">
        <v>Sovereign</v>
        <stp/>
        <stp>##V3_BDPV12</stp>
        <stp>912828WS5 GOVT</stp>
        <stp>INDUSTRY_GROUP</stp>
        <stp>[Basel II.5 Interest Rate Standard Charge Calculator (BNYMCM Andrew Davidson Spreadsheet for CMO) Q3 2014.xlsm]RAT BNYMCM with BBG Formula!R12C94</stp>
        <tr r="CP12" s="893"/>
      </tp>
      <tp t="s">
        <v>#N/A Field Not Applicable</v>
        <stp/>
        <stp>##V3_BDPV12</stp>
        <stp>912828WP1 GOVT</stp>
        <stp>MUNI_ISSUE_TYP</stp>
        <stp>[Basel II.5 Interest Rate Standard Charge Calculator (BNYMCM Andrew Davidson Spreadsheet for CMO) Q3 2014.xlsm]RAT BNYMCM with BBG Formula!R11C95</stp>
        <tr r="CQ11" s="893"/>
      </tp>
      <tp t="s">
        <v>Other Mortgage Secur</v>
        <stp/>
        <stp>##V3_BDPV12</stp>
        <stp>.0E06TJL MTGE</stp>
        <stp>INDUSTRY_GROUP</stp>
        <stp>[Basel II.5 Interest Rate Standard Charge Calculator (BNYMCM Andrew Davidson Spreadsheet for CMO) Q3 2014.xlsm]RAT BNYMCM with BBG Formula!R44C94</stp>
        <tr r="CP44" s="893"/>
      </tp>
      <tp t="s">
        <v>#N/A Field Not Applicable</v>
        <stp/>
        <stp>##V3_BDPV12</stp>
        <stp>.0E05SVA MTGE</stp>
        <stp>SECURITY_TYP2</stp>
        <stp>[Basel II.5 Interest Rate Standard Charge Calculator (BNYMCM Andrew Davidson Spreadsheet for CMO) Q3 2014.xlsm]RAT BNYMCM with BBG Formula!R40C85</stp>
        <tr r="CG40" s="893"/>
      </tp>
      <tp t="s">
        <v>US TREASURY N/B</v>
        <stp/>
        <stp>##V3_BDPV12</stp>
        <stp>912828WQ9 GOVT</stp>
        <stp>ISSUER</stp>
        <stp>[Basel II.5 Interest Rate Standard Charge Calculator (BNYMCM Andrew Davidson Spreadsheet for CMO) Q3 2014.xlsm]RAT BNYMCM with BBG Formula!R10C12</stp>
        <tr r="L10" s="893"/>
      </tp>
      <tp t="s">
        <v>GNR</v>
        <stp/>
        <stp>##V3_BDPV12</stp>
        <stp>38379AWF3 MTGE</stp>
        <stp>TICKER</stp>
        <stp>[Basel II.5 Interest Rate Standard Charge Calculator (BNYMCM Andrew Davidson Spreadsheet for CMO) Q3 2014.xlsm]RAT BNYMCM with BBG Formula!R77C98</stp>
        <tr r="CT77" s="893"/>
      </tp>
      <tp t="s">
        <v>FNCL   8</v>
        <stp/>
        <stp>##V3_BDPV12</stp>
        <stp>31358RKL6 MTGE</stp>
        <stp>MTG_COLLAT_TYP</stp>
        <stp>[Basel II.5 Interest Rate Standard Charge Calculator (BNYMCM Andrew Davidson Spreadsheet for CMO) Q3 2014.xlsm]RAT BNYMCM with BBG Formula!R19C84</stp>
        <tr r="CF19" s="893"/>
      </tp>
      <tp t="s">
        <v>FNR</v>
        <stp/>
        <stp>##V3_BDPV12</stp>
        <stp>31393BFJ9 MTGE</stp>
        <stp>TICKER</stp>
        <stp>[Basel II.5 Interest Rate Standard Charge Calculator (BNYMCM Andrew Davidson Spreadsheet for CMO) Q3 2014.xlsm]RAT BNYMCM with BBG Formula!R24C98</stp>
        <tr r="CT24" s="893"/>
      </tp>
      <tp t="s">
        <v>FGLMC5.5</v>
        <stp/>
        <stp>##V3_BDPV12</stp>
        <stp>31396ERE8 MTGE</stp>
        <stp>MTG_COLLAT_TYP</stp>
        <stp>[Basel II.5 Interest Rate Standard Charge Calculator (BNYMCM Andrew Davidson Spreadsheet for CMO) Q3 2014.xlsm]RAT BNYMCM with BBG Formula!R83C84</stp>
        <tr r="CF83" s="893"/>
      </tp>
      <tp t="s">
        <v>#N/A Field Not Applicable</v>
        <stp/>
        <stp>##V3_BDPV12</stp>
        <stp>3137B8WT0 MTGE</stp>
        <stp>IS_SUBORDINATED</stp>
        <stp>[Basel II.5 Interest Rate Standard Charge Calculator (BNYMCM Andrew Davidson Spreadsheet for CMO) Q3 2014.xlsm]RAT BNYMCM with BBG Formula!R70C97</stp>
        <tr r="CS70" s="893"/>
      </tp>
      <tp t="s">
        <v>FNCL</v>
        <stp/>
        <stp>##V3_BDPV12</stp>
        <stp>01F0506A9 MTGE</stp>
        <stp>MTG_COLLAT_TYP</stp>
        <stp>[Basel II.5 Interest Rate Standard Charge Calculator (BNYMCM Andrew Davidson Spreadsheet for CMO) Q3 2014.xlsm]RAT BNYMCM with BBG Formula!R16C84</stp>
        <tr r="CF16" s="893"/>
      </tp>
      <tp t="s">
        <v>#N/A Field Not Applicable</v>
        <stp/>
        <stp>##V3_BDPV12</stp>
        <stp>.0E05SVA MTGE</stp>
        <stp>ISSUER</stp>
        <stp>[Basel II.5 Interest Rate Standard Charge Calculator (BNYMCM Andrew Davidson Spreadsheet for CMO) Q3 2014.xlsm]RAT BNYMCM with BBG Formula!R40C12</stp>
        <tr r="L40" s="893"/>
      </tp>
      <tp t="s">
        <v>#N/A Field Not Applicable</v>
        <stp/>
        <stp>##V3_BDPV12</stp>
        <stp>.0E06TKA MTGE</stp>
        <stp>ISSUER</stp>
        <stp>[Basel II.5 Interest Rate Standard Charge Calculator (BNYMCM Andrew Davidson Spreadsheet for CMO) Q3 2014.xlsm]RAT BNYMCM with BBG Formula!R45C12</stp>
        <tr r="L45" s="893"/>
      </tp>
      <tp t="s">
        <v>#N/A N/A</v>
        <stp/>
        <stp>##V3_BDPV12</stp>
        <stp>.0E05QGD MTGE</stp>
        <stp>RTG_SP</stp>
        <stp>[Basel II.5 Interest Rate Standard Charge Calculator (BNYMCM Andrew Davidson Spreadsheet for CMO) Q3 2014.xlsm]RAT BNYMCM with BBG Formula!R38C91</stp>
        <tr r="CM38" s="893"/>
      </tp>
      <tp t="s">
        <v>LB</v>
        <stp/>
        <stp>##V3_BDPV12</stp>
        <stp>3138Y5T30 MTGE</stp>
        <stp>MTG_TYP</stp>
        <stp>[Basel II.5 Interest Rate Standard Charge Calculator (BNYMCM Andrew Davidson Spreadsheet for CMO) Q3 2014.xlsm]RAT BNYMCM with BBG Formula!R57C87</stp>
        <tr r="CI57" s="893"/>
      </tp>
      <tp t="s">
        <v>1Q</v>
        <stp/>
        <stp>##V3_BDPV12</stp>
        <stp>3128S5ZW7 MTGE</stp>
        <stp>MTG_TYP</stp>
        <stp>[Basel II.5 Interest Rate Standard Charge Calculator (BNYMCM Andrew Davidson Spreadsheet for CMO) Q3 2014.xlsm]RAT BNYMCM with BBG Formula!R48C87</stp>
        <tr r="CI48" s="893"/>
      </tp>
      <tp t="s">
        <v>#N/A Field Not Applicable</v>
        <stp/>
        <stp>##V3_BDPV12</stp>
        <stp>.0E05QGD MTGE</stp>
        <stp>IS_SUBORDINATED</stp>
        <stp>[Basel II.5 Interest Rate Standard Charge Calculator (BNYMCM Andrew Davidson Spreadsheet for CMO) Q3 2014.xlsm]RAT BNYMCM with BBG Formula!R38C97</stp>
        <tr r="CS38" s="893"/>
      </tp>
      <tp t="s">
        <v>#N/A Field Not Applicable</v>
        <stp/>
        <stp>##V3_BDPV12</stp>
        <stp>.0E05SVA MTGE</stp>
        <stp>IS_SUBORDINATED</stp>
        <stp>[Basel II.5 Interest Rate Standard Charge Calculator (BNYMCM Andrew Davidson Spreadsheet for CMO) Q3 2014.xlsm]RAT BNYMCM with BBG Formula!R40C97</stp>
        <tr r="CS40" s="893"/>
      </tp>
      <tp t="s">
        <v>FHR</v>
        <stp/>
        <stp>##V3_BDPV12</stp>
        <stp>31393MGQ8 MTGE</stp>
        <stp>TICKER</stp>
        <stp>[Basel II.5 Interest Rate Standard Charge Calculator (BNYMCM Andrew Davidson Spreadsheet for CMO) Q3 2014.xlsm]RAT BNYMCM with BBG Formula!R26C98</stp>
        <tr r="CT26" s="893"/>
      </tp>
      <tp t="s">
        <v>G2SF 4.5</v>
        <stp/>
        <stp>##V3_BDPV12</stp>
        <stp>38377TPZ8 MTGE</stp>
        <stp>MTG_COLLAT_TYP</stp>
        <stp>[Basel II.5 Interest Rate Standard Charge Calculator (BNYMCM Andrew Davidson Spreadsheet for CMO) Q3 2014.xlsm]RAT BNYMCM with BBG Formula!R34C84</stp>
        <tr r="CF34" s="893"/>
      </tp>
      <tp t="s">
        <v>FHR</v>
        <stp/>
        <stp>##V3_BDPV12</stp>
        <stp>31393FPA8 MTGE</stp>
        <stp>TICKER</stp>
        <stp>[Basel II.5 Interest Rate Standard Charge Calculator (BNYMCM Andrew Davidson Spreadsheet for CMO) Q3 2014.xlsm]RAT BNYMCM with BBG Formula!R25C98</stp>
        <tr r="CT25" s="893"/>
      </tp>
      <tp t="s">
        <v>FNCL   6</v>
        <stp/>
        <stp>##V3_BDPV12</stp>
        <stp>31396VGT9 MTGE</stp>
        <stp>MTG_COLLAT_TYP</stp>
        <stp>[Basel II.5 Interest Rate Standard Charge Calculator (BNYMCM Andrew Davidson Spreadsheet for CMO) Q3 2014.xlsm]RAT BNYMCM with BBG Formula!R28C84</stp>
        <tr r="CF28" s="893"/>
      </tp>
      <tp t="s">
        <v>FHARM</v>
        <stp/>
        <stp>##V3_BDPV12</stp>
        <stp>31326HQ49 MTGE</stp>
        <stp>MTG_COLLAT_TYP</stp>
        <stp>[Basel II.5 Interest Rate Standard Charge Calculator (BNYMCM Andrew Davidson Spreadsheet for CMO) Q3 2014.xlsm]RAT BNYMCM with BBG Formula!R50C84</stp>
        <tr r="CF50" s="893"/>
      </tp>
      <tp t="s">
        <v>Pool</v>
        <stp/>
        <stp>##V3_BDPV12</stp>
        <stp>3138ENN47 MTGE</stp>
        <stp>SECURITY_TYP2</stp>
        <stp>[Basel II.5 Interest Rate Standard Charge Calculator (BNYMCM Andrew Davidson Spreadsheet for CMO) Q3 2014.xlsm]RAT BNYMCM with BBG Formula!R55C85</stp>
        <tr r="CG55" s="893"/>
      </tp>
      <tp t="s">
        <v>ACTV</v>
        <stp/>
        <stp>##V3_BDPV12</stp>
        <stp>T EQUITY</stp>
        <stp>MARKET_STATUS</stp>
        <stp>[Basel II.5 Interest Rate Standard Charge Calculator (BNYMCM Andrew Davidson Spreadsheet for CMO) Q3 2014.xlsm]RAT BNYMCM with BBG Formula!R8C99</stp>
        <tr r="CU8" s="893"/>
      </tp>
      <tp t="s">
        <v>ACTV</v>
        <stp/>
        <stp>##V3_BDPV12</stp>
        <stp>T EQUITY</stp>
        <stp>MARKET_STATUS</stp>
        <stp>[Basel II.5 Interest Rate Standard Charge Calculator (BNYMCM Andrew Davidson Spreadsheet for CMO) Q3 2014.xlsm]RAT BNYMCM with BBG Formula!R9C99</stp>
        <tr r="CU9" s="893"/>
      </tp>
      <tp t="s">
        <v>ACTV</v>
        <stp/>
        <stp>##V3_BDPV12</stp>
        <stp>T EQUITY</stp>
        <stp>MARKET_STATUS</stp>
        <stp>[Basel II.5 Interest Rate Standard Charge Calculator (BNYMCM Andrew Davidson Spreadsheet for CMO) Q3 2014.xlsm]RAT BNYMCM with BBG Formula!R4C99</stp>
        <tr r="CU4" s="893"/>
      </tp>
      <tp t="s">
        <v>ACTV</v>
        <stp/>
        <stp>##V3_BDPV12</stp>
        <stp>T EQUITY</stp>
        <stp>MARKET_STATUS</stp>
        <stp>[Basel II.5 Interest Rate Standard Charge Calculator (BNYMCM Andrew Davidson Spreadsheet for CMO) Q3 2014.xlsm]RAT BNYMCM with BBG Formula!R5C99</stp>
        <tr r="CU5" s="893"/>
      </tp>
      <tp t="s">
        <v>ACTV</v>
        <stp/>
        <stp>##V3_BDPV12</stp>
        <stp>T EQUITY</stp>
        <stp>MARKET_STATUS</stp>
        <stp>[Basel II.5 Interest Rate Standard Charge Calculator (BNYMCM Andrew Davidson Spreadsheet for CMO) Q3 2014.xlsm]RAT BNYMCM with BBG Formula!R6C99</stp>
        <tr r="CU6" s="893"/>
      </tp>
      <tp t="s">
        <v>ACTV</v>
        <stp/>
        <stp>##V3_BDPV12</stp>
        <stp>T EQUITY</stp>
        <stp>MARKET_STATUS</stp>
        <stp>[Basel II.5 Interest Rate Standard Charge Calculator (BNYMCM Andrew Davidson Spreadsheet for CMO) Q3 2014.xlsm]RAT BNYMCM with BBG Formula!R7C99</stp>
        <tr r="CU7" s="893"/>
      </tp>
      <tp t="s">
        <v>#N/A Field Not Applicable</v>
        <stp/>
        <stp>##V3_BDPV12</stp>
        <stp>3137B7PR4 MTGE</stp>
        <stp>IS_SUBORDINATED</stp>
        <stp>[Basel II.5 Interest Rate Standard Charge Calculator (BNYMCM Andrew Davidson Spreadsheet for CMO) Q3 2014.xlsm]RAT BNYMCM with BBG Formula!R81C97</stp>
        <tr r="CS81" s="893"/>
      </tp>
      <tp t="s">
        <v>G2AF</v>
        <stp/>
        <stp>##V3_BDPV12</stp>
        <stp>G2 MA2315 MTGE</stp>
        <stp>MTG_COLLAT_TYP</stp>
        <stp>[Basel II.5 Interest Rate Standard Charge Calculator (BNYMCM Andrew Davidson Spreadsheet for CMO) Q3 2014.xlsm]RAT BNYMCM with BBG Formula!R36C84</stp>
        <tr r="CF36" s="893"/>
      </tp>
      <tp t="s">
        <v>#N/A Field Not Applicable</v>
        <stp/>
        <stp>##V3_BDPV12</stp>
        <stp>.0E06SDT MTGE</stp>
        <stp>TICKER</stp>
        <stp>[Basel II.5 Interest Rate Standard Charge Calculator (BNYMCM Andrew Davidson Spreadsheet for CMO) Q3 2014.xlsm]RAT BNYMCM with BBG Formula!R42C98</stp>
        <tr r="CT42" s="893"/>
      </tp>
      <tp t="s">
        <v>FGCI</v>
        <stp/>
        <stp>##V3_BDPV12</stp>
        <stp>02R0324A4 MTGE</stp>
        <stp>TICKER</stp>
        <stp>[Basel II.5 Interest Rate Standard Charge Calculator (BNYMCM Andrew Davidson Spreadsheet for CMO) Q3 2014.xlsm]RAT BNYMCM with BBG Formula!R17C98</stp>
        <tr r="CT17" s="893"/>
      </tp>
      <tp t="s">
        <v>#N/A Field Not Applicable</v>
        <stp/>
        <stp>##V3_BDPV12</stp>
        <stp>.0E06TJL MTGE</stp>
        <stp>SECURITY_TYP</stp>
        <stp>[Basel II.5 Interest Rate Standard Charge Calculator (BNYMCM Andrew Davidson Spreadsheet for CMO) Q3 2014.xlsm]RAT BNYMCM with BBG Formula!R44C82</stp>
        <tr r="CD44" s="893"/>
      </tp>
      <tp t="s">
        <v>#N/A Field Not Applicable</v>
        <stp/>
        <stp>##V3_BDPV12</stp>
        <stp>.0E06TKA MTGE</stp>
        <stp>SECURITY_TYP</stp>
        <stp>[Basel II.5 Interest Rate Standard Charge Calculator (BNYMCM Andrew Davidson Spreadsheet for CMO) Q3 2014.xlsm]RAT BNYMCM with BBG Formula!R45C82</stp>
        <tr r="CD45" s="893"/>
      </tp>
      <tp t="s">
        <v>FH</v>
        <stp/>
        <stp>##V3_BDPV12</stp>
        <stp>FH 2B3263 MTGE</stp>
        <stp>TICKER</stp>
        <stp>[Basel II.5 Interest Rate Standard Charge Calculator (BNYMCM Andrew Davidson Spreadsheet for CMO) Q3 2014.xlsm]RAT BNYMCM with BBG Formula!R43C98</stp>
        <tr r="CT43" s="893"/>
      </tp>
      <tp t="s">
        <v>G2AF</v>
        <stp/>
        <stp>##V3_BDPV12</stp>
        <stp>36179QPU9 MTGE</stp>
        <stp>MTG_COLLAT_TYP</stp>
        <stp>[Basel II.5 Interest Rate Standard Charge Calculator (BNYMCM Andrew Davidson Spreadsheet for CMO) Q3 2014.xlsm]RAT BNYMCM with BBG Formula!R58C84</stp>
        <tr r="CF58" s="893"/>
      </tp>
      <tp t="s">
        <v>FNCL   5</v>
        <stp/>
        <stp>##V3_BDPV12</stp>
        <stp>31393TLJ3 MTGE</stp>
        <stp>MTG_COLLAT_TYP</stp>
        <stp>[Basel II.5 Interest Rate Standard Charge Calculator (BNYMCM Andrew Davidson Spreadsheet for CMO) Q3 2014.xlsm]RAT BNYMCM with BBG Formula!R82C84</stp>
        <tr r="CF82" s="893"/>
      </tp>
      <tp t="s">
        <v>FHARM</v>
        <stp/>
        <stp>##V3_BDPV12</stp>
        <stp>31326HRN6 MTGE</stp>
        <stp>MTG_COLLAT_TYP</stp>
        <stp>[Basel II.5 Interest Rate Standard Charge Calculator (BNYMCM Andrew Davidson Spreadsheet for CMO) Q3 2014.xlsm]RAT BNYMCM with BBG Formula!R51C84</stp>
        <tr r="CF51" s="893"/>
      </tp>
      <tp t="s">
        <v>G2SF   5</v>
        <stp/>
        <stp>##V3_BDPV12</stp>
        <stp>38377GEV7 MTGE</stp>
        <stp>MTG_COLLAT_TYP</stp>
        <stp>[Basel II.5 Interest Rate Standard Charge Calculator (BNYMCM Andrew Davidson Spreadsheet for CMO) Q3 2014.xlsm]RAT BNYMCM with BBG Formula!R33C84</stp>
        <tr r="CF33" s="893"/>
      </tp>
      <tp t="s">
        <v>GNSF   6</v>
        <stp/>
        <stp>##V3_BDPV12</stp>
        <stp>38375DAF5 MTGE</stp>
        <stp>MTG_COLLAT_TYP</stp>
        <stp>[Basel II.5 Interest Rate Standard Charge Calculator (BNYMCM Andrew Davidson Spreadsheet for CMO) Q3 2014.xlsm]RAT BNYMCM with BBG Formula!R32C84</stp>
        <tr r="CF32" s="893"/>
      </tp>
      <tp t="s">
        <v>FGCI   5</v>
        <stp/>
        <stp>##V3_BDPV12</stp>
        <stp>31394LTM4 MTGE</stp>
        <stp>MTG_COLLAT_TYP</stp>
        <stp>[Basel II.5 Interest Rate Standard Charge Calculator (BNYMCM Andrew Davidson Spreadsheet for CMO) Q3 2014.xlsm]RAT BNYMCM with BBG Formula!R27C84</stp>
        <tr r="CF27" s="893"/>
      </tp>
      <tp t="s">
        <v>FNCZ 6.5</v>
        <stp/>
        <stp>##V3_BDPV12</stp>
        <stp>31397LGC7 MTGE</stp>
        <stp>MTG_COLLAT_TYP</stp>
        <stp>[Basel II.5 Interest Rate Standard Charge Calculator (BNYMCM Andrew Davidson Spreadsheet for CMO) Q3 2014.xlsm]RAT BNYMCM with BBG Formula!R29C84</stp>
        <tr r="CF29" s="893"/>
      </tp>
      <tp t="s">
        <v>#N/A Field Not Applicable</v>
        <stp/>
        <stp>##V3_BDPV12</stp>
        <stp>.0E06TSO MTGE</stp>
        <stp>SECURITY_TYP</stp>
        <stp>[Basel II.5 Interest Rate Standard Charge Calculator (BNYMCM Andrew Davidson Spreadsheet for CMO) Q3 2014.xlsm]RAT BNYMCM with BBG Formula!R46C82</stp>
        <tr r="CD46" s="893"/>
      </tp>
      <tp t="s">
        <v>Pool</v>
        <stp/>
        <stp>##V3_BDPV12</stp>
        <stp>36179QU58 MTGE</stp>
        <stp>SECURITY_TYP2</stp>
        <stp>[Basel II.5 Interest Rate Standard Charge Calculator (BNYMCM Andrew Davidson Spreadsheet for CMO) Q3 2014.xlsm]RAT BNYMCM with BBG Formula!R59C85</stp>
        <tr r="CG59" s="893"/>
      </tp>
      <tp t="s">
        <v>#N/A Field Not Applicable</v>
        <stp/>
        <stp>##V3_BDPV12</stp>
        <stp>3137A6PC0 MTGE</stp>
        <stp>IS_SUBORDINATED</stp>
        <stp>[Basel II.5 Interest Rate Standard Charge Calculator (BNYMCM Andrew Davidson Spreadsheet for CMO) Q3 2014.xlsm]RAT BNYMCM with BBG Formula!R22C97</stp>
        <tr r="CS22" s="893"/>
      </tp>
      <tp t="s">
        <v>G2AT</v>
        <stp/>
        <stp>##V3_BDPV12</stp>
        <stp>G2 MA2324 MTGE</stp>
        <stp>MTG_COLLAT_TYP</stp>
        <stp>[Basel II.5 Interest Rate Standard Charge Calculator (BNYMCM Andrew Davidson Spreadsheet for CMO) Q3 2014.xlsm]RAT BNYMCM with BBG Formula!R41C84</stp>
        <tr r="CF41" s="893"/>
      </tp>
      <tp t="s">
        <v>FNCI</v>
        <stp/>
        <stp>##V3_BDPV12</stp>
        <stp>01F0304B1 MTGE</stp>
        <stp>MTG_COLLAT_TYP</stp>
        <stp>[Basel II.5 Interest Rate Standard Charge Calculator (BNYMCM Andrew Davidson Spreadsheet for CMO) Q3 2014.xlsm]RAT BNYMCM with BBG Formula!R13C84</stp>
        <tr r="CF13" s="893"/>
      </tp>
      <tp t="s">
        <v>#N/A Field Not Applicable</v>
        <stp/>
        <stp>##V3_BDPV12</stp>
        <stp>.0E06TSO MTGE</stp>
        <stp>ISSUER</stp>
        <stp>[Basel II.5 Interest Rate Standard Charge Calculator (BNYMCM Andrew Davidson Spreadsheet for CMO) Q3 2014.xlsm]RAT BNYMCM with BBG Formula!R46C12</stp>
        <tr r="L46" s="893"/>
      </tp>
      <tp t="s">
        <v>#N/A Field Not Applicable</v>
        <stp/>
        <stp>##V3_BDPV12</stp>
        <stp>.0E06U6U MTGE</stp>
        <stp>TICKER</stp>
        <stp>[Basel II.5 Interest Rate Standard Charge Calculator (BNYMCM Andrew Davidson Spreadsheet for CMO) Q3 2014.xlsm]RAT BNYMCM with BBG Formula!R47C98</stp>
        <tr r="CT47" s="893"/>
      </tp>
      <tp t="s">
        <v>#N/A Field Not Applicable</v>
        <stp/>
        <stp>##V3_BDPV12</stp>
        <stp>.0E06U6U MTGE</stp>
        <stp>SECURITY_TYP</stp>
        <stp>[Basel II.5 Interest Rate Standard Charge Calculator (BNYMCM Andrew Davidson Spreadsheet for CMO) Q3 2014.xlsm]RAT BNYMCM with BBG Formula!R47C82</stp>
        <tr r="CD47" s="893"/>
      </tp>
      <tp t="s">
        <v>#N/A N/A</v>
        <stp/>
        <stp>##V3_BDPV12</stp>
        <stp>.0E06TJL MTGE</stp>
        <stp>MTG_TYP</stp>
        <stp>[Basel II.5 Interest Rate Standard Charge Calculator (BNYMCM Andrew Davidson Spreadsheet for CMO) Q3 2014.xlsm]RAT BNYMCM with BBG Formula!R44C87</stp>
        <tr r="CI44" s="893"/>
      </tp>
      <tp t="s">
        <v>#N/A N/A</v>
        <stp/>
        <stp>##V3_BDPV12</stp>
        <stp>.0E06TKA MTGE</stp>
        <stp>MTG_TYP</stp>
        <stp>[Basel II.5 Interest Rate Standard Charge Calculator (BNYMCM Andrew Davidson Spreadsheet for CMO) Q3 2014.xlsm]RAT BNYMCM with BBG Formula!R45C87</stp>
        <tr r="CI45" s="893"/>
      </tp>
      <tp t="s">
        <v>#N/A N/A</v>
        <stp/>
        <stp>##V3_BDPV12</stp>
        <stp>.0E06TSO MTGE</stp>
        <stp>MTG_TYP</stp>
        <stp>[Basel II.5 Interest Rate Standard Charge Calculator (BNYMCM Andrew Davidson Spreadsheet for CMO) Q3 2014.xlsm]RAT BNYMCM with BBG Formula!R46C87</stp>
        <tr r="CI46" s="893"/>
      </tp>
      <tp t="s">
        <v>#N/A N/A</v>
        <stp/>
        <stp>##V3_BDPV12</stp>
        <stp>.0E06U6U MTGE</stp>
        <stp>MTG_TYP</stp>
        <stp>[Basel II.5 Interest Rate Standard Charge Calculator (BNYMCM Andrew Davidson Spreadsheet for CMO) Q3 2014.xlsm]RAT BNYMCM with BBG Formula!R47C87</stp>
        <tr r="CI47" s="893"/>
      </tp>
      <tp t="s">
        <v>#N/A N/A</v>
        <stp/>
        <stp>##V3_BDPV12</stp>
        <stp>.0E06SDT MTGE</stp>
        <stp>MTG_TYP</stp>
        <stp>[Basel II.5 Interest Rate Standard Charge Calculator (BNYMCM Andrew Davidson Spreadsheet for CMO) Q3 2014.xlsm]RAT BNYMCM with BBG Formula!R42C87</stp>
        <tr r="CI42" s="893"/>
      </tp>
      <tp t="s">
        <v>G2</v>
        <stp/>
        <stp>##V3_BDPV12</stp>
        <stp>36179QU58 MTGE</stp>
        <stp>MTG_COLLAT_TYP</stp>
        <stp>[Basel II.5 Interest Rate Standard Charge Calculator (BNYMCM Andrew Davidson Spreadsheet for CMO) Q3 2014.xlsm]RAT BNYMCM with BBG Formula!R59C84</stp>
        <tr r="CF59" s="893"/>
      </tp>
      <tp t="s">
        <v>FNR</v>
        <stp/>
        <stp>##V3_BDPV12</stp>
        <stp>31394BVE1 MTGE</stp>
        <stp>TICKER</stp>
        <stp>[Basel II.5 Interest Rate Standard Charge Calculator (BNYMCM Andrew Davidson Spreadsheet for CMO) Q3 2014.xlsm]RAT BNYMCM with BBG Formula!R64C98</stp>
        <tr r="CT64" s="893"/>
      </tp>
      <tp t="s">
        <v>FHARM</v>
        <stp/>
        <stp>##V3_BDPV12</stp>
        <stp>31326HBU7 MTGE</stp>
        <stp>MTG_COLLAT_TYP</stp>
        <stp>[Basel II.5 Interest Rate Standard Charge Calculator (BNYMCM Andrew Davidson Spreadsheet for CMO) Q3 2014.xlsm]RAT BNYMCM with BBG Formula!R49C84</stp>
        <tr r="CF49" s="893"/>
      </tp>
      <tp t="s">
        <v>#N/A Field Not Applicable</v>
        <stp/>
        <stp>##V3_BDPV12</stp>
        <stp>3138Y5T30 MTGE</stp>
        <stp>IS_SUBORDINATED</stp>
        <stp>[Basel II.5 Interest Rate Standard Charge Calculator (BNYMCM Andrew Davidson Spreadsheet for CMO) Q3 2014.xlsm]RAT BNYMCM with BBG Formula!R57C97</stp>
        <tr r="CS57" s="893"/>
      </tp>
      <tp t="s">
        <v>Sovereign</v>
        <stp/>
        <stp>##V3_BDPV12</stp>
        <stp>912828WQ9 GOVT</stp>
        <stp>INDUSTRY_GROUP</stp>
        <stp>[Basel II.5 Interest Rate Standard Charge Calculator (BNYMCM Andrew Davidson Spreadsheet for CMO) Q3 2014.xlsm]RAT BNYMCM with BBG Formula!R10C94</stp>
        <tr r="CP10" s="893"/>
      </tp>
      <tp t="s">
        <v>G2AF</v>
        <stp/>
        <stp>##V3_BDPV12</stp>
        <stp>G2 MA2317 MTGE</stp>
        <stp>MTG_COLLAT_TYP</stp>
        <stp>[Basel II.5 Interest Rate Standard Charge Calculator (BNYMCM Andrew Davidson Spreadsheet for CMO) Q3 2014.xlsm]RAT BNYMCM with BBG Formula!R37C84</stp>
        <tr r="CF37" s="893"/>
      </tp>
      <tp t="s">
        <v>#N/A Field Not Applicable</v>
        <stp/>
        <stp>##V3_BDPV12</stp>
        <stp>3128S5ZW7 MTGE</stp>
        <stp>IS_SUBORDINATED</stp>
        <stp>[Basel II.5 Interest Rate Standard Charge Calculator (BNYMCM Andrew Davidson Spreadsheet for CMO) Q3 2014.xlsm]RAT BNYMCM with BBG Formula!R48C97</stp>
        <tr r="CS48" s="893"/>
      </tp>
      <tp t="s">
        <v>#N/A Field Not Applicable</v>
        <stp/>
        <stp>##V3_BDPV12</stp>
        <stp>.0E06TJL MTGE</stp>
        <stp>ISSUER</stp>
        <stp>[Basel II.5 Interest Rate Standard Charge Calculator (BNYMCM Andrew Davidson Spreadsheet for CMO) Q3 2014.xlsm]RAT BNYMCM with BBG Formula!R44C12</stp>
        <tr r="L44" s="893"/>
      </tp>
      <tp t="s">
        <v>#N/A Field Not Applicable</v>
        <stp/>
        <stp>##V3_BDPV12</stp>
        <stp>.0E05QGD MTGE</stp>
        <stp>MUNI_ISSUE_TYP</stp>
        <stp>[Basel II.5 Interest Rate Standard Charge Calculator (BNYMCM Andrew Davidson Spreadsheet for CMO) Q3 2014.xlsm]RAT BNYMCM with BBG Formula!R38C95</stp>
        <tr r="CQ38" s="893"/>
      </tp>
      <tp t="s">
        <v>IO,NTL+</v>
        <stp/>
        <stp>##V3_BDPV12</stp>
        <stp>3137B8WT0 MTGE</stp>
        <stp>MTG_TYP</stp>
        <stp>[Basel II.5 Interest Rate Standard Charge Calculator (BNYMCM Andrew Davidson Spreadsheet for CMO) Q3 2014.xlsm]RAT BNYMCM with BBG Formula!R70C87</stp>
        <tr r="CI70" s="893"/>
      </tp>
      <tp t="s">
        <v>.FN 2.80% 7/1 DEC</v>
        <stp/>
        <stp>##V3_BDPV12</stp>
        <stp>.0E06U6U MTGE</stp>
        <stp>SECURITY_DES</stp>
        <stp>[Basel II.5 Interest Rate Standard Charge Calculator (BNYMCM Andrew Davidson Spreadsheet for CMO) Q3 2014.xlsm]RAT BNYMCM with BBG Formula!R47C11</stp>
        <tr r="K47" s="893"/>
      </tp>
      <tp t="s">
        <v>US TREASURY N/B</v>
        <stp/>
        <stp>##V3_BDPV12</stp>
        <stp>912828WS5 GOVT</stp>
        <stp>ISSUER</stp>
        <stp>[Basel II.5 Interest Rate Standard Charge Calculator (BNYMCM Andrew Davidson Spreadsheet for CMO) Q3 2014.xlsm]RAT BNYMCM with BBG Formula!R12C12</stp>
        <tr r="L12" s="893"/>
      </tp>
      <tp t="s">
        <v>#N/A N/A</v>
        <stp/>
        <stp>##V3_BDPV12</stp>
        <stp>.0E05SVA MTGE</stp>
        <stp>MTG_TYP</stp>
        <stp>[Basel II.5 Interest Rate Standard Charge Calculator (BNYMCM Andrew Davidson Spreadsheet for CMO) Q3 2014.xlsm]RAT BNYMCM with BBG Formula!R40C87</stp>
        <tr r="CI40" s="893"/>
      </tp>
      <tp t="s">
        <v>#N/A N/A</v>
        <stp/>
        <stp>##V3_BDPV12</stp>
        <stp>.0E05QGD MTGE</stp>
        <stp>MTG_TYP</stp>
        <stp>[Basel II.5 Interest Rate Standard Charge Calculator (BNYMCM Andrew Davidson Spreadsheet for CMO) Q3 2014.xlsm]RAT BNYMCM with BBG Formula!R38C87</stp>
        <tr r="CI38" s="893"/>
      </tp>
      <tp t="s">
        <v>CMO</v>
        <stp/>
        <stp>##V3_BDPV12</stp>
        <stp>3137AEZ65 MTGE</stp>
        <stp>SECURITY_TYP2</stp>
        <stp>[Basel II.5 Interest Rate Standard Charge Calculator (BNYMCM Andrew Davidson Spreadsheet for CMO) Q3 2014.xlsm]RAT BNYMCM with BBG Formula!R23C85</stp>
        <tr r="CG23" s="893"/>
      </tp>
      <tp t="s">
        <v>FHARM</v>
        <stp/>
        <stp>##V3_BDPV12</stp>
        <stp>31300MQK2 MTGE</stp>
        <stp>MTG_COLLAT_TYP</stp>
        <stp>[Basel II.5 Interest Rate Standard Charge Calculator (BNYMCM Andrew Davidson Spreadsheet for CMO) Q3 2014.xlsm]RAT BNYMCM with BBG Formula!R53C84</stp>
        <tr r="CF53" s="893"/>
      </tp>
      <tp t="s">
        <v>FHARM</v>
        <stp/>
        <stp>##V3_BDPV12</stp>
        <stp>31300MJX2 MTGE</stp>
        <stp>MTG_COLLAT_TYP</stp>
        <stp>[Basel II.5 Interest Rate Standard Charge Calculator (BNYMCM Andrew Davidson Spreadsheet for CMO) Q3 2014.xlsm]RAT BNYMCM with BBG Formula!R52C84</stp>
        <tr r="CF52" s="893"/>
      </tp>
      <tp t="s">
        <v>G2SF 5.5</v>
        <stp/>
        <stp>##V3_BDPV12</stp>
        <stp>38374KTZ6 MTGE</stp>
        <stp>MTG_COLLAT_TYP</stp>
        <stp>[Basel II.5 Interest Rate Standard Charge Calculator (BNYMCM Andrew Davidson Spreadsheet for CMO) Q3 2014.xlsm]RAT BNYMCM with BBG Formula!R31C84</stp>
        <tr r="CF31" s="893"/>
      </tp>
      <tp t="s">
        <v>#N/A Field Not Applicable</v>
        <stp/>
        <stp>##V3_BDPV12</stp>
        <stp>912828WP1 GOVT</stp>
        <stp>RTG_SP</stp>
        <stp>[Basel II.5 Interest Rate Standard Charge Calculator (BNYMCM Andrew Davidson Spreadsheet for CMO) Q3 2014.xlsm]RAT BNYMCM with BBG Formula!R11C91</stp>
        <tr r="CM11" s="893"/>
      </tp>
      <tp t="s">
        <v>Other Mortgage Secur</v>
        <stp/>
        <stp>##V3_BDPV12</stp>
        <stp>.0E06TKA MTGE</stp>
        <stp>INDUSTRY_GROUP</stp>
        <stp>[Basel II.5 Interest Rate Standard Charge Calculator (BNYMCM Andrew Davidson Spreadsheet for CMO) Q3 2014.xlsm]RAT BNYMCM with BBG Formula!R45C94</stp>
        <tr r="CP45" s="893"/>
      </tp>
      <tp t="s">
        <v>Other Mortgage Secur</v>
        <stp/>
        <stp>##V3_BDPV12</stp>
        <stp>.0E05SVA MTGE</stp>
        <stp>INDUSTRY_GROUP</stp>
        <stp>[Basel II.5 Interest Rate Standard Charge Calculator (BNYMCM Andrew Davidson Spreadsheet for CMO) Q3 2014.xlsm]RAT BNYMCM with BBG Formula!R40C94</stp>
        <tr r="CP40" s="893"/>
      </tp>
      <tp t="s">
        <v>FNCL</v>
        <stp/>
        <stp>##V3_BDPV12</stp>
        <stp>01F0326A7 MTGE</stp>
        <stp>TICKER</stp>
        <stp>[Basel II.5 Interest Rate Standard Charge Calculator (BNYMCM Andrew Davidson Spreadsheet for CMO) Q3 2014.xlsm]RAT BNYMCM with BBG Formula!R14C98</stp>
        <tr r="CT14" s="893"/>
      </tp>
      <tp t="s">
        <v>FNCL</v>
        <stp/>
        <stp>##V3_BDPV12</stp>
        <stp>01F0326A7 MTGE</stp>
        <stp>TICKER</stp>
        <stp>[Basel II.5 Interest Rate Standard Charge Calculator (BNYMCM Andrew Davidson Spreadsheet for CMO) Q3 2014.xlsm]RAT BNYMCM with BBG Formula!R15C98</stp>
        <tr r="CT15" s="893"/>
      </tp>
      <tp t="s">
        <v>FNCL 4.5</v>
        <stp/>
        <stp>##V3_BDPV12</stp>
        <stp>31397Q2F4 MTGE</stp>
        <stp>MTG_COLLAT_TYP</stp>
        <stp>[Basel II.5 Interest Rate Standard Charge Calculator (BNYMCM Andrew Davidson Spreadsheet for CMO) Q3 2014.xlsm]RAT BNYMCM with BBG Formula!R30C84</stp>
        <tr r="CF30" s="893"/>
      </tp>
      <tp t="s">
        <v>.FN 2.90% 7/1 NOV</v>
        <stp/>
        <stp>##V3_BDPV12</stp>
        <stp>.0E06TKA MTGE</stp>
        <stp>SECURITY_DES</stp>
        <stp>[Basel II.5 Interest Rate Standard Charge Calculator (BNYMCM Andrew Davidson Spreadsheet for CMO) Q3 2014.xlsm]RAT BNYMCM with BBG Formula!R45C11</stp>
        <tr r="K45" s="893"/>
      </tp>
      <tp t="s">
        <v>.FH 2.569 7/1 OCT</v>
        <stp/>
        <stp>##V3_BDPV12</stp>
        <stp>.0E06TJL MTGE</stp>
        <stp>SECURITY_DES</stp>
        <stp>[Basel II.5 Interest Rate Standard Charge Calculator (BNYMCM Andrew Davidson Spreadsheet for CMO) Q3 2014.xlsm]RAT BNYMCM with BBG Formula!R44C11</stp>
        <tr r="K44" s="893"/>
      </tp>
      <tp t="s">
        <v>.FH 2.60% 7/1 NOV</v>
        <stp/>
        <stp>##V3_BDPV12</stp>
        <stp>.0E06TSO MTGE</stp>
        <stp>SECURITY_DES</stp>
        <stp>[Basel II.5 Interest Rate Standard Charge Calculator (BNYMCM Andrew Davidson Spreadsheet for CMO) Q3 2014.xlsm]RAT BNYMCM with BBG Formula!R46C11</stp>
        <tr r="K46" s="893"/>
      </tp>
      <tp t="s">
        <v>FNCL   8</v>
        <stp/>
        <stp>##V3_BDPV12</stp>
        <stp>31392CQ31 MTGE</stp>
        <stp>MTG_COLLAT_TYP</stp>
        <stp>[Basel II.5 Interest Rate Standard Charge Calculator (BNYMCM Andrew Davidson Spreadsheet for CMO) Q3 2014.xlsm]RAT BNYMCM with BBG Formula!R63C84</stp>
        <tr r="CF63" s="893"/>
      </tp>
      <tp t="s">
        <v>#N/A Field Not Applicable</v>
        <stp/>
        <stp>##V3_BDPV12</stp>
        <stp>.0E06SDT MTGE</stp>
        <stp>MTG_COLLAT_TYP</stp>
        <stp>[Basel II.5 Interest Rate Standard Charge Calculator (BNYMCM Andrew Davidson Spreadsheet for CMO) Q3 2014.xlsm]RAT BNYMCM with BBG Formula!R42C84</stp>
        <tr r="CF42" s="893"/>
      </tp>
      <tp t="s">
        <v>FGCI</v>
        <stp/>
        <stp>##V3_BDPV12</stp>
        <stp>02R0324A4 MTGE</stp>
        <stp>MTG_COLLAT_TYP</stp>
        <stp>[Basel II.5 Interest Rate Standard Charge Calculator (BNYMCM Andrew Davidson Spreadsheet for CMO) Q3 2014.xlsm]RAT BNYMCM with BBG Formula!R17C84</stp>
        <tr r="CF17" s="893"/>
      </tp>
      <tp t="s">
        <v>#N/A N/A</v>
        <stp/>
        <stp>##V3_BDPV12</stp>
        <stp>.0E06TSO MTGE</stp>
        <stp>RTG_SP</stp>
        <stp>[Basel II.5 Interest Rate Standard Charge Calculator (BNYMCM Andrew Davidson Spreadsheet for CMO) Q3 2014.xlsm]RAT BNYMCM with BBG Formula!R46C91</stp>
        <tr r="CM46" s="893"/>
      </tp>
      <tp t="s">
        <v>#N/A Field Not Applicable</v>
        <stp/>
        <stp>##V3_BDPV12</stp>
        <stp>3137A3AH2 MTGE</stp>
        <stp>IS_SUBORDINATED</stp>
        <stp>[Basel II.5 Interest Rate Standard Charge Calculator (BNYMCM Andrew Davidson Spreadsheet for CMO) Q3 2014.xlsm]RAT BNYMCM with BBG Formula!R61C97</stp>
        <tr r="CS61" s="893"/>
      </tp>
      <tp t="s">
        <v>G2</v>
        <stp/>
        <stp>##V3_BDPV12</stp>
        <stp>G2 MA2315 MTGE</stp>
        <stp>TICKER</stp>
        <stp>[Basel II.5 Interest Rate Standard Charge Calculator (BNYMCM Andrew Davidson Spreadsheet for CMO) Q3 2014.xlsm]RAT BNYMCM with BBG Formula!R36C98</stp>
        <tr r="CT36" s="893"/>
      </tp>
      <tp t="s">
        <v>GNR</v>
        <stp/>
        <stp>##V3_BDPV12</stp>
        <stp>38375DAF5 MTGE</stp>
        <stp>TICKER</stp>
        <stp>[Basel II.5 Interest Rate Standard Charge Calculator (BNYMCM Andrew Davidson Spreadsheet for CMO) Q3 2014.xlsm]RAT BNYMCM with BBG Formula!R32C98</stp>
        <tr r="CT32" s="893"/>
      </tp>
      <tp t="s">
        <v>FHR</v>
        <stp/>
        <stp>##V3_BDPV12</stp>
        <stp>31394LTM4 MTGE</stp>
        <stp>TICKER</stp>
        <stp>[Basel II.5 Interest Rate Standard Charge Calculator (BNYMCM Andrew Davidson Spreadsheet for CMO) Q3 2014.xlsm]RAT BNYMCM with BBG Formula!R27C98</stp>
        <tr r="CT27" s="893"/>
      </tp>
      <tp t="s">
        <v>FNR</v>
        <stp/>
        <stp>##V3_BDPV12</stp>
        <stp>31397LGC7 MTGE</stp>
        <stp>TICKER</stp>
        <stp>[Basel II.5 Interest Rate Standard Charge Calculator (BNYMCM Andrew Davidson Spreadsheet for CMO) Q3 2014.xlsm]RAT BNYMCM with BBG Formula!R29C98</stp>
        <tr r="CT29" s="893"/>
      </tp>
      <tp t="s">
        <v>GNR</v>
        <stp/>
        <stp>##V3_BDPV12</stp>
        <stp>38377GEV7 MTGE</stp>
        <stp>TICKER</stp>
        <stp>[Basel II.5 Interest Rate Standard Charge Calculator (BNYMCM Andrew Davidson Spreadsheet for CMO) Q3 2014.xlsm]RAT BNYMCM with BBG Formula!R33C98</stp>
        <tr r="CT33" s="893"/>
      </tp>
      <tp t="s">
        <v>FH</v>
        <stp/>
        <stp>##V3_BDPV12</stp>
        <stp>31326HRN6 MTGE</stp>
        <stp>TICKER</stp>
        <stp>[Basel II.5 Interest Rate Standard Charge Calculator (BNYMCM Andrew Davidson Spreadsheet for CMO) Q3 2014.xlsm]RAT BNYMCM with BBG Formula!R51C98</stp>
        <tr r="CT51" s="893"/>
      </tp>
      <tp t="s">
        <v>.FH 2.77% 5/1 OCT</v>
        <stp/>
        <stp>##V3_BDPV12</stp>
        <stp>.0E06SDT MTGE</stp>
        <stp>SECURITY_DES</stp>
        <stp>[Basel II.5 Interest Rate Standard Charge Calculator (BNYMCM Andrew Davidson Spreadsheet for CMO) Q3 2014.xlsm]RAT BNYMCM with BBG Formula!R42C11</stp>
        <tr r="K42" s="893"/>
      </tp>
      <tp t="s">
        <v>FHARM</v>
        <stp/>
        <stp>##V3_BDPV12</stp>
        <stp>FH 2B3263 MTGE</stp>
        <stp>MTG_COLLAT_TYP</stp>
        <stp>[Basel II.5 Interest Rate Standard Charge Calculator (BNYMCM Andrew Davidson Spreadsheet for CMO) Q3 2014.xlsm]RAT BNYMCM with BBG Formula!R43C84</stp>
        <tr r="CF43" s="893"/>
      </tp>
      <tp t="s">
        <v>.G2 2.5% 3/1 OCT</v>
        <stp/>
        <stp>##V3_BDPV12</stp>
        <stp>.0E05SVA MTGE</stp>
        <stp>SECURITY_DES</stp>
        <stp>[Basel II.5 Interest Rate Standard Charge Calculator (BNYMCM Andrew Davidson Spreadsheet for CMO) Q3 2014.xlsm]RAT BNYMCM with BBG Formula!R40C11</stp>
        <tr r="K40" s="893"/>
      </tp>
      <tp t="s">
        <v>FNR</v>
        <stp/>
        <stp>##V3_BDPV12</stp>
        <stp>31393TLJ3 MTGE</stp>
        <stp>TICKER</stp>
        <stp>[Basel II.5 Interest Rate Standard Charge Calculator (BNYMCM Andrew Davidson Spreadsheet for CMO) Q3 2014.xlsm]RAT BNYMCM with BBG Formula!R82C98</stp>
        <tr r="CT82" s="893"/>
      </tp>
      <tp t="s">
        <v>G2</v>
        <stp/>
        <stp>##V3_BDPV12</stp>
        <stp>36179QPU9 MTGE</stp>
        <stp>TICKER</stp>
        <stp>[Basel II.5 Interest Rate Standard Charge Calculator (BNYMCM Andrew Davidson Spreadsheet for CMO) Q3 2014.xlsm]RAT BNYMCM with BBG Formula!R58C98</stp>
        <tr r="CT58" s="893"/>
      </tp>
      <tp t="s">
        <v>#N/A Field Not Applicable</v>
        <stp/>
        <stp>##V3_BDPV12</stp>
        <stp>.0E06U6U MTGE</stp>
        <stp>MTG_COLLAT_TYP</stp>
        <stp>[Basel II.5 Interest Rate Standard Charge Calculator (BNYMCM Andrew Davidson Spreadsheet for CMO) Q3 2014.xlsm]RAT BNYMCM with BBG Formula!R47C84</stp>
        <tr r="CF47" s="893"/>
      </tp>
      <tp t="s">
        <v>Government</v>
        <stp/>
        <stp>##V3_BDPV12</stp>
        <stp>912828WS5 GOVT</stp>
        <stp>INDUSTRY_SECTOR</stp>
        <stp>[Basel II.5 Interest Rate Standard Charge Calculator (BNYMCM Andrew Davidson Spreadsheet for CMO) Q3 2014.xlsm]RAT BNYMCM with BBG Formula!R12C96</stp>
        <tr r="CR12" s="893"/>
      </tp>
      <tp t="s">
        <v>Government</v>
        <stp/>
        <stp>##V3_BDPV12</stp>
        <stp>912828WP1 GOVT</stp>
        <stp>INDUSTRY_SECTOR</stp>
        <stp>[Basel II.5 Interest Rate Standard Charge Calculator (BNYMCM Andrew Davidson Spreadsheet for CMO) Q3 2014.xlsm]RAT BNYMCM with BBG Formula!R11C96</stp>
        <tr r="CR11" s="893"/>
      </tp>
      <tp t="s">
        <v>Government</v>
        <stp/>
        <stp>##V3_BDPV12</stp>
        <stp>912828WQ9 GOVT</stp>
        <stp>INDUSTRY_SECTOR</stp>
        <stp>[Basel II.5 Interest Rate Standard Charge Calculator (BNYMCM Andrew Davidson Spreadsheet for CMO) Q3 2014.xlsm]RAT BNYMCM with BBG Formula!R10C96</stp>
        <tr r="CR10" s="893"/>
      </tp>
      <tp t="s">
        <v>Pool</v>
        <stp/>
        <stp>##V3_BDPV12</stp>
        <stp>31326HQ49 MTGE</stp>
        <stp>SECURITY_TYP2</stp>
        <stp>[Basel II.5 Interest Rate Standard Charge Calculator (BNYMCM Andrew Davidson Spreadsheet for CMO) Q3 2014.xlsm]RAT BNYMCM with BBG Formula!R50C85</stp>
        <tr r="CG50" s="893"/>
      </tp>
      <tp t="s">
        <v>#N/A Field Not Applicable</v>
        <stp/>
        <stp>##V3_BDPV12</stp>
        <stp>01F0326A7 MTGE</stp>
        <stp>IS_SUBORDINATED</stp>
        <stp>[Basel II.5 Interest Rate Standard Charge Calculator (BNYMCM Andrew Davidson Spreadsheet for CMO) Q3 2014.xlsm]RAT BNYMCM with BBG Formula!R14C97</stp>
        <tr r="CS14" s="893"/>
      </tp>
      <tp t="s">
        <v>#N/A Field Not Applicable</v>
        <stp/>
        <stp>##V3_BDPV12</stp>
        <stp>01F0326A7 MTGE</stp>
        <stp>IS_SUBORDINATED</stp>
        <stp>[Basel II.5 Interest Rate Standard Charge Calculator (BNYMCM Andrew Davidson Spreadsheet for CMO) Q3 2014.xlsm]RAT BNYMCM with BBG Formula!R15C97</stp>
        <tr r="CS15" s="893"/>
      </tp>
      <tp t="s">
        <v>G2</v>
        <stp/>
        <stp>##V3_BDPV12</stp>
        <stp>G2 MA2324 MTGE</stp>
        <stp>TICKER</stp>
        <stp>[Basel II.5 Interest Rate Standard Charge Calculator (BNYMCM Andrew Davidson Spreadsheet for CMO) Q3 2014.xlsm]RAT BNYMCM with BBG Formula!R41C98</stp>
        <tr r="CT41" s="893"/>
      </tp>
      <tp t="s">
        <v>FNCI</v>
        <stp/>
        <stp>##V3_BDPV12</stp>
        <stp>01F0304B1 MTGE</stp>
        <stp>TICKER</stp>
        <stp>[Basel II.5 Interest Rate Standard Charge Calculator (BNYMCM Andrew Davidson Spreadsheet for CMO) Q3 2014.xlsm]RAT BNYMCM with BBG Formula!R13C98</stp>
        <tr r="CT13" s="893"/>
      </tp>
      <tp t="s">
        <v>FH</v>
        <stp/>
        <stp>##V3_BDPV12</stp>
        <stp>31326HBU7 MTGE</stp>
        <stp>TICKER</stp>
        <stp>[Basel II.5 Interest Rate Standard Charge Calculator (BNYMCM Andrew Davidson Spreadsheet for CMO) Q3 2014.xlsm]RAT BNYMCM with BBG Formula!R49C98</stp>
        <tr r="CT49" s="893"/>
      </tp>
      <tp t="s">
        <v>#N/A Field Not Applicable</v>
        <stp/>
        <stp>##V3_BDPV12</stp>
        <stp>.0E05QGD MTGE</stp>
        <stp>SECURITY_TYP</stp>
        <stp>[Basel II.5 Interest Rate Standard Charge Calculator (BNYMCM Andrew Davidson Spreadsheet for CMO) Q3 2014.xlsm]RAT BNYMCM with BBG Formula!R38C82</stp>
        <tr r="CD38" s="893"/>
      </tp>
      <tp t="s">
        <v>FNCL   6</v>
        <stp/>
        <stp>##V3_BDPV12</stp>
        <stp>31394BVE1 MTGE</stp>
        <stp>MTG_COLLAT_TYP</stp>
        <stp>[Basel II.5 Interest Rate Standard Charge Calculator (BNYMCM Andrew Davidson Spreadsheet for CMO) Q3 2014.xlsm]RAT BNYMCM with BBG Formula!R64C84</stp>
        <tr r="CF64" s="893"/>
      </tp>
      <tp t="s">
        <v>G2</v>
        <stp/>
        <stp>##V3_BDPV12</stp>
        <stp>36179QU58 MTGE</stp>
        <stp>TICKER</stp>
        <stp>[Basel II.5 Interest Rate Standard Charge Calculator (BNYMCM Andrew Davidson Spreadsheet for CMO) Q3 2014.xlsm]RAT BNYMCM with BBG Formula!R59C98</stp>
        <tr r="CT59" s="893"/>
      </tp>
      <tp t="s">
        <v>#N/A Field Not Applicable</v>
        <stp/>
        <stp>##V3_BDPV12</stp>
        <stp>3137A1WM1 MTGE</stp>
        <stp>IS_SUBORDINATED</stp>
        <stp>[Basel II.5 Interest Rate Standard Charge Calculator (BNYMCM Andrew Davidson Spreadsheet for CMO) Q3 2014.xlsm]RAT BNYMCM with BBG Formula!R79C97</stp>
        <tr r="CS79" s="893"/>
      </tp>
      <tp t="s">
        <v>#N/A Field Not Applicable</v>
        <stp/>
        <stp>##V3_BDPV12</stp>
        <stp>02R0324A4 MTGE</stp>
        <stp>IS_SUBORDINATED</stp>
        <stp>[Basel II.5 Interest Rate Standard Charge Calculator (BNYMCM Andrew Davidson Spreadsheet for CMO) Q3 2014.xlsm]RAT BNYMCM with BBG Formula!R17C97</stp>
        <tr r="CS17" s="893"/>
      </tp>
      <tp t="s">
        <v>#N/A Field Not Applicable</v>
        <stp/>
        <stp>##V3_BDPV12</stp>
        <stp>912828WQ9 GOVT</stp>
        <stp>MUNI_ISSUE_TYP</stp>
        <stp>[Basel II.5 Interest Rate Standard Charge Calculator (BNYMCM Andrew Davidson Spreadsheet for CMO) Q3 2014.xlsm]RAT BNYMCM with BBG Formula!R10C95</stp>
        <tr r="CQ10" s="893"/>
      </tp>
      <tp t="s">
        <v>Other Mortgage Secur</v>
        <stp/>
        <stp>##V3_BDPV12</stp>
        <stp>.0E05QGD MTGE</stp>
        <stp>INDUSTRY_GROUP</stp>
        <stp>[Basel II.5 Interest Rate Standard Charge Calculator (BNYMCM Andrew Davidson Spreadsheet for CMO) Q3 2014.xlsm]RAT BNYMCM with BBG Formula!R38C94</stp>
        <tr r="CP38" s="893"/>
      </tp>
      <tp t="s">
        <v>G2</v>
        <stp/>
        <stp>##V3_BDPV12</stp>
        <stp>G2 MA2317 MTGE</stp>
        <stp>TICKER</stp>
        <stp>[Basel II.5 Interest Rate Standard Charge Calculator (BNYMCM Andrew Davidson Spreadsheet for CMO) Q3 2014.xlsm]RAT BNYMCM with BBG Formula!R37C98</stp>
        <tr r="CT37" s="893"/>
      </tp>
      <tp t="s">
        <v>US TREASURY N/B</v>
        <stp/>
        <stp>##V3_BDPV12</stp>
        <stp>912828WP1 GOVT</stp>
        <stp>ISSUER</stp>
        <stp>[Basel II.5 Interest Rate Standard Charge Calculator (BNYMCM Andrew Davidson Spreadsheet for CMO) Q3 2014.xlsm]RAT BNYMCM with BBG Formula!R11C12</stp>
        <tr r="L11" s="893"/>
      </tp>
      <tp t="s">
        <v>FH</v>
        <stp/>
        <stp>##V3_BDPV12</stp>
        <stp>31300MQK2 MTGE</stp>
        <stp>TICKER</stp>
        <stp>[Basel II.5 Interest Rate Standard Charge Calculator (BNYMCM Andrew Davidson Spreadsheet for CMO) Q3 2014.xlsm]RAT BNYMCM with BBG Formula!R53C98</stp>
        <tr r="CT53" s="893"/>
      </tp>
      <tp t="s">
        <v>FH</v>
        <stp/>
        <stp>##V3_BDPV12</stp>
        <stp>31300MJX2 MTGE</stp>
        <stp>TICKER</stp>
        <stp>[Basel II.5 Interest Rate Standard Charge Calculator (BNYMCM Andrew Davidson Spreadsheet for CMO) Q3 2014.xlsm]RAT BNYMCM with BBG Formula!R52C98</stp>
        <tr r="CT52" s="893"/>
      </tp>
      <tp t="s">
        <v>#N/A Field Not Applicable</v>
        <stp/>
        <stp>##V3_BDPV12</stp>
        <stp>3136A13P8 MTGE</stp>
        <stp>IS_SUBORDINATED</stp>
        <stp>[Basel II.5 Interest Rate Standard Charge Calculator (BNYMCM Andrew Davidson Spreadsheet for CMO) Q3 2014.xlsm]RAT BNYMCM with BBG Formula!R78C97</stp>
        <tr r="CS78" s="893"/>
      </tp>
      <tp t="s">
        <v>.G2 3% 5/1 NOV</v>
        <stp/>
        <stp>##V3_BDPV12</stp>
        <stp>.0E05QGD MTGE</stp>
        <stp>SECURITY_DES</stp>
        <stp>[Basel II.5 Interest Rate Standard Charge Calculator (BNYMCM Andrew Davidson Spreadsheet for CMO) Q3 2014.xlsm]RAT BNYMCM with BBG Formula!R38C11</stp>
        <tr r="K38" s="893"/>
      </tp>
      <tp t="s">
        <v>GNR</v>
        <stp/>
        <stp>##V3_BDPV12</stp>
        <stp>38374KTZ6 MTGE</stp>
        <stp>TICKER</stp>
        <stp>[Basel II.5 Interest Rate Standard Charge Calculator (BNYMCM Andrew Davidson Spreadsheet for CMO) Q3 2014.xlsm]RAT BNYMCM with BBG Formula!R31C98</stp>
        <tr r="CT31" s="893"/>
      </tp>
      <tp t="s">
        <v>CMO</v>
        <stp/>
        <stp>##V3_BDPV12</stp>
        <stp>3137AFC26 MTGE</stp>
        <stp>SECURITY_TYP2</stp>
        <stp>[Basel II.5 Interest Rate Standard Charge Calculator (BNYMCM Andrew Davidson Spreadsheet for CMO) Q3 2014.xlsm]RAT BNYMCM with BBG Formula!R62C85</stp>
        <tr r="CG62" s="893"/>
      </tp>
      <tp t="s">
        <v>#N/A Field Not Applicable</v>
        <stp/>
        <stp>##V3_BDPV12</stp>
        <stp>G2 MA2315 MTGE</stp>
        <stp>IS_SUBORDINATED</stp>
        <stp>[Basel II.5 Interest Rate Standard Charge Calculator (BNYMCM Andrew Davidson Spreadsheet for CMO) Q3 2014.xlsm]RAT BNYMCM with BBG Formula!R36C97</stp>
        <tr r="CS36" s="893"/>
      </tp>
      <tp t="s">
        <v>#N/A Field Not Applicable</v>
        <stp/>
        <stp>##V3_BDPV12</stp>
        <stp>G2 MA2317 MTGE</stp>
        <stp>IS_SUBORDINATED</stp>
        <stp>[Basel II.5 Interest Rate Standard Charge Calculator (BNYMCM Andrew Davidson Spreadsheet for CMO) Q3 2014.xlsm]RAT BNYMCM with BBG Formula!R37C97</stp>
        <tr r="CS37" s="893"/>
      </tp>
      <tp t="s">
        <v>#N/A Field Not Applicable</v>
        <stp/>
        <stp>##V3_BDPV12</stp>
        <stp>G2 MA2318 MTGE</stp>
        <stp>IS_SUBORDINATED</stp>
        <stp>[Basel II.5 Interest Rate Standard Charge Calculator (BNYMCM Andrew Davidson Spreadsheet for CMO) Q3 2014.xlsm]RAT BNYMCM with BBG Formula!R39C97</stp>
        <tr r="CS39" s="893"/>
      </tp>
      <tp t="s">
        <v>#N/A Field Not Applicable</v>
        <stp/>
        <stp>##V3_BDPV12</stp>
        <stp>G2 MA2324 MTGE</stp>
        <stp>IS_SUBORDINATED</stp>
        <stp>[Basel II.5 Interest Rate Standard Charge Calculator (BNYMCM Andrew Davidson Spreadsheet for CMO) Q3 2014.xlsm]RAT BNYMCM with BBG Formula!R41C97</stp>
        <tr r="CS41" s="893"/>
      </tp>
      <tp t="s">
        <v>#N/A Field Not Applicable</v>
        <stp/>
        <stp>##V3_BDPV12</stp>
        <stp>912828WS5 GOVT</stp>
        <stp>RTG_SP</stp>
        <stp>[Basel II.5 Interest Rate Standard Charge Calculator (BNYMCM Andrew Davidson Spreadsheet for CMO) Q3 2014.xlsm]RAT BNYMCM with BBG Formula!R12C91</stp>
        <tr r="CM12" s="893"/>
      </tp>
      <tp t="s">
        <v>Pool</v>
        <stp/>
        <stp>##V3_BDPV12</stp>
        <stp>FH 2B3263 MTGE</stp>
        <stp>SECURITY_TYP2</stp>
        <stp>[Basel II.5 Interest Rate Standard Charge Calculator (BNYMCM Andrew Davidson Spreadsheet for CMO) Q3 2014.xlsm]RAT BNYMCM with BBG Formula!R43C85</stp>
        <tr r="CG43" s="893"/>
      </tp>
      <tp t="s">
        <v>FNCL</v>
        <stp/>
        <stp>##V3_BDPV12</stp>
        <stp>01F0326A7 MTGE</stp>
        <stp>MTG_COLLAT_TYP</stp>
        <stp>[Basel II.5 Interest Rate Standard Charge Calculator (BNYMCM Andrew Davidson Spreadsheet for CMO) Q3 2014.xlsm]RAT BNYMCM with BBG Formula!R15C84</stp>
        <tr r="CF15" s="893"/>
      </tp>
      <tp t="s">
        <v>FNCL</v>
        <stp/>
        <stp>##V3_BDPV12</stp>
        <stp>01F0326A7 MTGE</stp>
        <stp>MTG_COLLAT_TYP</stp>
        <stp>[Basel II.5 Interest Rate Standard Charge Calculator (BNYMCM Andrew Davidson Spreadsheet for CMO) Q3 2014.xlsm]RAT BNYMCM with BBG Formula!R14C84</stp>
        <tr r="CF14" s="893"/>
      </tp>
      <tp t="s">
        <v>CMO</v>
        <stp/>
        <stp>##V3_BDPV12</stp>
        <stp>38378YV30 MTGE</stp>
        <stp>SECURITY_TYP2</stp>
        <stp>[Basel II.5 Interest Rate Standard Charge Calculator (BNYMCM Andrew Davidson Spreadsheet for CMO) Q3 2014.xlsm]RAT BNYMCM with BBG Formula!R65C85</stp>
        <tr r="CG65" s="893"/>
      </tp>
      <tp t="s">
        <v>#N/A N/A</v>
        <stp/>
        <stp>##V3_BDPV12</stp>
        <stp>.0E06TJL MTGE</stp>
        <stp>RTG_SP</stp>
        <stp>[Basel II.5 Interest Rate Standard Charge Calculator (BNYMCM Andrew Davidson Spreadsheet for CMO) Q3 2014.xlsm]RAT BNYMCM with BBG Formula!R44C91</stp>
        <tr r="CM44" s="893"/>
      </tp>
      <tp t="s">
        <v>#N/A Field Not Applicable</v>
        <stp/>
        <stp>##V3_BDPV12</stp>
        <stp>01F0506A9 MTGE</stp>
        <stp>IS_SUBORDINATED</stp>
        <stp>[Basel II.5 Interest Rate Standard Charge Calculator (BNYMCM Andrew Davidson Spreadsheet for CMO) Q3 2014.xlsm]RAT BNYMCM with BBG Formula!R16C97</stp>
        <tr r="CS16" s="893"/>
      </tp>
      <tp t="s">
        <v>#N/A Field Not Applicable</v>
        <stp/>
        <stp>##V3_BDPV12</stp>
        <stp>.0E05SVA MTGE</stp>
        <stp>MUNI_ISSUE_TYP</stp>
        <stp>[Basel II.5 Interest Rate Standard Charge Calculator (BNYMCM Andrew Davidson Spreadsheet for CMO) Q3 2014.xlsm]RAT BNYMCM with BBG Formula!R40C95</stp>
        <tr r="CQ40" s="893"/>
      </tp>
      <tp t="s">
        <v>#N/A Field Not Applicable</v>
        <stp/>
        <stp>##V3_BDPV12</stp>
        <stp>01F0304B1 MTGE</stp>
        <stp>IS_SUBORDINATED</stp>
        <stp>[Basel II.5 Interest Rate Standard Charge Calculator (BNYMCM Andrew Davidson Spreadsheet for CMO) Q3 2014.xlsm]RAT BNYMCM with BBG Formula!R13C97</stp>
        <tr r="CS13" s="893"/>
      </tp>
      <tp t="s">
        <v>#N/A Field Not Applicable</v>
        <stp/>
        <stp>##V3_BDPV12</stp>
        <stp>.0E06TKA MTGE</stp>
        <stp>MUNI_ISSUE_TYP</stp>
        <stp>[Basel II.5 Interest Rate Standard Charge Calculator (BNYMCM Andrew Davidson Spreadsheet for CMO) Q3 2014.xlsm]RAT BNYMCM with BBG Formula!R45C95</stp>
        <tr r="CQ45" s="893"/>
      </tp>
      <tp t="s">
        <v>#N/A Field Not Applicable</v>
        <stp/>
        <stp>##V3_BDPV12</stp>
        <stp>.0E06SDT MTGE</stp>
        <stp>SECURITY_TYP</stp>
        <stp>[Basel II.5 Interest Rate Standard Charge Calculator (BNYMCM Andrew Davidson Spreadsheet for CMO) Q3 2014.xlsm]RAT BNYMCM with BBG Formula!R42C82</stp>
        <tr r="CD42" s="893"/>
      </tp>
      <tp t="s">
        <v>FNR</v>
        <stp/>
        <stp>##V3_BDPV12</stp>
        <stp>31392CQ31 MTGE</stp>
        <stp>TICKER</stp>
        <stp>[Basel II.5 Interest Rate Standard Charge Calculator (BNYMCM Andrew Davidson Spreadsheet for CMO) Q3 2014.xlsm]RAT BNYMCM with BBG Formula!R63C98</stp>
        <tr r="CT63" s="893"/>
      </tp>
      <tp t="s">
        <v>FNR</v>
        <stp/>
        <stp>##V3_BDPV12</stp>
        <stp>31397Q2F4 MTGE</stp>
        <stp>TICKER</stp>
        <stp>[Basel II.5 Interest Rate Standard Charge Calculator (BNYMCM Andrew Davidson Spreadsheet for CMO) Q3 2014.xlsm]RAT BNYMCM with BBG Formula!R30C98</stp>
        <tr r="CT30" s="893"/>
      </tp>
      <tp t="s">
        <v>#N/A Field Not Applicable</v>
        <stp/>
        <stp>##V3_BDPV12</stp>
        <stp>.0E05SVA MTGE</stp>
        <stp>SECURITY_TYP</stp>
        <stp>[Basel II.5 Interest Rate Standard Charge Calculator (BNYMCM Andrew Davidson Spreadsheet for CMO) Q3 2014.xlsm]RAT BNYMCM with BBG Formula!R40C82</stp>
        <tr r="CD40" s="893"/>
      </tp>
      <tp t="s">
        <v>T</v>
        <stp/>
        <stp>##V3_BDPV12</stp>
        <stp>912828WS5 GOVT</stp>
        <stp>TICKER</stp>
        <stp>[Basel II.5 Interest Rate Standard Charge Calculator (BNYMCM Andrew Davidson Spreadsheet for CMO) Q3 2014.xlsm]RAT BNYMCM with BBG Formula!R12C98</stp>
        <tr r="CT12" s="893"/>
      </tp>
      <tp t="s">
        <v>#N/A Field Not Applicable</v>
        <stp/>
        <stp>##V3_BDPV12</stp>
        <stp>912828WP1 GOVT</stp>
        <stp>MTG_COLLAT_TYP</stp>
        <stp>[Basel II.5 Interest Rate Standard Charge Calculator (BNYMCM Andrew Davidson Spreadsheet for CMO) Q3 2014.xlsm]RAT BNYMCM with BBG Formula!R11C84</stp>
        <tr r="CF11" s="893"/>
      </tp>
      <tp t="s">
        <v>#N/A Field Not Applicable</v>
        <stp/>
        <stp>##V3_BDPV12</stp>
        <stp>.0E06TJL MTGE</stp>
        <stp>TICKER</stp>
        <stp>[Basel II.5 Interest Rate Standard Charge Calculator (BNYMCM Andrew Davidson Spreadsheet for CMO) Q3 2014.xlsm]RAT BNYMCM with BBG Formula!R44C98</stp>
        <tr r="CT44" s="893"/>
      </tp>
      <tp t="s">
        <v>Agency Collat CMO</v>
        <stp/>
        <stp>##V3_BDPV12</stp>
        <stp>38379AWF3 MTGE</stp>
        <stp>INDUSTRY_GROUP</stp>
        <stp>[Basel II.5 Interest Rate Standard Charge Calculator (BNYMCM Andrew Davidson Spreadsheet for CMO) Q3 2014.xlsm]RAT BNYMCM with BBG Formula!R77C94</stp>
        <tr r="CP77" s="893"/>
      </tp>
      <tp t="s">
        <v>#N/A Field Not Applicable</v>
        <stp/>
        <stp>##V3_BDPV12</stp>
        <stp>.0E06SDT MTGE</stp>
        <stp>MTG_DEAL_TYP</stp>
        <stp>[Basel II.5 Interest Rate Standard Charge Calculator (BNYMCM Andrew Davidson Spreadsheet for CMO) Q3 2014.xlsm]RAT BNYMCM with BBG Formula!R42C83</stp>
        <tr r="CE42" s="893"/>
      </tp>
      <tp t="s">
        <v>Agency Collat PAC CMO</v>
        <stp/>
        <stp>##V3_BDPV12</stp>
        <stp>31393BFJ9 MTGE</stp>
        <stp>INDUSTRY_GROUP</stp>
        <stp>[Basel II.5 Interest Rate Standard Charge Calculator (BNYMCM Andrew Davidson Spreadsheet for CMO) Q3 2014.xlsm]RAT BNYMCM with BBG Formula!R24C94</stp>
        <tr r="CP24" s="893"/>
      </tp>
      <tp t="s">
        <v>#N/A Field Not Applicable</v>
        <stp/>
        <stp>##V3_BDPV12</stp>
        <stp>31396ERE8 MTGE</stp>
        <stp>MUNI_ISSUE_TYP</stp>
        <stp>[Basel II.5 Interest Rate Standard Charge Calculator (BNYMCM Andrew Davidson Spreadsheet for CMO) Q3 2014.xlsm]RAT BNYMCM with BBG Formula!R83C95</stp>
        <tr r="CQ83" s="893"/>
      </tp>
      <tp t="s">
        <v>#N/A N/A</v>
        <stp/>
        <stp>##V3_BDPV12</stp>
        <stp>31392CQ31 MTGE</stp>
        <stp>RTG_SP</stp>
        <stp>[Basel II.5 Interest Rate Standard Charge Calculator (BNYMCM Andrew Davidson Spreadsheet for CMO) Q3 2014.xlsm]RAT BNYMCM with BBG Formula!R63C91</stp>
        <tr r="CM63" s="893"/>
      </tp>
      <tp t="s">
        <v>#N/A Field Not Applicable</v>
        <stp/>
        <stp>##V3_BDPV12</stp>
        <stp>.0E05SVA MTGE</stp>
        <stp>MTG_DEAL_TYP</stp>
        <stp>[Basel II.5 Interest Rate Standard Charge Calculator (BNYMCM Andrew Davidson Spreadsheet for CMO) Q3 2014.xlsm]RAT BNYMCM with BBG Formula!R40C83</stp>
        <tr r="CE40" s="893"/>
      </tp>
      <tp t="s">
        <v>#N/A N/A</v>
        <stp/>
        <stp>##V3_BDPV12</stp>
        <stp>31397Q2F4 MTGE</stp>
        <stp>RTG_SP</stp>
        <stp>[Basel II.5 Interest Rate Standard Charge Calculator (BNYMCM Andrew Davidson Spreadsheet for CMO) Q3 2014.xlsm]RAT BNYMCM with BBG Formula!R30C91</stp>
        <tr r="CM30" s="893"/>
      </tp>
      <tp t="s">
        <v>#N/A Field Not Applicable</v>
        <stp/>
        <stp>##V3_BDPV12</stp>
        <stp>31358RKL6 MTGE</stp>
        <stp>MUNI_ISSUE_TYP</stp>
        <stp>[Basel II.5 Interest Rate Standard Charge Calculator (BNYMCM Andrew Davidson Spreadsheet for CMO) Q3 2014.xlsm]RAT BNYMCM with BBG Formula!R19C95</stp>
        <tr r="CQ19" s="893"/>
      </tp>
      <tp t="s">
        <v>Mortgage Securities</v>
        <stp/>
        <stp>##V3_BDPV12</stp>
        <stp>3128S5ZW7 MTGE</stp>
        <stp>INDUSTRY_SECTOR</stp>
        <stp>[Basel II.5 Interest Rate Standard Charge Calculator (BNYMCM Andrew Davidson Spreadsheet for CMO) Q3 2014.xlsm]RAT BNYMCM with BBG Formula!R48C96</stp>
        <tr r="CR48" s="893"/>
      </tp>
      <tp t="s">
        <v>Fannie Mae</v>
        <stp/>
        <stp>##V3_BDPV12</stp>
        <stp>01F0326A7 MTGE</stp>
        <stp>ISSUER</stp>
        <stp>[Basel II.5 Interest Rate Standard Charge Calculator (BNYMCM Andrew Davidson Spreadsheet for CMO) Q3 2014.xlsm]RAT BNYMCM with BBG Formula!R15C12</stp>
        <tr r="L15" s="893"/>
      </tp>
      <tp t="s">
        <v>Fannie Mae</v>
        <stp/>
        <stp>##V3_BDPV12</stp>
        <stp>01F0326A7 MTGE</stp>
        <stp>ISSUER</stp>
        <stp>[Basel II.5 Interest Rate Standard Charge Calculator (BNYMCM Andrew Davidson Spreadsheet for CMO) Q3 2014.xlsm]RAT BNYMCM with BBG Formula!R14C12</stp>
        <tr r="L14" s="893"/>
      </tp>
      <tp t="s">
        <v>Mortgage Securities</v>
        <stp/>
        <stp>##V3_BDPV12</stp>
        <stp>3138Y5T30 MTGE</stp>
        <stp>INDUSTRY_SECTOR</stp>
        <stp>[Basel II.5 Interest Rate Standard Charge Calculator (BNYMCM Andrew Davidson Spreadsheet for CMO) Q3 2014.xlsm]RAT BNYMCM with BBG Formula!R57C96</stp>
        <tr r="CR57" s="893"/>
      </tp>
      <tp t="s">
        <v>#N/A N/A</v>
        <stp/>
        <stp>##V3_BDPV12</stp>
        <stp>G2 MA2317 MTGE</stp>
        <stp>RTG_SP</stp>
        <stp>[Basel II.5 Interest Rate Standard Charge Calculator (BNYMCM Andrew Davidson Spreadsheet for CMO) Q3 2014.xlsm]RAT BNYMCM with BBG Formula!R37C91</stp>
        <tr r="CM37" s="893"/>
      </tp>
      <tp t="s">
        <v>#N/A Field Not Applicable</v>
        <stp/>
        <stp>##V3_BDPV12</stp>
        <stp>01F0506A9 MTGE</stp>
        <stp>MUNI_ISSUE_TYP</stp>
        <stp>[Basel II.5 Interest Rate Standard Charge Calculator (BNYMCM Andrew Davidson Spreadsheet for CMO) Q3 2014.xlsm]RAT BNYMCM with BBG Formula!R16C95</stp>
        <tr r="CQ16" s="893"/>
      </tp>
      <tp t="s">
        <v>#N/A N/A</v>
        <stp/>
        <stp>##V3_BDPV12</stp>
        <stp>.0E06SDT MTGE</stp>
        <stp>MTG_CRED_ENHANC</stp>
        <stp>[Basel II.5 Interest Rate Standard Charge Calculator (BNYMCM Andrew Davidson Spreadsheet for CMO) Q3 2014.xlsm]RAT BNYMCM with BBG Formula!R42C88</stp>
        <tr r="CJ42" s="893"/>
      </tp>
      <tp t="s">
        <v>#N/A N/A</v>
        <stp/>
        <stp>##V3_BDPV12</stp>
        <stp>.0E06TJL MTGE</stp>
        <stp>MTG_CRED_ENHANC</stp>
        <stp>[Basel II.5 Interest Rate Standard Charge Calculator (BNYMCM Andrew Davidson Spreadsheet for CMO) Q3 2014.xlsm]RAT BNYMCM with BBG Formula!R44C88</stp>
        <tr r="CJ44" s="893"/>
      </tp>
      <tp t="s">
        <v>#N/A N/A</v>
        <stp/>
        <stp>##V3_BDPV12</stp>
        <stp>.0E06TKA MTGE</stp>
        <stp>MTG_CRED_ENHANC</stp>
        <stp>[Basel II.5 Interest Rate Standard Charge Calculator (BNYMCM Andrew Davidson Spreadsheet for CMO) Q3 2014.xlsm]RAT BNYMCM with BBG Formula!R45C88</stp>
        <tr r="CJ45" s="893"/>
      </tp>
      <tp t="s">
        <v>#N/A N/A</v>
        <stp/>
        <stp>##V3_BDPV12</stp>
        <stp>.0E06TSO MTGE</stp>
        <stp>MTG_CRED_ENHANC</stp>
        <stp>[Basel II.5 Interest Rate Standard Charge Calculator (BNYMCM Andrew Davidson Spreadsheet for CMO) Q3 2014.xlsm]RAT BNYMCM with BBG Formula!R46C88</stp>
        <tr r="CJ46" s="893"/>
      </tp>
      <tp t="s">
        <v>#N/A N/A</v>
        <stp/>
        <stp>##V3_BDPV12</stp>
        <stp>.0E06U6U MTGE</stp>
        <stp>MTG_CRED_ENHANC</stp>
        <stp>[Basel II.5 Interest Rate Standard Charge Calculator (BNYMCM Andrew Davidson Spreadsheet for CMO) Q3 2014.xlsm]RAT BNYMCM with BBG Formula!R47C88</stp>
        <tr r="CJ47" s="893"/>
      </tp>
      <tp t="s">
        <v>#N/A Field Not Applicable</v>
        <stp/>
        <stp>##V3_BDPV12</stp>
        <stp>31326HQ49 MTGE</stp>
        <stp>MUNI_ISSUE_TYP</stp>
        <stp>[Basel II.5 Interest Rate Standard Charge Calculator (BNYMCM Andrew Davidson Spreadsheet for CMO) Q3 2014.xlsm]RAT BNYMCM with BBG Formula!R50C95</stp>
        <tr r="CQ50" s="893"/>
      </tp>
      <tp t="s">
        <v>#N/A N/A</v>
        <stp/>
        <stp>##V3_BDPV12</stp>
        <stp>31300MJX2 MTGE</stp>
        <stp>RTG_SP</stp>
        <stp>[Basel II.5 Interest Rate Standard Charge Calculator (BNYMCM Andrew Davidson Spreadsheet for CMO) Q3 2014.xlsm]RAT BNYMCM with BBG Formula!R52C91</stp>
        <tr r="CM52" s="893"/>
      </tp>
      <tp t="s">
        <v>#N/A N/A</v>
        <stp/>
        <stp>##V3_BDPV12</stp>
        <stp>31300MQK2 MTGE</stp>
        <stp>RTG_SP</stp>
        <stp>[Basel II.5 Interest Rate Standard Charge Calculator (BNYMCM Andrew Davidson Spreadsheet for CMO) Q3 2014.xlsm]RAT BNYMCM with BBG Formula!R53C91</stp>
        <tr r="CM53" s="893"/>
      </tp>
      <tp t="s">
        <v>Agency Collat PAC CMO</v>
        <stp/>
        <stp>##V3_BDPV12</stp>
        <stp>31393MGQ8 MTGE</stp>
        <stp>INDUSTRY_GROUP</stp>
        <stp>[Basel II.5 Interest Rate Standard Charge Calculator (BNYMCM Andrew Davidson Spreadsheet for CMO) Q3 2014.xlsm]RAT BNYMCM with BBG Formula!R26C94</stp>
        <tr r="CP26" s="893"/>
      </tp>
      <tp t="s">
        <v>#N/A N/A</v>
        <stp/>
        <stp>##V3_BDPV12</stp>
        <stp>38374KTZ6 MTGE</stp>
        <stp>RTG_SP</stp>
        <stp>[Basel II.5 Interest Rate Standard Charge Calculator (BNYMCM Andrew Davidson Spreadsheet for CMO) Q3 2014.xlsm]RAT BNYMCM with BBG Formula!R31C91</stp>
        <tr r="CM31" s="893"/>
      </tp>
      <tp t="s">
        <v>Agency Collat PAC CMO</v>
        <stp/>
        <stp>##V3_BDPV12</stp>
        <stp>31393FPA8 MTGE</stp>
        <stp>INDUSTRY_GROUP</stp>
        <stp>[Basel II.5 Interest Rate Standard Charge Calculator (BNYMCM Andrew Davidson Spreadsheet for CMO) Q3 2014.xlsm]RAT BNYMCM with BBG Formula!R25C94</stp>
        <tr r="CP25" s="893"/>
      </tp>
      <tp t="s">
        <v>#N/A Field Not Applicable</v>
        <stp/>
        <stp>##V3_BDPV12</stp>
        <stp>38377TPZ8 MTGE</stp>
        <stp>MUNI_ISSUE_TYP</stp>
        <stp>[Basel II.5 Interest Rate Standard Charge Calculator (BNYMCM Andrew Davidson Spreadsheet for CMO) Q3 2014.xlsm]RAT BNYMCM with BBG Formula!R34C95</stp>
        <tr r="CQ34" s="893"/>
      </tp>
      <tp t="s">
        <v>#N/A Field Not Applicable</v>
        <stp/>
        <stp>##V3_BDPV12</stp>
        <stp>31396VGT9 MTGE</stp>
        <stp>MUNI_ISSUE_TYP</stp>
        <stp>[Basel II.5 Interest Rate Standard Charge Calculator (BNYMCM Andrew Davidson Spreadsheet for CMO) Q3 2014.xlsm]RAT BNYMCM with BBG Formula!R28C95</stp>
        <tr r="CQ28" s="893"/>
      </tp>
      <tp t="s">
        <v>Freddie Mac</v>
        <stp/>
        <stp>##V3_BDPV12</stp>
        <stp>02R0324A4 MTGE</stp>
        <stp>ISSUER</stp>
        <stp>[Basel II.5 Interest Rate Standard Charge Calculator (BNYMCM Andrew Davidson Spreadsheet for CMO) Q3 2014.xlsm]RAT BNYMCM with BBG Formula!R17C12</stp>
        <tr r="L17" s="893"/>
      </tp>
      <tp t="s">
        <v>Mortgage Securities</v>
        <stp/>
        <stp>##V3_BDPV12</stp>
        <stp>3137A6PC0 MTGE</stp>
        <stp>INDUSTRY_SECTOR</stp>
        <stp>[Basel II.5 Interest Rate Standard Charge Calculator (BNYMCM Andrew Davidson Spreadsheet for CMO) Q3 2014.xlsm]RAT BNYMCM with BBG Formula!R22C96</stp>
        <tr r="CR22" s="893"/>
      </tp>
      <tp t="s">
        <v>#N/A Field Not Applicable</v>
        <stp/>
        <stp>##V3_BDPV12</stp>
        <stp>.0E06SDT MTGE</stp>
        <stp>ISSUER</stp>
        <stp>[Basel II.5 Interest Rate Standard Charge Calculator (BNYMCM Andrew Davidson Spreadsheet for CMO) Q3 2014.xlsm]RAT BNYMCM with BBG Formula!R42C12</stp>
        <tr r="L42" s="893"/>
      </tp>
      <tp t="s">
        <v>#N/A N/A</v>
        <stp/>
        <stp>##V3_BDPV12</stp>
        <stp>3137B8WT0 MTGE</stp>
        <stp>MTG_CRED_ENHANC</stp>
        <stp>[Basel II.5 Interest Rate Standard Charge Calculator (BNYMCM Andrew Davidson Spreadsheet for CMO) Q3 2014.xlsm]RAT BNYMCM with BBG Formula!R70C88</stp>
        <tr r="CJ70" s="893"/>
      </tp>
      <tp t="s">
        <v>#N/A N/A</v>
        <stp/>
        <stp>##V3_BDPV12</stp>
        <stp>G2 MA2324 MTGE</stp>
        <stp>RTG_SP</stp>
        <stp>[Basel II.5 Interest Rate Standard Charge Calculator (BNYMCM Andrew Davidson Spreadsheet for CMO) Q3 2014.xlsm]RAT BNYMCM with BBG Formula!R41C91</stp>
        <tr r="CM41" s="893"/>
      </tp>
      <tp t="s">
        <v>#N/A N/A</v>
        <stp/>
        <stp>##V3_BDPV12</stp>
        <stp>01F0304B1 MTGE</stp>
        <stp>RTG_SP</stp>
        <stp>[Basel II.5 Interest Rate Standard Charge Calculator (BNYMCM Andrew Davidson Spreadsheet for CMO) Q3 2014.xlsm]RAT BNYMCM with BBG Formula!R13C91</stp>
        <tr r="CM13" s="893"/>
      </tp>
      <tp t="s">
        <v>#N/A N/A</v>
        <stp/>
        <stp>##V3_BDPV12</stp>
        <stp>.0E05SVA MTGE</stp>
        <stp>MTG_CRED_ENHANC</stp>
        <stp>[Basel II.5 Interest Rate Standard Charge Calculator (BNYMCM Andrew Davidson Spreadsheet for CMO) Q3 2014.xlsm]RAT BNYMCM with BBG Formula!R40C88</stp>
        <tr r="CJ40" s="893"/>
      </tp>
      <tp t="s">
        <v>#N/A N/A</v>
        <stp/>
        <stp>##V3_BDPV12</stp>
        <stp>.0E05QGD MTGE</stp>
        <stp>MTG_CRED_ENHANC</stp>
        <stp>[Basel II.5 Interest Rate Standard Charge Calculator (BNYMCM Andrew Davidson Spreadsheet for CMO) Q3 2014.xlsm]RAT BNYMCM with BBG Formula!R38C88</stp>
        <tr r="CJ38" s="893"/>
      </tp>
      <tp t="s">
        <v>#N/A Field Not Applicable</v>
        <stp/>
        <stp>##V3_BDPV12</stp>
        <stp>38379E2U5 MTGE</stp>
        <stp>MUNI_ISSUE_TYP</stp>
        <stp>[Basel II.5 Interest Rate Standard Charge Calculator (BNYMCM Andrew Davidson Spreadsheet for CMO) Q3 2014.xlsm]RAT BNYMCM with BBG Formula!R35C95</stp>
        <tr r="CQ35" s="893"/>
      </tp>
      <tp t="s">
        <v>#N/A N/A</v>
        <stp/>
        <stp>##V3_BDPV12</stp>
        <stp>31326HBU7 MTGE</stp>
        <stp>RTG_SP</stp>
        <stp>[Basel II.5 Interest Rate Standard Charge Calculator (BNYMCM Andrew Davidson Spreadsheet for CMO) Q3 2014.xlsm]RAT BNYMCM with BBG Formula!R49C91</stp>
        <tr r="CM49" s="893"/>
      </tp>
      <tp t="s">
        <v>#N/A Field Not Applicable</v>
        <stp/>
        <stp>##V3_BDPV12</stp>
        <stp>.0E05QGD MTGE</stp>
        <stp>MTG_DEAL_TYP</stp>
        <stp>[Basel II.5 Interest Rate Standard Charge Calculator (BNYMCM Andrew Davidson Spreadsheet for CMO) Q3 2014.xlsm]RAT BNYMCM with BBG Formula!R38C83</stp>
        <tr r="CE38" s="893"/>
      </tp>
      <tp t="s">
        <v>#N/A Field Not Applicable</v>
        <stp/>
        <stp>##V3_BDPV12</stp>
        <stp>38378UFV4 MTGE</stp>
        <stp>MUNI_ISSUE_TYP</stp>
        <stp>[Basel II.5 Interest Rate Standard Charge Calculator (BNYMCM Andrew Davidson Spreadsheet for CMO) Q3 2014.xlsm]RAT BNYMCM with BBG Formula!R75C95</stp>
        <tr r="CQ75" s="893"/>
      </tp>
      <tp t="s">
        <v>Agency Collat CMO</v>
        <stp/>
        <stp>##V3_BDPV12</stp>
        <stp>38378U3P0 MTGE</stp>
        <stp>INDUSTRY_GROUP</stp>
        <stp>[Basel II.5 Interest Rate Standard Charge Calculator (BNYMCM Andrew Davidson Spreadsheet for CMO) Q3 2014.xlsm]RAT BNYMCM with BBG Formula!R74C94</stp>
        <tr r="CP74" s="893"/>
      </tp>
      <tp t="s">
        <v>Agency Collat CMO</v>
        <stp/>
        <stp>##V3_BDPV12</stp>
        <stp>38378YV30 MTGE</stp>
        <stp>INDUSTRY_GROUP</stp>
        <stp>[Basel II.5 Interest Rate Standard Charge Calculator (BNYMCM Andrew Davidson Spreadsheet for CMO) Q3 2014.xlsm]RAT BNYMCM with BBG Formula!R65C94</stp>
        <tr r="CP65" s="893"/>
      </tp>
      <tp t="s">
        <v>Freddie Mac</v>
        <stp/>
        <stp>##V3_BDPV12</stp>
        <stp>FH 2B3263 MTGE</stp>
        <stp>ISSUER</stp>
        <stp>[Basel II.5 Interest Rate Standard Charge Calculator (BNYMCM Andrew Davidson Spreadsheet for CMO) Q3 2014.xlsm]RAT BNYMCM with BBG Formula!R43C12</stp>
        <tr r="L43" s="893"/>
      </tp>
      <tp t="s">
        <v>#N/A N/A</v>
        <stp/>
        <stp>##V3_BDPV12</stp>
        <stp>36179QU58 MTGE</stp>
        <stp>RTG_SP</stp>
        <stp>[Basel II.5 Interest Rate Standard Charge Calculator (BNYMCM Andrew Davidson Spreadsheet for CMO) Q3 2014.xlsm]RAT BNYMCM with BBG Formula!R59C91</stp>
        <tr r="CM59" s="893"/>
      </tp>
      <tp t="s">
        <v>Mortgage Securities</v>
        <stp/>
        <stp>##V3_BDPV12</stp>
        <stp>3137B7PR4 MTGE</stp>
        <stp>INDUSTRY_SECTOR</stp>
        <stp>[Basel II.5 Interest Rate Standard Charge Calculator (BNYMCM Andrew Davidson Spreadsheet for CMO) Q3 2014.xlsm]RAT BNYMCM with BBG Formula!R81C96</stp>
        <tr r="CR81" s="893"/>
      </tp>
      <tp t="s">
        <v>#N/A Field Not Applicable</v>
        <stp/>
        <stp>##V3_BDPV12</stp>
        <stp>.0E06U6U MTGE</stp>
        <stp>ISSUER</stp>
        <stp>[Basel II.5 Interest Rate Standard Charge Calculator (BNYMCM Andrew Davidson Spreadsheet for CMO) Q3 2014.xlsm]RAT BNYMCM with BBG Formula!R47C12</stp>
        <tr r="L47" s="893"/>
      </tp>
      <tp t="s">
        <v>#N/A Field Not Applicable</v>
        <stp/>
        <stp>##V3_BDPV12</stp>
        <stp>.0E06TSO MTGE</stp>
        <stp>TICKER</stp>
        <stp>[Basel II.5 Interest Rate Standard Charge Calculator (BNYMCM Andrew Davidson Spreadsheet for CMO) Q3 2014.xlsm]RAT BNYMCM with BBG Formula!R46C98</stp>
        <tr r="CT46" s="893"/>
      </tp>
      <tp t="s">
        <v>#N/A N/A</v>
        <stp/>
        <stp>##V3_BDPV12</stp>
        <stp>G2 MA2315 MTGE</stp>
        <stp>RTG_SP</stp>
        <stp>[Basel II.5 Interest Rate Standard Charge Calculator (BNYMCM Andrew Davidson Spreadsheet for CMO) Q3 2014.xlsm]RAT BNYMCM with BBG Formula!R36C91</stp>
        <tr r="CM36" s="893"/>
      </tp>
      <tp t="s">
        <v>#N/A Field Not Applicable</v>
        <stp/>
        <stp>##V3_BDPV12</stp>
        <stp>G2 MA2318 MTGE</stp>
        <stp>MUNI_ISSUE_TYP</stp>
        <stp>[Basel II.5 Interest Rate Standard Charge Calculator (BNYMCM Andrew Davidson Spreadsheet for CMO) Q3 2014.xlsm]RAT BNYMCM with BBG Formula!R39C95</stp>
        <tr r="CQ39" s="893"/>
      </tp>
      <tp>
        <v>35.21</v>
        <stp/>
        <stp>##V3_BDHV12</stp>
        <stp>T EQUITY</stp>
        <stp>LAST_PRICE</stp>
        <stp>11/29/2013</stp>
        <stp>11/29/2013</stp>
        <stp>[Basel II.5 Interest Rate Standard Charge Calculator (BNYMCM Andrew Davidson Spreadsheet for CMO) Q3 2014.xlsm]RAT BNYMCM with BBG Formula!R6C113</stp>
        <tr r="DI6" s="893"/>
      </tp>
      <tp>
        <v>35.21</v>
        <stp/>
        <stp>##V3_BDHV12</stp>
        <stp>T EQUITY</stp>
        <stp>LAST_PRICE</stp>
        <stp>11/29/2013</stp>
        <stp>11/29/2013</stp>
        <stp>[Basel II.5 Interest Rate Standard Charge Calculator (BNYMCM Andrew Davidson Spreadsheet for CMO) Q3 2014.xlsm]RAT BNYMCM with BBG Formula!R7C113</stp>
        <tr r="DI7" s="893"/>
      </tp>
      <tp>
        <v>35.21</v>
        <stp/>
        <stp>##V3_BDHV12</stp>
        <stp>T EQUITY</stp>
        <stp>LAST_PRICE</stp>
        <stp>11/29/2013</stp>
        <stp>11/29/2013</stp>
        <stp>[Basel II.5 Interest Rate Standard Charge Calculator (BNYMCM Andrew Davidson Spreadsheet for CMO) Q3 2014.xlsm]RAT BNYMCM with BBG Formula!R4C113</stp>
        <tr r="DI4" s="893"/>
      </tp>
      <tp>
        <v>35.21</v>
        <stp/>
        <stp>##V3_BDHV12</stp>
        <stp>T EQUITY</stp>
        <stp>LAST_PRICE</stp>
        <stp>11/29/2013</stp>
        <stp>11/29/2013</stp>
        <stp>[Basel II.5 Interest Rate Standard Charge Calculator (BNYMCM Andrew Davidson Spreadsheet for CMO) Q3 2014.xlsm]RAT BNYMCM with BBG Formula!R5C113</stp>
        <tr r="DI5" s="893"/>
      </tp>
      <tp>
        <v>35.21</v>
        <stp/>
        <stp>##V3_BDHV12</stp>
        <stp>T EQUITY</stp>
        <stp>LAST_PRICE</stp>
        <stp>11/29/2013</stp>
        <stp>11/29/2013</stp>
        <stp>[Basel II.5 Interest Rate Standard Charge Calculator (BNYMCM Andrew Davidson Spreadsheet for CMO) Q3 2014.xlsm]RAT BNYMCM with BBG Formula!R8C113</stp>
        <tr r="DI8" s="893"/>
      </tp>
      <tp>
        <v>35.21</v>
        <stp/>
        <stp>##V3_BDHV12</stp>
        <stp>T EQUITY</stp>
        <stp>LAST_PRICE</stp>
        <stp>11/29/2013</stp>
        <stp>11/29/2013</stp>
        <stp>[Basel II.5 Interest Rate Standard Charge Calculator (BNYMCM Andrew Davidson Spreadsheet for CMO) Q3 2014.xlsm]RAT BNYMCM with BBG Formula!R9C113</stp>
        <tr r="DI9" s="893"/>
      </tp>
      <tp t="s">
        <v>#N/A N/A</v>
        <stp/>
        <stp>##V3_BDPV12</stp>
        <stp>31326HRN6 MTGE</stp>
        <stp>RTG_SP</stp>
        <stp>[Basel II.5 Interest Rate Standard Charge Calculator (BNYMCM Andrew Davidson Spreadsheet for CMO) Q3 2014.xlsm]RAT BNYMCM with BBG Formula!R51C91</stp>
        <tr r="CM51" s="893"/>
      </tp>
      <tp t="s">
        <v>Agency Collat PAC CMO</v>
        <stp/>
        <stp>##V3_BDPV12</stp>
        <stp>38379AWC0 MTGE</stp>
        <stp>INDUSTRY_GROUP</stp>
        <stp>[Basel II.5 Interest Rate Standard Charge Calculator (BNYMCM Andrew Davidson Spreadsheet for CMO) Q3 2014.xlsm]RAT BNYMCM with BBG Formula!R76C94</stp>
        <tr r="CP76" s="893"/>
      </tp>
      <tp t="s">
        <v>#N/A N/A</v>
        <stp/>
        <stp>##V3_BDPV12</stp>
        <stp>38375DAF5 MTGE</stp>
        <stp>RTG_SP</stp>
        <stp>[Basel II.5 Interest Rate Standard Charge Calculator (BNYMCM Andrew Davidson Spreadsheet for CMO) Q3 2014.xlsm]RAT BNYMCM with BBG Formula!R32C91</stp>
        <tr r="CM32" s="893"/>
      </tp>
      <tp t="s">
        <v>#N/A Field Not Applicable</v>
        <stp/>
        <stp>##V3_BDPV12</stp>
        <stp>38379AUB4 MTGE</stp>
        <stp>MUNI_ISSUE_TYP</stp>
        <stp>[Basel II.5 Interest Rate Standard Charge Calculator (BNYMCM Andrew Davidson Spreadsheet for CMO) Q3 2014.xlsm]RAT BNYMCM with BBG Formula!R66C95</stp>
        <tr r="CQ66" s="893"/>
      </tp>
      <tp t="s">
        <v>#N/A N/A</v>
        <stp/>
        <stp>##V3_BDPV12</stp>
        <stp>31397LGC7 MTGE</stp>
        <stp>RTG_SP</stp>
        <stp>[Basel II.5 Interest Rate Standard Charge Calculator (BNYMCM Andrew Davidson Spreadsheet for CMO) Q3 2014.xlsm]RAT BNYMCM with BBG Formula!R29C91</stp>
        <tr r="CM29" s="893"/>
      </tp>
      <tp t="s">
        <v>#N/A N/A</v>
        <stp/>
        <stp>##V3_BDPV12</stp>
        <stp>31394LTM4 MTGE</stp>
        <stp>RTG_SP</stp>
        <stp>[Basel II.5 Interest Rate Standard Charge Calculator (BNYMCM Andrew Davidson Spreadsheet for CMO) Q3 2014.xlsm]RAT BNYMCM with BBG Formula!R27C91</stp>
        <tr r="CM27" s="893"/>
      </tp>
      <tp t="s">
        <v>#N/A N/A</v>
        <stp/>
        <stp>##V3_BDPV12</stp>
        <stp>38377GEV7 MTGE</stp>
        <stp>RTG_SP</stp>
        <stp>[Basel II.5 Interest Rate Standard Charge Calculator (BNYMCM Andrew Davidson Spreadsheet for CMO) Q3 2014.xlsm]RAT BNYMCM with BBG Formula!R33C91</stp>
        <tr r="CM33" s="893"/>
      </tp>
      <tp t="s">
        <v>FHLMC Collateral</v>
        <stp/>
        <stp>##V3_BDPV12</stp>
        <stp>31300MQQ9 MTGE</stp>
        <stp>INDUSTRY_GROUP</stp>
        <stp>[Basel II.5 Interest Rate Standard Charge Calculator (BNYMCM Andrew Davidson Spreadsheet for CMO) Q3 2014.xlsm]RAT BNYMCM with BBG Formula!R54C94</stp>
        <tr r="CP54" s="893"/>
      </tp>
      <tp t="s">
        <v>FANNIE MAE</v>
        <stp/>
        <stp>##V3_BDPV12</stp>
        <stp>31394BVE1 MTGE</stp>
        <stp>ISSUER</stp>
        <stp>[Basel II.5 Interest Rate Standard Charge Calculator (BNYMCM Andrew Davidson Spreadsheet for CMO) Q3 2014.xlsm]RAT BNYMCM with BBG Formula!R64C12</stp>
        <tr r="L64" s="893"/>
      </tp>
      <tp t="s">
        <v>#N/A N/A</v>
        <stp/>
        <stp>##V3_BDPV12</stp>
        <stp>31393TLJ3 MTGE</stp>
        <stp>RTG_SP</stp>
        <stp>[Basel II.5 Interest Rate Standard Charge Calculator (BNYMCM Andrew Davidson Spreadsheet for CMO) Q3 2014.xlsm]RAT BNYMCM with BBG Formula!R82C91</stp>
        <tr r="CM82" s="893"/>
      </tp>
      <tp t="s">
        <v>#N/A N/A</v>
        <stp/>
        <stp>##V3_BDPV12</stp>
        <stp>36179QPU9 MTGE</stp>
        <stp>RTG_SP</stp>
        <stp>[Basel II.5 Interest Rate Standard Charge Calculator (BNYMCM Andrew Davidson Spreadsheet for CMO) Q3 2014.xlsm]RAT BNYMCM with BBG Formula!R58C91</stp>
        <tr r="CM58" s="893"/>
      </tp>
      <tp t="s">
        <v>#N/A Field Not Applicable</v>
        <stp/>
        <stp>##V3_BDPV12</stp>
        <stp>.0E06TJL MTGE</stp>
        <stp>MTG_COLLAT_TYP</stp>
        <stp>[Basel II.5 Interest Rate Standard Charge Calculator (BNYMCM Andrew Davidson Spreadsheet for CMO) Q3 2014.xlsm]RAT BNYMCM with BBG Formula!R44C84</stp>
        <tr r="CF44" s="893"/>
      </tp>
      <tp t="s">
        <v>#N/A Field Not Applicable</v>
        <stp/>
        <stp>##V3_BDPV12</stp>
        <stp>.0E06SDT MTGE</stp>
        <stp>SECURITY_TYP2</stp>
        <stp>[Basel II.5 Interest Rate Standard Charge Calculator (BNYMCM Andrew Davidson Spreadsheet for CMO) Q3 2014.xlsm]RAT BNYMCM with BBG Formula!R42C85</stp>
        <tr r="CG42" s="893"/>
      </tp>
      <tp t="s">
        <v>Government National Mortgage A</v>
        <stp/>
        <stp>##V3_BDPV12</stp>
        <stp>G2 MA2317 MTGE</stp>
        <stp>ISSUER</stp>
        <stp>[Basel II.5 Interest Rate Standard Charge Calculator (BNYMCM Andrew Davidson Spreadsheet for CMO) Q3 2014.xlsm]RAT BNYMCM with BBG Formula!R37C12</stp>
        <tr r="L37" s="893"/>
      </tp>
      <tp t="s">
        <v>T</v>
        <stp/>
        <stp>##V3_BDPV12</stp>
        <stp>912828WP1 GOVT</stp>
        <stp>TICKER</stp>
        <stp>[Basel II.5 Interest Rate Standard Charge Calculator (BNYMCM Andrew Davidson Spreadsheet for CMO) Q3 2014.xlsm]RAT BNYMCM with BBG Formula!R11C98</stp>
        <tr r="CT11" s="893"/>
      </tp>
      <tp t="s">
        <v>#N/A Field Not Applicable</v>
        <stp/>
        <stp>##V3_BDPV12</stp>
        <stp>912828WS5 GOVT</stp>
        <stp>MTG_COLLAT_TYP</stp>
        <stp>[Basel II.5 Interest Rate Standard Charge Calculator (BNYMCM Andrew Davidson Spreadsheet for CMO) Q3 2014.xlsm]RAT BNYMCM with BBG Formula!R12C84</stp>
        <tr r="CF12" s="893"/>
      </tp>
      <tp t="s">
        <v>Mortgage Securities</v>
        <stp/>
        <stp>##V3_BDPV12</stp>
        <stp>01F0304B1 MTGE</stp>
        <stp>INDUSTRY_SECTOR</stp>
        <stp>[Basel II.5 Interest Rate Standard Charge Calculator (BNYMCM Andrew Davidson Spreadsheet for CMO) Q3 2014.xlsm]RAT BNYMCM with BBG Formula!R13C96</stp>
        <tr r="CR13" s="893"/>
      </tp>
      <tp t="s">
        <v>Mortgage Securities</v>
        <stp/>
        <stp>##V3_BDPV12</stp>
        <stp>01F0506A9 MTGE</stp>
        <stp>INDUSTRY_SECTOR</stp>
        <stp>[Basel II.5 Interest Rate Standard Charge Calculator (BNYMCM Andrew Davidson Spreadsheet for CMO) Q3 2014.xlsm]RAT BNYMCM with BBG Formula!R16C96</stp>
        <tr r="CR16" s="893"/>
      </tp>
      <tp t="s">
        <v>#N/A N/A</v>
        <stp/>
        <stp>##V3_BDPV12</stp>
        <stp>01F0326A7 MTGE</stp>
        <stp>RTG_SP</stp>
        <stp>[Basel II.5 Interest Rate Standard Charge Calculator (BNYMCM Andrew Davidson Spreadsheet for CMO) Q3 2014.xlsm]RAT BNYMCM with BBG Formula!R14C91</stp>
        <tr r="CM14" s="893"/>
      </tp>
      <tp t="s">
        <v>#N/A N/A</v>
        <stp/>
        <stp>##V3_BDPV12</stp>
        <stp>01F0326A7 MTGE</stp>
        <stp>RTG_SP</stp>
        <stp>[Basel II.5 Interest Rate Standard Charge Calculator (BNYMCM Andrew Davidson Spreadsheet for CMO) Q3 2014.xlsm]RAT BNYMCM with BBG Formula!R15C91</stp>
        <tr r="CM15" s="893"/>
      </tp>
      <tp t="s">
        <v>#N/A Field Not Applicable</v>
        <stp/>
        <stp>##V3_BDPV12</stp>
        <stp>38379AWF3 MTGE</stp>
        <stp>MUNI_ISSUE_TYP</stp>
        <stp>[Basel II.5 Interest Rate Standard Charge Calculator (BNYMCM Andrew Davidson Spreadsheet for CMO) Q3 2014.xlsm]RAT BNYMCM with BBG Formula!R77C95</stp>
        <tr r="CQ77" s="893"/>
      </tp>
      <tp t="s">
        <v>#N/A Field Not Applicable</v>
        <stp/>
        <stp>##V3_BDPV12</stp>
        <stp>31393BFJ9 MTGE</stp>
        <stp>MUNI_ISSUE_TYP</stp>
        <stp>[Basel II.5 Interest Rate Standard Charge Calculator (BNYMCM Andrew Davidson Spreadsheet for CMO) Q3 2014.xlsm]RAT BNYMCM with BBG Formula!R24C95</stp>
        <tr r="CQ24" s="893"/>
      </tp>
      <tp t="s">
        <v>Agency Collat PAC CMO</v>
        <stp/>
        <stp>##V3_BDPV12</stp>
        <stp>31396ERE8 MTGE</stp>
        <stp>INDUSTRY_GROUP</stp>
        <stp>[Basel II.5 Interest Rate Standard Charge Calculator (BNYMCM Andrew Davidson Spreadsheet for CMO) Q3 2014.xlsm]RAT BNYMCM with BBG Formula!R83C94</stp>
        <tr r="CP83" s="893"/>
      </tp>
      <tp t="s">
        <v>GOVERNMENT NATIONAL MORTGAGE A</v>
        <stp/>
        <stp>##V3_BDPV12</stp>
        <stp>38374KTZ6 MTGE</stp>
        <stp>ISSUER</stp>
        <stp>[Basel II.5 Interest Rate Standard Charge Calculator (BNYMCM Andrew Davidson Spreadsheet for CMO) Q3 2014.xlsm]RAT BNYMCM with BBG Formula!R31C12</stp>
        <tr r="L31" s="893"/>
      </tp>
      <tp t="s">
        <v>Freddie Mac</v>
        <stp/>
        <stp>##V3_BDPV12</stp>
        <stp>31300MJX2 MTGE</stp>
        <stp>ISSUER</stp>
        <stp>[Basel II.5 Interest Rate Standard Charge Calculator (BNYMCM Andrew Davidson Spreadsheet for CMO) Q3 2014.xlsm]RAT BNYMCM with BBG Formula!R52C12</stp>
        <tr r="L52" s="893"/>
      </tp>
      <tp t="s">
        <v>Agency Collat CMO</v>
        <stp/>
        <stp>##V3_BDPV12</stp>
        <stp>31358RKL6 MTGE</stp>
        <stp>INDUSTRY_GROUP</stp>
        <stp>[Basel II.5 Interest Rate Standard Charge Calculator (BNYMCM Andrew Davidson Spreadsheet for CMO) Q3 2014.xlsm]RAT BNYMCM with BBG Formula!R19C94</stp>
        <tr r="CP19" s="893"/>
      </tp>
      <tp t="s">
        <v>Freddie Mac</v>
        <stp/>
        <stp>##V3_BDPV12</stp>
        <stp>31300MQK2 MTGE</stp>
        <stp>ISSUER</stp>
        <stp>[Basel II.5 Interest Rate Standard Charge Calculator (BNYMCM Andrew Davidson Spreadsheet for CMO) Q3 2014.xlsm]RAT BNYMCM with BBG Formula!R53C12</stp>
        <tr r="L53" s="893"/>
      </tp>
      <tp t="s">
        <v>Mortgage Securities</v>
        <stp/>
        <stp>##V3_BDPV12</stp>
        <stp>02R0324A4 MTGE</stp>
        <stp>INDUSTRY_SECTOR</stp>
        <stp>[Basel II.5 Interest Rate Standard Charge Calculator (BNYMCM Andrew Davidson Spreadsheet for CMO) Q3 2014.xlsm]RAT BNYMCM with BBG Formula!R17C96</stp>
        <tr r="CR17" s="893"/>
      </tp>
      <tp t="s">
        <v>Mortgage Securities</v>
        <stp/>
        <stp>##V3_BDPV12</stp>
        <stp>3137A1WM1 MTGE</stp>
        <stp>INDUSTRY_SECTOR</stp>
        <stp>[Basel II.5 Interest Rate Standard Charge Calculator (BNYMCM Andrew Davidson Spreadsheet for CMO) Q3 2014.xlsm]RAT BNYMCM with BBG Formula!R79C96</stp>
        <tr r="CR79" s="893"/>
      </tp>
      <tp t="s">
        <v>FNMA Collateral</v>
        <stp/>
        <stp>##V3_BDPV12</stp>
        <stp>01F0506A9 MTGE</stp>
        <stp>INDUSTRY_GROUP</stp>
        <stp>[Basel II.5 Interest Rate Standard Charge Calculator (BNYMCM Andrew Davidson Spreadsheet for CMO) Q3 2014.xlsm]RAT BNYMCM with BBG Formula!R16C94</stp>
        <tr r="CP16" s="893"/>
      </tp>
      <tp t="s">
        <v>#N/A Field Not Applicable</v>
        <stp/>
        <stp>##V3_BDPV12</stp>
        <stp>31393MGQ8 MTGE</stp>
        <stp>MUNI_ISSUE_TYP</stp>
        <stp>[Basel II.5 Interest Rate Standard Charge Calculator (BNYMCM Andrew Davidson Spreadsheet for CMO) Q3 2014.xlsm]RAT BNYMCM with BBG Formula!R26C95</stp>
        <tr r="CQ26" s="893"/>
      </tp>
      <tp t="s">
        <v>FHLMC Collateral</v>
        <stp/>
        <stp>##V3_BDPV12</stp>
        <stp>31326HQ49 MTGE</stp>
        <stp>INDUSTRY_GROUP</stp>
        <stp>[Basel II.5 Interest Rate Standard Charge Calculator (BNYMCM Andrew Davidson Spreadsheet for CMO) Q3 2014.xlsm]RAT BNYMCM with BBG Formula!R50C94</stp>
        <tr r="CP50" s="893"/>
      </tp>
      <tp t="s">
        <v>FANNIE MAE</v>
        <stp/>
        <stp>##V3_BDPV12</stp>
        <stp>31397Q2F4 MTGE</stp>
        <stp>ISSUER</stp>
        <stp>[Basel II.5 Interest Rate Standard Charge Calculator (BNYMCM Andrew Davidson Spreadsheet for CMO) Q3 2014.xlsm]RAT BNYMCM with BBG Formula!R30C12</stp>
        <tr r="L30" s="893"/>
      </tp>
      <tp t="s">
        <v>#N/A Field Not Applicable</v>
        <stp/>
        <stp>##V3_BDPV12</stp>
        <stp>31393FPA8 MTGE</stp>
        <stp>MUNI_ISSUE_TYP</stp>
        <stp>[Basel II.5 Interest Rate Standard Charge Calculator (BNYMCM Andrew Davidson Spreadsheet for CMO) Q3 2014.xlsm]RAT BNYMCM with BBG Formula!R25C95</stp>
        <tr r="CQ25" s="893"/>
      </tp>
      <tp t="s">
        <v>Mortgage Securities</v>
        <stp/>
        <stp>##V3_BDPV12</stp>
        <stp>3136A13P8 MTGE</stp>
        <stp>INDUSTRY_SECTOR</stp>
        <stp>[Basel II.5 Interest Rate Standard Charge Calculator (BNYMCM Andrew Davidson Spreadsheet for CMO) Q3 2014.xlsm]RAT BNYMCM with BBG Formula!R78C96</stp>
        <tr r="CR78" s="893"/>
      </tp>
      <tp t="s">
        <v>FANNIE MAE</v>
        <stp/>
        <stp>##V3_BDPV12</stp>
        <stp>31392CQ31 MTGE</stp>
        <stp>ISSUER</stp>
        <stp>[Basel II.5 Interest Rate Standard Charge Calculator (BNYMCM Andrew Davidson Spreadsheet for CMO) Q3 2014.xlsm]RAT BNYMCM with BBG Formula!R63C12</stp>
        <tr r="L63" s="893"/>
      </tp>
      <tp t="s">
        <v>Agency Collat Supp CMO</v>
        <stp/>
        <stp>##V3_BDPV12</stp>
        <stp>38377TPZ8 MTGE</stp>
        <stp>INDUSTRY_GROUP</stp>
        <stp>[Basel II.5 Interest Rate Standard Charge Calculator (BNYMCM Andrew Davidson Spreadsheet for CMO) Q3 2014.xlsm]RAT BNYMCM with BBG Formula!R34C94</stp>
        <tr r="CP34" s="893"/>
      </tp>
      <tp t="s">
        <v>Mortgage Securities</v>
        <stp/>
        <stp>##V3_BDPV12</stp>
        <stp>G2 MA2324 MTGE</stp>
        <stp>INDUSTRY_SECTOR</stp>
        <stp>[Basel II.5 Interest Rate Standard Charge Calculator (BNYMCM Andrew Davidson Spreadsheet for CMO) Q3 2014.xlsm]RAT BNYMCM with BBG Formula!R41C96</stp>
        <tr r="CR41" s="893"/>
      </tp>
      <tp t="s">
        <v>Mortgage Securities</v>
        <stp/>
        <stp>##V3_BDPV12</stp>
        <stp>G2 MA2318 MTGE</stp>
        <stp>INDUSTRY_SECTOR</stp>
        <stp>[Basel II.5 Interest Rate Standard Charge Calculator (BNYMCM Andrew Davidson Spreadsheet for CMO) Q3 2014.xlsm]RAT BNYMCM with BBG Formula!R39C96</stp>
        <tr r="CR39" s="893"/>
      </tp>
      <tp t="s">
        <v>Mortgage Securities</v>
        <stp/>
        <stp>##V3_BDPV12</stp>
        <stp>G2 MA2317 MTGE</stp>
        <stp>INDUSTRY_SECTOR</stp>
        <stp>[Basel II.5 Interest Rate Standard Charge Calculator (BNYMCM Andrew Davidson Spreadsheet for CMO) Q3 2014.xlsm]RAT BNYMCM with BBG Formula!R37C96</stp>
        <tr r="CR37" s="893"/>
      </tp>
      <tp t="s">
        <v>Mortgage Securities</v>
        <stp/>
        <stp>##V3_BDPV12</stp>
        <stp>G2 MA2315 MTGE</stp>
        <stp>INDUSTRY_SECTOR</stp>
        <stp>[Basel II.5 Interest Rate Standard Charge Calculator (BNYMCM Andrew Davidson Spreadsheet for CMO) Q3 2014.xlsm]RAT BNYMCM with BBG Formula!R36C96</stp>
        <tr r="CR36" s="893"/>
      </tp>
      <tp t="s">
        <v>Agency Collat PAC CMO</v>
        <stp/>
        <stp>##V3_BDPV12</stp>
        <stp>31396VGT9 MTGE</stp>
        <stp>INDUSTRY_GROUP</stp>
        <stp>[Basel II.5 Interest Rate Standard Charge Calculator (BNYMCM Andrew Davidson Spreadsheet for CMO) Q3 2014.xlsm]RAT BNYMCM with BBG Formula!R28C94</stp>
        <tr r="CP28" s="893"/>
      </tp>
      <tp t="s">
        <v>Government National Mortgage A</v>
        <stp/>
        <stp>##V3_BDPV12</stp>
        <stp>G2 MA2315 MTGE</stp>
        <stp>ISSUER</stp>
        <stp>[Basel II.5 Interest Rate Standard Charge Calculator (BNYMCM Andrew Davidson Spreadsheet for CMO) Q3 2014.xlsm]RAT BNYMCM with BBG Formula!R36C12</stp>
        <tr r="L36" s="893"/>
      </tp>
      <tp t="s">
        <v>#N/A Field Not Applicable</v>
        <stp/>
        <stp>##V3_BDPV12</stp>
        <stp>912828WS5 GOVT</stp>
        <stp>IS_SUBORDINATED</stp>
        <stp>[Basel II.5 Interest Rate Standard Charge Calculator (BNYMCM Andrew Davidson Spreadsheet for CMO) Q3 2014.xlsm]RAT BNYMCM with BBG Formula!R12C97</stp>
        <tr r="CS12" s="893"/>
      </tp>
      <tp t="s">
        <v>#N/A Field Not Applicable</v>
        <stp/>
        <stp>##V3_BDPV12</stp>
        <stp>912828WP1 GOVT</stp>
        <stp>IS_SUBORDINATED</stp>
        <stp>[Basel II.5 Interest Rate Standard Charge Calculator (BNYMCM Andrew Davidson Spreadsheet for CMO) Q3 2014.xlsm]RAT BNYMCM with BBG Formula!R11C97</stp>
        <tr r="CS11" s="893"/>
      </tp>
      <tp t="s">
        <v>#N/A Field Not Applicable</v>
        <stp/>
        <stp>##V3_BDPV12</stp>
        <stp>912828WQ9 GOVT</stp>
        <stp>IS_SUBORDINATED</stp>
        <stp>[Basel II.5 Interest Rate Standard Charge Calculator (BNYMCM Andrew Davidson Spreadsheet for CMO) Q3 2014.xlsm]RAT BNYMCM with BBG Formula!R10C97</stp>
        <tr r="CS10" s="893"/>
      </tp>
      <tp t="s">
        <v>#N/A N/A</v>
        <stp/>
        <stp>##V3_BDPV12</stp>
        <stp>.0E06U6U MTGE</stp>
        <stp>RTG_SP</stp>
        <stp>[Basel II.5 Interest Rate Standard Charge Calculator (BNYMCM Andrew Davidson Spreadsheet for CMO) Q3 2014.xlsm]RAT BNYMCM with BBG Formula!R47C91</stp>
        <tr r="CM47" s="893"/>
      </tp>
      <tp t="s">
        <v>#N/A Field Not Applicable</v>
        <stp/>
        <stp>##V3_BDPV12</stp>
        <stp>.0E06U6U MTGE</stp>
        <stp>MTG_DEAL_TYP</stp>
        <stp>[Basel II.5 Interest Rate Standard Charge Calculator (BNYMCM Andrew Davidson Spreadsheet for CMO) Q3 2014.xlsm]RAT BNYMCM with BBG Formula!R47C83</stp>
        <tr r="CE47" s="893"/>
      </tp>
      <tp t="s">
        <v>Mortgage Securities</v>
        <stp/>
        <stp>##V3_BDPV12</stp>
        <stp>01F0326A7 MTGE</stp>
        <stp>INDUSTRY_SECTOR</stp>
        <stp>[Basel II.5 Interest Rate Standard Charge Calculator (BNYMCM Andrew Davidson Spreadsheet for CMO) Q3 2014.xlsm]RAT BNYMCM with BBG Formula!R15C96</stp>
        <tr r="CR15" s="893"/>
      </tp>
      <tp t="s">
        <v>Mortgage Securities</v>
        <stp/>
        <stp>##V3_BDPV12</stp>
        <stp>01F0326A7 MTGE</stp>
        <stp>INDUSTRY_SECTOR</stp>
        <stp>[Basel II.5 Interest Rate Standard Charge Calculator (BNYMCM Andrew Davidson Spreadsheet for CMO) Q3 2014.xlsm]RAT BNYMCM with BBG Formula!R14C96</stp>
        <tr r="CR14" s="893"/>
      </tp>
      <tp t="s">
        <v>FANNIE MAE</v>
        <stp/>
        <stp>##V3_BDPV12</stp>
        <stp>31393TLJ3 MTGE</stp>
        <stp>ISSUER</stp>
        <stp>[Basel II.5 Interest Rate Standard Charge Calculator (BNYMCM Andrew Davidson Spreadsheet for CMO) Q3 2014.xlsm]RAT BNYMCM with BBG Formula!R82C12</stp>
        <tr r="L82" s="893"/>
      </tp>
      <tp t="s">
        <v>Government National Mortgage A</v>
        <stp/>
        <stp>##V3_BDPV12</stp>
        <stp>36179QPU9 MTGE</stp>
        <stp>ISSUER</stp>
        <stp>[Basel II.5 Interest Rate Standard Charge Calculator (BNYMCM Andrew Davidson Spreadsheet for CMO) Q3 2014.xlsm]RAT BNYMCM with BBG Formula!R58C12</stp>
        <tr r="L58" s="893"/>
      </tp>
      <tp t="s">
        <v>Agency Collat CMO</v>
        <stp/>
        <stp>##V3_BDPV12</stp>
        <stp>38379E2U5 MTGE</stp>
        <stp>INDUSTRY_GROUP</stp>
        <stp>[Basel II.5 Interest Rate Standard Charge Calculator (BNYMCM Andrew Davidson Spreadsheet for CMO) Q3 2014.xlsm]RAT BNYMCM with BBG Formula!R35C94</stp>
        <tr r="CP35" s="893"/>
      </tp>
      <tp t="s">
        <v>#N/A N/A</v>
        <stp/>
        <stp>##V3_BDPV12</stp>
        <stp>31394BVE1 MTGE</stp>
        <stp>RTG_SP</stp>
        <stp>[Basel II.5 Interest Rate Standard Charge Calculator (BNYMCM Andrew Davidson Spreadsheet for CMO) Q3 2014.xlsm]RAT BNYMCM with BBG Formula!R64C91</stp>
        <tr r="CM64" s="893"/>
      </tp>
      <tp t="s">
        <v>#N/A Field Not Applicable</v>
        <stp/>
        <stp>##V3_BDPV12</stp>
        <stp>38378U3P0 MTGE</stp>
        <stp>MUNI_ISSUE_TYP</stp>
        <stp>[Basel II.5 Interest Rate Standard Charge Calculator (BNYMCM Andrew Davidson Spreadsheet for CMO) Q3 2014.xlsm]RAT BNYMCM with BBG Formula!R74C95</stp>
        <tr r="CQ74" s="893"/>
      </tp>
      <tp t="s">
        <v>Agency Collat CMO</v>
        <stp/>
        <stp>##V3_BDPV12</stp>
        <stp>38378UFV4 MTGE</stp>
        <stp>INDUSTRY_GROUP</stp>
        <stp>[Basel II.5 Interest Rate Standard Charge Calculator (BNYMCM Andrew Davidson Spreadsheet for CMO) Q3 2014.xlsm]RAT BNYMCM with BBG Formula!R75C94</stp>
        <tr r="CP75" s="893"/>
      </tp>
      <tp t="s">
        <v>GOVERNMENT NATIONAL MORTGAGE A</v>
        <stp/>
        <stp>##V3_BDPV12</stp>
        <stp>38375DAF5 MTGE</stp>
        <stp>ISSUER</stp>
        <stp>[Basel II.5 Interest Rate Standard Charge Calculator (BNYMCM Andrew Davidson Spreadsheet for CMO) Q3 2014.xlsm]RAT BNYMCM with BBG Formula!R32C12</stp>
        <tr r="L32" s="893"/>
      </tp>
      <tp t="s">
        <v>FANNIE MAE</v>
        <stp/>
        <stp>##V3_BDPV12</stp>
        <stp>31397LGC7 MTGE</stp>
        <stp>ISSUER</stp>
        <stp>[Basel II.5 Interest Rate Standard Charge Calculator (BNYMCM Andrew Davidson Spreadsheet for CMO) Q3 2014.xlsm]RAT BNYMCM with BBG Formula!R29C12</stp>
        <tr r="L29" s="893"/>
      </tp>
      <tp t="s">
        <v>FREDDIE MAC</v>
        <stp/>
        <stp>##V3_BDPV12</stp>
        <stp>31394LTM4 MTGE</stp>
        <stp>ISSUER</stp>
        <stp>[Basel II.5 Interest Rate Standard Charge Calculator (BNYMCM Andrew Davidson Spreadsheet for CMO) Q3 2014.xlsm]RAT BNYMCM with BBG Formula!R27C12</stp>
        <tr r="L27" s="893"/>
      </tp>
      <tp t="s">
        <v>GOVERNMENT NATIONAL MORTGAGE A</v>
        <stp/>
        <stp>##V3_BDPV12</stp>
        <stp>38377GEV7 MTGE</stp>
        <stp>ISSUER</stp>
        <stp>[Basel II.5 Interest Rate Standard Charge Calculator (BNYMCM Andrew Davidson Spreadsheet for CMO) Q3 2014.xlsm]RAT BNYMCM with BBG Formula!R33C12</stp>
        <tr r="L33" s="893"/>
      </tp>
      <tp t="s">
        <v>#N/A Field Not Applicable</v>
        <stp/>
        <stp>##V3_BDPV12</stp>
        <stp>38378YV30 MTGE</stp>
        <stp>MUNI_ISSUE_TYP</stp>
        <stp>[Basel II.5 Interest Rate Standard Charge Calculator (BNYMCM Andrew Davidson Spreadsheet for CMO) Q3 2014.xlsm]RAT BNYMCM with BBG Formula!R65C95</stp>
        <tr r="CQ65" s="893"/>
      </tp>
      <tp t="s">
        <v>Freddie Mac</v>
        <stp/>
        <stp>##V3_BDPV12</stp>
        <stp>31326HRN6 MTGE</stp>
        <stp>ISSUER</stp>
        <stp>[Basel II.5 Interest Rate Standard Charge Calculator (BNYMCM Andrew Davidson Spreadsheet for CMO) Q3 2014.xlsm]RAT BNYMCM with BBG Formula!R51C12</stp>
        <tr r="L51" s="893"/>
      </tp>
      <tp t="s">
        <v>#N/A Field Not Applicable</v>
        <stp/>
        <stp>##V3_BDPV12</stp>
        <stp>.0E06TSO MTGE</stp>
        <stp>MTG_COLLAT_TYP</stp>
        <stp>[Basel II.5 Interest Rate Standard Charge Calculator (BNYMCM Andrew Davidson Spreadsheet for CMO) Q3 2014.xlsm]RAT BNYMCM with BBG Formula!R46C84</stp>
        <tr r="CF46" s="893"/>
      </tp>
      <tp t="s">
        <v>Government National Mortgage A</v>
        <stp/>
        <stp>##V3_BDPV12</stp>
        <stp>G2 MA2324 MTGE</stp>
        <stp>ISSUER</stp>
        <stp>[Basel II.5 Interest Rate Standard Charge Calculator (BNYMCM Andrew Davidson Spreadsheet for CMO) Q3 2014.xlsm]RAT BNYMCM with BBG Formula!R41C12</stp>
        <tr r="L41" s="893"/>
      </tp>
      <tp t="s">
        <v>Fannie Mae</v>
        <stp/>
        <stp>##V3_BDPV12</stp>
        <stp>01F0304B1 MTGE</stp>
        <stp>ISSUER</stp>
        <stp>[Basel II.5 Interest Rate Standard Charge Calculator (BNYMCM Andrew Davidson Spreadsheet for CMO) Q3 2014.xlsm]RAT BNYMCM with BBG Formula!R13C12</stp>
        <tr r="L13" s="893"/>
      </tp>
      <tp t="s">
        <v>#N/A Field Not Applicable</v>
        <stp/>
        <stp>##V3_BDPV12</stp>
        <stp>.0E05QGD MTGE</stp>
        <stp>SECURITY_TYP2</stp>
        <stp>[Basel II.5 Interest Rate Standard Charge Calculator (BNYMCM Andrew Davidson Spreadsheet for CMO) Q3 2014.xlsm]RAT BNYMCM with BBG Formula!R38C85</stp>
        <tr r="CG38" s="893"/>
      </tp>
      <tp t="s">
        <v>#N/A N/A</v>
        <stp/>
        <stp>##V3_BDPV12</stp>
        <stp>.0E06SDT MTGE</stp>
        <stp>RTG_SP</stp>
        <stp>[Basel II.5 Interest Rate Standard Charge Calculator (BNYMCM Andrew Davidson Spreadsheet for CMO) Q3 2014.xlsm]RAT BNYMCM with BBG Formula!R42C91</stp>
        <tr r="CM42" s="893"/>
      </tp>
      <tp t="s">
        <v>#N/A N/A</v>
        <stp/>
        <stp>##V3_BDPV12</stp>
        <stp>02R0324A4 MTGE</stp>
        <stp>RTG_SP</stp>
        <stp>[Basel II.5 Interest Rate Standard Charge Calculator (BNYMCM Andrew Davidson Spreadsheet for CMO) Q3 2014.xlsm]RAT BNYMCM with BBG Formula!R17C91</stp>
        <tr r="CM17" s="893"/>
      </tp>
      <tp t="s">
        <v>Mortgage Securities</v>
        <stp/>
        <stp>##V3_BDPV12</stp>
        <stp>3137A3AH2 MTGE</stp>
        <stp>INDUSTRY_SECTOR</stp>
        <stp>[Basel II.5 Interest Rate Standard Charge Calculator (BNYMCM Andrew Davidson Spreadsheet for CMO) Q3 2014.xlsm]RAT BNYMCM with BBG Formula!R61C96</stp>
        <tr r="CR61" s="893"/>
      </tp>
      <tp t="s">
        <v>GNMA2 Collateral</v>
        <stp/>
        <stp>##V3_BDPV12</stp>
        <stp>G2 MA2318 MTGE</stp>
        <stp>INDUSTRY_GROUP</stp>
        <stp>[Basel II.5 Interest Rate Standard Charge Calculator (BNYMCM Andrew Davidson Spreadsheet for CMO) Q3 2014.xlsm]RAT BNYMCM with BBG Formula!R39C94</stp>
        <tr r="CP39" s="893"/>
      </tp>
      <tp t="s">
        <v>ACTV</v>
        <stp/>
        <stp>##V3_BDPV12</stp>
        <stp>T EQUITY</stp>
        <stp>MARKET_STATUS</stp>
        <stp>[Basel II.5 Interest Rate Standard Charge Calculator (BNYMCM Andrew Davidson Spreadsheet for CMO) Q3 2014.xlsm]RAT BNYMCM with BBG Formula!R12C99</stp>
        <tr r="CU12" s="893"/>
      </tp>
      <tp t="s">
        <v>ACTV</v>
        <stp/>
        <stp>##V3_BDPV12</stp>
        <stp>T EQUITY</stp>
        <stp>MARKET_STATUS</stp>
        <stp>[Basel II.5 Interest Rate Standard Charge Calculator (BNYMCM Andrew Davidson Spreadsheet for CMO) Q3 2014.xlsm]RAT BNYMCM with BBG Formula!R11C99</stp>
        <tr r="CU11" s="893"/>
      </tp>
      <tp t="s">
        <v>ACTV</v>
        <stp/>
        <stp>##V3_BDPV12</stp>
        <stp>T EQUITY</stp>
        <stp>MARKET_STATUS</stp>
        <stp>[Basel II.5 Interest Rate Standard Charge Calculator (BNYMCM Andrew Davidson Spreadsheet for CMO) Q3 2014.xlsm]RAT BNYMCM with BBG Formula!R10C99</stp>
        <tr r="CU10" s="893"/>
      </tp>
      <tp t="s">
        <v>#N/A Field Not Applicable</v>
        <stp/>
        <stp>##V3_BDPV12</stp>
        <stp>31300MQQ9 MTGE</stp>
        <stp>MUNI_ISSUE_TYP</stp>
        <stp>[Basel II.5 Interest Rate Standard Charge Calculator (BNYMCM Andrew Davidson Spreadsheet for CMO) Q3 2014.xlsm]RAT BNYMCM with BBG Formula!R54C95</stp>
        <tr r="CQ54" s="893"/>
      </tp>
      <tp t="s">
        <v>Agency Collat CMO</v>
        <stp/>
        <stp>##V3_BDPV12</stp>
        <stp>38379AUB4 MTGE</stp>
        <stp>INDUSTRY_GROUP</stp>
        <stp>[Basel II.5 Interest Rate Standard Charge Calculator (BNYMCM Andrew Davidson Spreadsheet for CMO) Q3 2014.xlsm]RAT BNYMCM with BBG Formula!R66C94</stp>
        <tr r="CP66" s="893"/>
      </tp>
      <tp t="s">
        <v>#N/A N/A</v>
        <stp/>
        <stp>##V3_BDPV12</stp>
        <stp>FH 2B3263 MTGE</stp>
        <stp>RTG_SP</stp>
        <stp>[Basel II.5 Interest Rate Standard Charge Calculator (BNYMCM Andrew Davidson Spreadsheet for CMO) Q3 2014.xlsm]RAT BNYMCM with BBG Formula!R43C91</stp>
        <tr r="CM43" s="893"/>
      </tp>
      <tp t="s">
        <v>Government National Mortgage A</v>
        <stp/>
        <stp>##V3_BDPV12</stp>
        <stp>36179QU58 MTGE</stp>
        <stp>ISSUER</stp>
        <stp>[Basel II.5 Interest Rate Standard Charge Calculator (BNYMCM Andrew Davidson Spreadsheet for CMO) Q3 2014.xlsm]RAT BNYMCM with BBG Formula!R59C12</stp>
        <tr r="L59" s="893"/>
      </tp>
      <tp t="s">
        <v>#N/A Field Not Applicable</v>
        <stp/>
        <stp>##V3_BDPV12</stp>
        <stp>38379AWC0 MTGE</stp>
        <stp>MUNI_ISSUE_TYP</stp>
        <stp>[Basel II.5 Interest Rate Standard Charge Calculator (BNYMCM Andrew Davidson Spreadsheet for CMO) Q3 2014.xlsm]RAT BNYMCM with BBG Formula!R76C95</stp>
        <tr r="CQ76" s="893"/>
      </tp>
      <tp t="s">
        <v>#N/A Field Not Applicable</v>
        <stp/>
        <stp>##V3_BDPV12</stp>
        <stp>.0E06TJL MTGE</stp>
        <stp>MTG_DEAL_TYP</stp>
        <stp>[Basel II.5 Interest Rate Standard Charge Calculator (BNYMCM Andrew Davidson Spreadsheet for CMO) Q3 2014.xlsm]RAT BNYMCM with BBG Formula!R44C83</stp>
        <tr r="CE44" s="893"/>
      </tp>
      <tp t="s">
        <v>#N/A Field Not Applicable</v>
        <stp/>
        <stp>##V3_BDPV12</stp>
        <stp>.0E06TKA MTGE</stp>
        <stp>MTG_DEAL_TYP</stp>
        <stp>[Basel II.5 Interest Rate Standard Charge Calculator (BNYMCM Andrew Davidson Spreadsheet for CMO) Q3 2014.xlsm]RAT BNYMCM with BBG Formula!R45C83</stp>
        <tr r="CE45" s="893"/>
      </tp>
      <tp t="s">
        <v>#N/A Field Not Applicable</v>
        <stp/>
        <stp>##V3_BDPV12</stp>
        <stp>.0E06TSO MTGE</stp>
        <stp>MTG_DEAL_TYP</stp>
        <stp>[Basel II.5 Interest Rate Standard Charge Calculator (BNYMCM Andrew Davidson Spreadsheet for CMO) Q3 2014.xlsm]RAT BNYMCM with BBG Formula!R46C83</stp>
        <tr r="CE46" s="893"/>
      </tp>
      <tp t="s">
        <v>Freddie Mac</v>
        <stp/>
        <stp>##V3_BDPV12</stp>
        <stp>31326HBU7 MTGE</stp>
        <stp>ISSUER</stp>
        <stp>[Basel II.5 Interest Rate Standard Charge Calculator (BNYMCM Andrew Davidson Spreadsheet for CMO) Q3 2014.xlsm]RAT BNYMCM with BBG Formula!R49C12</stp>
        <tr r="L49" s="893"/>
      </tp>
      <tp t="s">
        <v>#N/A N/A</v>
        <stp/>
        <stp>##V3_BDPV12</stp>
        <stp>01F0326A7 MTGE</stp>
        <stp>MTG_CRED_ENHANC</stp>
        <stp>[Basel II.5 Interest Rate Standard Charge Calculator (BNYMCM Andrew Davidson Spreadsheet for CMO) Q3 2014.xlsm]RAT BNYMCM with BBG Formula!R14C88</stp>
        <tr r="CJ14" s="893"/>
      </tp>
      <tp t="s">
        <v>#N/A N/A</v>
        <stp/>
        <stp>##V3_BDPV12</stp>
        <stp>01F0326A7 MTGE</stp>
        <stp>MTG_CRED_ENHANC</stp>
        <stp>[Basel II.5 Interest Rate Standard Charge Calculator (BNYMCM Andrew Davidson Spreadsheet for CMO) Q3 2014.xlsm]RAT BNYMCM with BBG Formula!R15C88</stp>
        <tr r="CJ15" s="893"/>
      </tp>
      <tp t="s">
        <v>#N/A Field Not Applicable</v>
        <stp/>
        <stp>##V3_BDPV12</stp>
        <stp>912828WQ9 GOVT</stp>
        <stp>MTG_COLLAT_TYP</stp>
        <stp>[Basel II.5 Interest Rate Standard Charge Calculator (BNYMCM Andrew Davidson Spreadsheet for CMO) Q3 2014.xlsm]RAT BNYMCM with BBG Formula!R10C84</stp>
        <tr r="CF10" s="893"/>
      </tp>
      <tp t="s">
        <v>#N/A Field Not Applicable</v>
        <stp/>
        <stp>##V3_BDPV12</stp>
        <stp>.0E05QGD MTGE</stp>
        <stp>TICKER</stp>
        <stp>[Basel II.5 Interest Rate Standard Charge Calculator (BNYMCM Andrew Davidson Spreadsheet for CMO) Q3 2014.xlsm]RAT BNYMCM with BBG Formula!R38C98</stp>
        <tr r="CT38" s="893"/>
      </tp>
      <tp t="s">
        <v>GNMA2 Collateral</v>
        <stp/>
        <stp>##V3_BDPV12</stp>
        <stp>G2 MA2317 MTGE</stp>
        <stp>INDUSTRY_GROUP</stp>
        <stp>[Basel II.5 Interest Rate Standard Charge Calculator (BNYMCM Andrew Davidson Spreadsheet for CMO) Q3 2014.xlsm]RAT BNYMCM with BBG Formula!R37C94</stp>
        <tr r="CP37" s="893"/>
      </tp>
      <tp>
        <v>35.159999999999997</v>
        <stp/>
        <stp>##V3_BDHV12</stp>
        <stp>T EQUITY</stp>
        <stp>LAST_PRICE</stp>
        <stp>12/31/2013</stp>
        <stp>12/31/2013</stp>
        <stp>[Basel II.5 Interest Rate Standard Charge Calculator (BNYMCM Andrew Davidson Spreadsheet for CMO) Q3 2014.xlsm]RAT BNYMCM with BBG Formula!R6C112</stp>
        <tr r="DH6" s="893"/>
      </tp>
      <tp>
        <v>35.159999999999997</v>
        <stp/>
        <stp>##V3_BDHV12</stp>
        <stp>T EQUITY</stp>
        <stp>LAST_PRICE</stp>
        <stp>12/31/2013</stp>
        <stp>12/31/2013</stp>
        <stp>[Basel II.5 Interest Rate Standard Charge Calculator (BNYMCM Andrew Davidson Spreadsheet for CMO) Q3 2014.xlsm]RAT BNYMCM with BBG Formula!R7C112</stp>
        <tr r="DH7" s="893"/>
      </tp>
      <tp>
        <v>35.159999999999997</v>
        <stp/>
        <stp>##V3_BDHV12</stp>
        <stp>T EQUITY</stp>
        <stp>LAST_PRICE</stp>
        <stp>12/31/2013</stp>
        <stp>12/31/2013</stp>
        <stp>[Basel II.5 Interest Rate Standard Charge Calculator (BNYMCM Andrew Davidson Spreadsheet for CMO) Q3 2014.xlsm]RAT BNYMCM with BBG Formula!R4C112</stp>
        <tr r="DH4" s="893"/>
      </tp>
      <tp>
        <v>35.159999999999997</v>
        <stp/>
        <stp>##V3_BDHV12</stp>
        <stp>T EQUITY</stp>
        <stp>LAST_PRICE</stp>
        <stp>12/31/2013</stp>
        <stp>12/31/2013</stp>
        <stp>[Basel II.5 Interest Rate Standard Charge Calculator (BNYMCM Andrew Davidson Spreadsheet for CMO) Q3 2014.xlsm]RAT BNYMCM with BBG Formula!R5C112</stp>
        <tr r="DH5" s="893"/>
      </tp>
      <tp>
        <v>35.159999999999997</v>
        <stp/>
        <stp>##V3_BDHV12</stp>
        <stp>T EQUITY</stp>
        <stp>LAST_PRICE</stp>
        <stp>12/31/2013</stp>
        <stp>12/31/2013</stp>
        <stp>[Basel II.5 Interest Rate Standard Charge Calculator (BNYMCM Andrew Davidson Spreadsheet for CMO) Q3 2014.xlsm]RAT BNYMCM with BBG Formula!R8C112</stp>
        <tr r="DH8" s="893"/>
      </tp>
      <tp>
        <v>35.159999999999997</v>
        <stp/>
        <stp>##V3_BDHV12</stp>
        <stp>T EQUITY</stp>
        <stp>LAST_PRICE</stp>
        <stp>12/31/2013</stp>
        <stp>12/31/2013</stp>
        <stp>[Basel II.5 Interest Rate Standard Charge Calculator (BNYMCM Andrew Davidson Spreadsheet for CMO) Q3 2014.xlsm]RAT BNYMCM with BBG Formula!R9C112</stp>
        <tr r="DH9" s="893"/>
      </tp>
      <tp t="s">
        <v>#N/A N/A</v>
        <stp/>
        <stp>##V3_BDPV12</stp>
        <stp>31393MGQ8 MTGE</stp>
        <stp>RTG_SP</stp>
        <stp>[Basel II.5 Interest Rate Standard Charge Calculator (BNYMCM Andrew Davidson Spreadsheet for CMO) Q3 2014.xlsm]RAT BNYMCM with BBG Formula!R26C91</stp>
        <tr r="CM26" s="893"/>
      </tp>
      <tp t="s">
        <v>FANNIE MAE</v>
        <stp/>
        <stp>##V3_BDPV12</stp>
        <stp>31358RKL6 MTGE</stp>
        <stp>ISSUER</stp>
        <stp>[Basel II.5 Interest Rate Standard Charge Calculator (BNYMCM Andrew Davidson Spreadsheet for CMO) Q3 2014.xlsm]RAT BNYMCM with BBG Formula!R19C12</stp>
        <tr r="L19" s="893"/>
      </tp>
      <tp t="s">
        <v>FHLMC Collateral</v>
        <stp/>
        <stp>##V3_BDPV12</stp>
        <stp>31300MQK2 MTGE</stp>
        <stp>INDUSTRY_GROUP</stp>
        <stp>[Basel II.5 Interest Rate Standard Charge Calculator (BNYMCM Andrew Davidson Spreadsheet for CMO) Q3 2014.xlsm]RAT BNYMCM with BBG Formula!R53C94</stp>
        <tr r="CP53" s="893"/>
      </tp>
      <tp t="s">
        <v>FHLMC Collateral</v>
        <stp/>
        <stp>##V3_BDPV12</stp>
        <stp>31300MJX2 MTGE</stp>
        <stp>INDUSTRY_GROUP</stp>
        <stp>[Basel II.5 Interest Rate Standard Charge Calculator (BNYMCM Andrew Davidson Spreadsheet for CMO) Q3 2014.xlsm]RAT BNYMCM with BBG Formula!R52C94</stp>
        <tr r="CP52" s="893"/>
      </tp>
      <tp t="s">
        <v>Agency Collat Supp CMO</v>
        <stp/>
        <stp>##V3_BDPV12</stp>
        <stp>38374KTZ6 MTGE</stp>
        <stp>INDUSTRY_GROUP</stp>
        <stp>[Basel II.5 Interest Rate Standard Charge Calculator (BNYMCM Andrew Davidson Spreadsheet for CMO) Q3 2014.xlsm]RAT BNYMCM with BBG Formula!R31C94</stp>
        <tr r="CP31" s="893"/>
      </tp>
      <tp t="s">
        <v>#N/A N/A</v>
        <stp/>
        <stp>##V3_BDPV12</stp>
        <stp>31393FPA8 MTGE</stp>
        <stp>RTG_SP</stp>
        <stp>[Basel II.5 Interest Rate Standard Charge Calculator (BNYMCM Andrew Davidson Spreadsheet for CMO) Q3 2014.xlsm]RAT BNYMCM with BBG Formula!R25C91</stp>
        <tr r="CM25" s="893"/>
      </tp>
      <tp t="s">
        <v>FREDDIE MAC</v>
        <stp/>
        <stp>##V3_BDPV12</stp>
        <stp>31396ERE8 MTGE</stp>
        <stp>ISSUER</stp>
        <stp>[Basel II.5 Interest Rate Standard Charge Calculator (BNYMCM Andrew Davidson Spreadsheet for CMO) Q3 2014.xlsm]RAT BNYMCM with BBG Formula!R83C12</stp>
        <tr r="L83" s="893"/>
      </tp>
      <tp t="s">
        <v>#N/A Field Not Applicable</v>
        <stp/>
        <stp>##V3_BDPV12</stp>
        <stp>.0E06TKA MTGE</stp>
        <stp>MTG_COLLAT_TYP</stp>
        <stp>[Basel II.5 Interest Rate Standard Charge Calculator (BNYMCM Andrew Davidson Spreadsheet for CMO) Q3 2014.xlsm]RAT BNYMCM with BBG Formula!R45C84</stp>
        <tr r="CF45" s="893"/>
      </tp>
      <tp t="s">
        <v>#N/A Field Not Applicable</v>
        <stp/>
        <stp>##V3_BDPV12</stp>
        <stp>.0E05SVA MTGE</stp>
        <stp>MTG_COLLAT_TYP</stp>
        <stp>[Basel II.5 Interest Rate Standard Charge Calculator (BNYMCM Andrew Davidson Spreadsheet for CMO) Q3 2014.xlsm]RAT BNYMCM with BBG Formula!R40C84</stp>
        <tr r="CF40" s="893"/>
      </tp>
      <tp t="s">
        <v>#N/A N/A</v>
        <stp/>
        <stp>##V3_BDPV12</stp>
        <stp>3137A3AH2 MTGE</stp>
        <stp>MTG_CRED_ENHANC</stp>
        <stp>[Basel II.5 Interest Rate Standard Charge Calculator (BNYMCM Andrew Davidson Spreadsheet for CMO) Q3 2014.xlsm]RAT BNYMCM with BBG Formula!R61C88</stp>
        <tr r="CJ61" s="893"/>
      </tp>
      <tp t="s">
        <v>Fannie Mae</v>
        <stp/>
        <stp>##V3_BDPV12</stp>
        <stp>01F0506A9 MTGE</stp>
        <stp>ISSUER</stp>
        <stp>[Basel II.5 Interest Rate Standard Charge Calculator (BNYMCM Andrew Davidson Spreadsheet for CMO) Q3 2014.xlsm]RAT BNYMCM with BBG Formula!R16C12</stp>
        <tr r="L16" s="893"/>
      </tp>
      <tp t="s">
        <v>#N/A Field Not Applicable</v>
        <stp/>
        <stp>##V3_BDPV12</stp>
        <stp>01F0326A7 MTGE</stp>
        <stp>MUNI_ISSUE_TYP</stp>
        <stp>[Basel II.5 Interest Rate Standard Charge Calculator (BNYMCM Andrew Davidson Spreadsheet for CMO) Q3 2014.xlsm]RAT BNYMCM with BBG Formula!R15C95</stp>
        <tr r="CQ15" s="893"/>
      </tp>
      <tp t="s">
        <v>#N/A Field Not Applicable</v>
        <stp/>
        <stp>##V3_BDPV12</stp>
        <stp>01F0326A7 MTGE</stp>
        <stp>MUNI_ISSUE_TYP</stp>
        <stp>[Basel II.5 Interest Rate Standard Charge Calculator (BNYMCM Andrew Davidson Spreadsheet for CMO) Q3 2014.xlsm]RAT BNYMCM with BBG Formula!R14C95</stp>
        <tr r="CQ14" s="893"/>
      </tp>
      <tp t="s">
        <v>#N/A N/A</v>
        <stp/>
        <stp>##V3_BDPV12</stp>
        <stp>38379AWF3 MTGE</stp>
        <stp>RTG_SP</stp>
        <stp>[Basel II.5 Interest Rate Standard Charge Calculator (BNYMCM Andrew Davidson Spreadsheet for CMO) Q3 2014.xlsm]RAT BNYMCM with BBG Formula!R77C91</stp>
        <tr r="CM77" s="893"/>
      </tp>
      <tp t="s">
        <v>FANNIE MAE</v>
        <stp/>
        <stp>##V3_BDPV12</stp>
        <stp>31396VGT9 MTGE</stp>
        <stp>ISSUER</stp>
        <stp>[Basel II.5 Interest Rate Standard Charge Calculator (BNYMCM Andrew Davidson Spreadsheet for CMO) Q3 2014.xlsm]RAT BNYMCM with BBG Formula!R28C12</stp>
        <tr r="L28" s="893"/>
      </tp>
      <tp t="s">
        <v>GOVERNMENT NATIONAL MORTGAGE A</v>
        <stp/>
        <stp>##V3_BDPV12</stp>
        <stp>38377TPZ8 MTGE</stp>
        <stp>ISSUER</stp>
        <stp>[Basel II.5 Interest Rate Standard Charge Calculator (BNYMCM Andrew Davidson Spreadsheet for CMO) Q3 2014.xlsm]RAT BNYMCM with BBG Formula!R34C12</stp>
        <tr r="L34" s="893"/>
      </tp>
      <tp t="s">
        <v>Agency Collat CMO</v>
        <stp/>
        <stp>##V3_BDPV12</stp>
        <stp>31392CQ31 MTGE</stp>
        <stp>INDUSTRY_GROUP</stp>
        <stp>[Basel II.5 Interest Rate Standard Charge Calculator (BNYMCM Andrew Davidson Spreadsheet for CMO) Q3 2014.xlsm]RAT BNYMCM with BBG Formula!R63C94</stp>
        <tr r="CP63" s="893"/>
      </tp>
      <tp t="s">
        <v>#N/A N/A</v>
        <stp/>
        <stp>##V3_BDPV12</stp>
        <stp>31393BFJ9 MTGE</stp>
        <stp>RTG_SP</stp>
        <stp>[Basel II.5 Interest Rate Standard Charge Calculator (BNYMCM Andrew Davidson Spreadsheet for CMO) Q3 2014.xlsm]RAT BNYMCM with BBG Formula!R24C91</stp>
        <tr r="CM24" s="893"/>
      </tp>
      <tp t="s">
        <v>Agency Collat Supp CMO</v>
        <stp/>
        <stp>##V3_BDPV12</stp>
        <stp>31397Q2F4 MTGE</stp>
        <stp>INDUSTRY_GROUP</stp>
        <stp>[Basel II.5 Interest Rate Standard Charge Calculator (BNYMCM Andrew Davidson Spreadsheet for CMO) Q3 2014.xlsm]RAT BNYMCM with BBG Formula!R30C94</stp>
        <tr r="CP30" s="893"/>
      </tp>
      <tp t="s">
        <v>Freddie Mac</v>
        <stp/>
        <stp>##V3_BDPV12</stp>
        <stp>31326HQ49 MTGE</stp>
        <stp>ISSUER</stp>
        <stp>[Basel II.5 Interest Rate Standard Charge Calculator (BNYMCM Andrew Davidson Spreadsheet for CMO) Q3 2014.xlsm]RAT BNYMCM with BBG Formula!R50C12</stp>
        <tr r="L50" s="893"/>
      </tp>
      <tp t="s">
        <v>#N/A N/A</v>
        <stp/>
        <stp>##V3_BDPV12</stp>
        <stp>01F0304B1 MTGE</stp>
        <stp>MTG_CRED_ENHANC</stp>
        <stp>[Basel II.5 Interest Rate Standard Charge Calculator (BNYMCM Andrew Davidson Spreadsheet for CMO) Q3 2014.xlsm]RAT BNYMCM with BBG Formula!R13C88</stp>
        <tr r="CJ13" s="893"/>
      </tp>
      <tp t="s">
        <v>#N/A N/A</v>
        <stp/>
        <stp>##V3_BDPV12</stp>
        <stp>01F0506A9 MTGE</stp>
        <stp>MTG_CRED_ENHANC</stp>
        <stp>[Basel II.5 Interest Rate Standard Charge Calculator (BNYMCM Andrew Davidson Spreadsheet for CMO) Q3 2014.xlsm]RAT BNYMCM with BBG Formula!R16C88</stp>
        <tr r="CJ16" s="893"/>
      </tp>
      <tp t="s">
        <v>#N/A Field Not Applicable</v>
        <stp/>
        <stp>##V3_BDPV12</stp>
        <stp>.0E06SDT MTGE</stp>
        <stp>MUNI_ISSUE_TYP</stp>
        <stp>[Basel II.5 Interest Rate Standard Charge Calculator (BNYMCM Andrew Davidson Spreadsheet for CMO) Q3 2014.xlsm]RAT BNYMCM with BBG Formula!R42C95</stp>
        <tr r="CQ42" s="893"/>
      </tp>
      <tp t="s">
        <v>#N/A Field Not Applicable</v>
        <stp/>
        <stp>##V3_BDPV12</stp>
        <stp>.0E06TJL MTGE</stp>
        <stp>SECURITY_TYP2</stp>
        <stp>[Basel II.5 Interest Rate Standard Charge Calculator (BNYMCM Andrew Davidson Spreadsheet for CMO) Q3 2014.xlsm]RAT BNYMCM with BBG Formula!R44C85</stp>
        <tr r="CG44" s="893"/>
      </tp>
      <tp t="s">
        <v>GNMA2 Collateral</v>
        <stp/>
        <stp>##V3_BDPV12</stp>
        <stp>G2 MA2315 MTGE</stp>
        <stp>INDUSTRY_GROUP</stp>
        <stp>[Basel II.5 Interest Rate Standard Charge Calculator (BNYMCM Andrew Davidson Spreadsheet for CMO) Q3 2014.xlsm]RAT BNYMCM with BBG Formula!R36C94</stp>
        <tr r="CP36" s="893"/>
      </tp>
      <tp t="s">
        <v>#N/A Field Not Applicable</v>
        <stp/>
        <stp>##V3_BDPV12</stp>
        <stp>02R0324A4 MTGE</stp>
        <stp>MUNI_ISSUE_TYP</stp>
        <stp>[Basel II.5 Interest Rate Standard Charge Calculator (BNYMCM Andrew Davidson Spreadsheet for CMO) Q3 2014.xlsm]RAT BNYMCM with BBG Formula!R17C95</stp>
        <tr r="CQ17" s="893"/>
      </tp>
      <tp>
        <v>36.200000000000003</v>
        <stp/>
        <stp>##V3_BDHV12</stp>
        <stp>T EQUITY</stp>
        <stp>LAST_PRICE</stp>
        <stp>10/31/2013</stp>
        <stp>10/31/2013</stp>
        <stp>[Basel II.5 Interest Rate Standard Charge Calculator (BNYMCM Andrew Davidson Spreadsheet for CMO) Q3 2014.xlsm]RAT BNYMCM with BBG Formula!R4C114</stp>
        <tr r="DJ4" s="893"/>
      </tp>
      <tp>
        <v>36.200000000000003</v>
        <stp/>
        <stp>##V3_BDHV12</stp>
        <stp>T EQUITY</stp>
        <stp>LAST_PRICE</stp>
        <stp>10/31/2013</stp>
        <stp>10/31/2013</stp>
        <stp>[Basel II.5 Interest Rate Standard Charge Calculator (BNYMCM Andrew Davidson Spreadsheet for CMO) Q3 2014.xlsm]RAT BNYMCM with BBG Formula!R5C114</stp>
        <tr r="DJ5" s="893"/>
      </tp>
      <tp>
        <v>36.200000000000003</v>
        <stp/>
        <stp>##V3_BDHV12</stp>
        <stp>T EQUITY</stp>
        <stp>LAST_PRICE</stp>
        <stp>10/31/2013</stp>
        <stp>10/31/2013</stp>
        <stp>[Basel II.5 Interest Rate Standard Charge Calculator (BNYMCM Andrew Davidson Spreadsheet for CMO) Q3 2014.xlsm]RAT BNYMCM with BBG Formula!R6C114</stp>
        <tr r="DJ6" s="893"/>
      </tp>
      <tp>
        <v>36.200000000000003</v>
        <stp/>
        <stp>##V3_BDHV12</stp>
        <stp>T EQUITY</stp>
        <stp>LAST_PRICE</stp>
        <stp>10/31/2013</stp>
        <stp>10/31/2013</stp>
        <stp>[Basel II.5 Interest Rate Standard Charge Calculator (BNYMCM Andrew Davidson Spreadsheet for CMO) Q3 2014.xlsm]RAT BNYMCM with BBG Formula!R7C114</stp>
        <tr r="DJ7" s="893"/>
      </tp>
      <tp>
        <v>36.200000000000003</v>
        <stp/>
        <stp>##V3_BDHV12</stp>
        <stp>T EQUITY</stp>
        <stp>LAST_PRICE</stp>
        <stp>10/31/2013</stp>
        <stp>10/31/2013</stp>
        <stp>[Basel II.5 Interest Rate Standard Charge Calculator (BNYMCM Andrew Davidson Spreadsheet for CMO) Q3 2014.xlsm]RAT BNYMCM with BBG Formula!R8C114</stp>
        <tr r="DJ8" s="893"/>
      </tp>
      <tp>
        <v>36.200000000000003</v>
        <stp/>
        <stp>##V3_BDHV12</stp>
        <stp>T EQUITY</stp>
        <stp>LAST_PRICE</stp>
        <stp>10/31/2013</stp>
        <stp>10/31/2013</stp>
        <stp>[Basel II.5 Interest Rate Standard Charge Calculator (BNYMCM Andrew Davidson Spreadsheet for CMO) Q3 2014.xlsm]RAT BNYMCM with BBG Formula!R9C114</stp>
        <tr r="DJ9" s="893"/>
      </tp>
      <tp t="s">
        <v>#N/A N/A</v>
        <stp/>
        <stp>##V3_BDPV12</stp>
        <stp>38379AWC0 MTGE</stp>
        <stp>RTG_SP</stp>
        <stp>[Basel II.5 Interest Rate Standard Charge Calculator (BNYMCM Andrew Davidson Spreadsheet for CMO) Q3 2014.xlsm]RAT BNYMCM with BBG Formula!R76C91</stp>
        <tr r="CM76" s="893"/>
      </tp>
      <tp t="s">
        <v>FHLMC Collateral</v>
        <stp/>
        <stp>##V3_BDPV12</stp>
        <stp>31326HRN6 MTGE</stp>
        <stp>INDUSTRY_GROUP</stp>
        <stp>[Basel II.5 Interest Rate Standard Charge Calculator (BNYMCM Andrew Davidson Spreadsheet for CMO) Q3 2014.xlsm]RAT BNYMCM with BBG Formula!R51C94</stp>
        <tr r="CP51" s="893"/>
      </tp>
      <tp t="s">
        <v>Agency Collat PAC CMO</v>
        <stp/>
        <stp>##V3_BDPV12</stp>
        <stp>38377GEV7 MTGE</stp>
        <stp>INDUSTRY_GROUP</stp>
        <stp>[Basel II.5 Interest Rate Standard Charge Calculator (BNYMCM Andrew Davidson Spreadsheet for CMO) Q3 2014.xlsm]RAT BNYMCM with BBG Formula!R33C94</stp>
        <tr r="CP33" s="893"/>
      </tp>
      <tp t="s">
        <v>#N/A N/A</v>
        <stp/>
        <stp>##V3_BDPV12</stp>
        <stp>31300MQQ9 MTGE</stp>
        <stp>RTG_SP</stp>
        <stp>[Basel II.5 Interest Rate Standard Charge Calculator (BNYMCM Andrew Davidson Spreadsheet for CMO) Q3 2014.xlsm]RAT BNYMCM with BBG Formula!R54C91</stp>
        <tr r="CM54" s="893"/>
      </tp>
      <tp t="s">
        <v>#N/A Field Not Applicable</v>
        <stp/>
        <stp>##V3_BDPV12</stp>
        <stp>FH 2B3263 MTGE</stp>
        <stp>MUNI_ISSUE_TYP</stp>
        <stp>[Basel II.5 Interest Rate Standard Charge Calculator (BNYMCM Andrew Davidson Spreadsheet for CMO) Q3 2014.xlsm]RAT BNYMCM with BBG Formula!R43C95</stp>
        <tr r="CQ43" s="893"/>
      </tp>
      <tp t="s">
        <v>Agency Collat CMO</v>
        <stp/>
        <stp>##V3_BDPV12</stp>
        <stp>31394LTM4 MTGE</stp>
        <stp>INDUSTRY_GROUP</stp>
        <stp>[Basel II.5 Interest Rate Standard Charge Calculator (BNYMCM Andrew Davidson Spreadsheet for CMO) Q3 2014.xlsm]RAT BNYMCM with BBG Formula!R27C94</stp>
        <tr r="CP27" s="893"/>
      </tp>
      <tp t="s">
        <v>Agency Collat CMO</v>
        <stp/>
        <stp>##V3_BDPV12</stp>
        <stp>31397LGC7 MTGE</stp>
        <stp>INDUSTRY_GROUP</stp>
        <stp>[Basel II.5 Interest Rate Standard Charge Calculator (BNYMCM Andrew Davidson Spreadsheet for CMO) Q3 2014.xlsm]RAT BNYMCM with BBG Formula!R29C94</stp>
        <tr r="CP29" s="893"/>
      </tp>
      <tp t="s">
        <v>#N/A Field Not Applicable</v>
        <stp/>
        <stp>##V3_BDPV12</stp>
        <stp>.0E06TSO MTGE</stp>
        <stp>MTG_TRANCHE_TYP_LONG</stp>
        <stp>[Basel II.5 Interest Rate Standard Charge Calculator (BNYMCM Andrew Davidson Spreadsheet for CMO) Q3 2014.xlsm]RAT BNYMCM with BBG Formula!R46C92</stp>
        <tr r="CN46" s="893"/>
      </tp>
      <tp t="s">
        <v>Agency Collat PAC CMO</v>
        <stp/>
        <stp>##V3_BDPV12</stp>
        <stp>38375DAF5 MTGE</stp>
        <stp>INDUSTRY_GROUP</stp>
        <stp>[Basel II.5 Interest Rate Standard Charge Calculator (BNYMCM Andrew Davidson Spreadsheet for CMO) Q3 2014.xlsm]RAT BNYMCM with BBG Formula!R32C94</stp>
        <tr r="CP32" s="893"/>
      </tp>
      <tp t="s">
        <v>GOVERNMENT NATIONAL MORTGAGE A</v>
        <stp/>
        <stp>##V3_BDPV12</stp>
        <stp>38378UFV4 MTGE</stp>
        <stp>ISSUER</stp>
        <stp>[Basel II.5 Interest Rate Standard Charge Calculator (BNYMCM Andrew Davidson Spreadsheet for CMO) Q3 2014.xlsm]RAT BNYMCM with BBG Formula!R75C12</stp>
        <tr r="L75" s="893"/>
      </tp>
      <tp t="s">
        <v>GOVERNMENT NATIONAL MORTGAGE A</v>
        <stp/>
        <stp>##V3_BDPV12</stp>
        <stp>38379E2U5 MTGE</stp>
        <stp>ISSUER</stp>
        <stp>[Basel II.5 Interest Rate Standard Charge Calculator (BNYMCM Andrew Davidson Spreadsheet for CMO) Q3 2014.xlsm]RAT BNYMCM with BBG Formula!R35C12</stp>
        <tr r="L35" s="893"/>
      </tp>
      <tp t="s">
        <v>GNMA2 Collateral</v>
        <stp/>
        <stp>##V3_BDPV12</stp>
        <stp>36179QPU9 MTGE</stp>
        <stp>INDUSTRY_GROUP</stp>
        <stp>[Basel II.5 Interest Rate Standard Charge Calculator (BNYMCM Andrew Davidson Spreadsheet for CMO) Q3 2014.xlsm]RAT BNYMCM with BBG Formula!R58C94</stp>
        <tr r="CP58" s="893"/>
      </tp>
      <tp t="s">
        <v>#N/A Field Not Applicable</v>
        <stp/>
        <stp>##V3_BDPV12</stp>
        <stp>.0E06TKA MTGE</stp>
        <stp>MTG_TRANCHE_TYP_LONG</stp>
        <stp>[Basel II.5 Interest Rate Standard Charge Calculator (BNYMCM Andrew Davidson Spreadsheet for CMO) Q3 2014.xlsm]RAT BNYMCM with BBG Formula!R45C92</stp>
        <tr r="CN45" s="893"/>
      </tp>
      <tp t="s">
        <v>Agency Collat PAC CMO</v>
        <stp/>
        <stp>##V3_BDPV12</stp>
        <stp>31393TLJ3 MTGE</stp>
        <stp>INDUSTRY_GROUP</stp>
        <stp>[Basel II.5 Interest Rate Standard Charge Calculator (BNYMCM Andrew Davidson Spreadsheet for CMO) Q3 2014.xlsm]RAT BNYMCM with BBG Formula!R82C94</stp>
        <tr r="CP82" s="893"/>
      </tp>
      <tp t="s">
        <v>#N/A Field Not Applicable</v>
        <stp/>
        <stp>##V3_BDPV12</stp>
        <stp>.0E06TJL MTGE</stp>
        <stp>MTG_TRANCHE_TYP_LONG</stp>
        <stp>[Basel II.5 Interest Rate Standard Charge Calculator (BNYMCM Andrew Davidson Spreadsheet for CMO) Q3 2014.xlsm]RAT BNYMCM with BBG Formula!R44C92</stp>
        <tr r="CN44" s="893"/>
      </tp>
      <tp t="s">
        <v>#N/A Field Not Applicable</v>
        <stp/>
        <stp>##V3_BDPV12</stp>
        <stp>.0E06U6U MTGE</stp>
        <stp>MTG_TRANCHE_TYP_LONG</stp>
        <stp>[Basel II.5 Interest Rate Standard Charge Calculator (BNYMCM Andrew Davidson Spreadsheet for CMO) Q3 2014.xlsm]RAT BNYMCM with BBG Formula!R47C92</stp>
        <tr r="CN47" s="893"/>
      </tp>
      <tp t="s">
        <v>Government National Mortgage A</v>
        <stp/>
        <stp>##V3_BDPV12</stp>
        <stp>G2 MA2318 MTGE</stp>
        <stp>ISSUER</stp>
        <stp>[Basel II.5 Interest Rate Standard Charge Calculator (BNYMCM Andrew Davidson Spreadsheet for CMO) Q3 2014.xlsm]RAT BNYMCM with BBG Formula!R39C12</stp>
        <tr r="L39" s="893"/>
      </tp>
      <tp t="s">
        <v>#N/A N/A</v>
        <stp/>
        <stp>##V3_BDPV12</stp>
        <stp>02R0324A4 MTGE</stp>
        <stp>MTG_CRED_ENHANC</stp>
        <stp>[Basel II.5 Interest Rate Standard Charge Calculator (BNYMCM Andrew Davidson Spreadsheet for CMO) Q3 2014.xlsm]RAT BNYMCM with BBG Formula!R17C88</stp>
        <tr r="CJ17" s="893"/>
      </tp>
      <tp t="s">
        <v>#N/A N/A</v>
        <stp/>
        <stp>##V3_BDPV12</stp>
        <stp>3137A1WM1 MTGE</stp>
        <stp>MTG_CRED_ENHANC</stp>
        <stp>[Basel II.5 Interest Rate Standard Charge Calculator (BNYMCM Andrew Davidson Spreadsheet for CMO) Q3 2014.xlsm]RAT BNYMCM with BBG Formula!R79C88</stp>
        <tr r="CJ79" s="893"/>
      </tp>
      <tp t="s">
        <v>#N/A Field Not Applicable</v>
        <stp/>
        <stp>##V3_BDPV12</stp>
        <stp>.0E06TKA MTGE</stp>
        <stp>SECURITY_TYP2</stp>
        <stp>[Basel II.5 Interest Rate Standard Charge Calculator (BNYMCM Andrew Davidson Spreadsheet for CMO) Q3 2014.xlsm]RAT BNYMCM with BBG Formula!R45C85</stp>
        <tr r="CG45" s="893"/>
      </tp>
      <tp t="s">
        <v>#N/A Field Not Applicable</v>
        <stp/>
        <stp>##V3_BDPV12</stp>
        <stp>.0E06U6U MTGE</stp>
        <stp>MUNI_ISSUE_TYP</stp>
        <stp>[Basel II.5 Interest Rate Standard Charge Calculator (BNYMCM Andrew Davidson Spreadsheet for CMO) Q3 2014.xlsm]RAT BNYMCM with BBG Formula!R47C95</stp>
        <tr r="CQ47" s="893"/>
      </tp>
      <tp t="s">
        <v>FNMA Collateral</v>
        <stp/>
        <stp>##V3_BDPV12</stp>
        <stp>01F0304B1 MTGE</stp>
        <stp>INDUSTRY_GROUP</stp>
        <stp>[Basel II.5 Interest Rate Standard Charge Calculator (BNYMCM Andrew Davidson Spreadsheet for CMO) Q3 2014.xlsm]RAT BNYMCM with BBG Formula!R13C94</stp>
        <tr r="CP13" s="893"/>
      </tp>
      <tp t="s">
        <v>GNMA2 Collateral</v>
        <stp/>
        <stp>##V3_BDPV12</stp>
        <stp>G2 MA2324 MTGE</stp>
        <stp>INDUSTRY_GROUP</stp>
        <stp>[Basel II.5 Interest Rate Standard Charge Calculator (BNYMCM Andrew Davidson Spreadsheet for CMO) Q3 2014.xlsm]RAT BNYMCM with BBG Formula!R41C94</stp>
        <tr r="CP41" s="893"/>
      </tp>
      <tp t="s">
        <v>#N/A Field Not Applicable</v>
        <stp/>
        <stp>##V3_BDPV12</stp>
        <stp>912828WS5 GOVT</stp>
        <stp>MTG_TYP</stp>
        <stp>[Basel II.5 Interest Rate Standard Charge Calculator (BNYMCM Andrew Davidson Spreadsheet for CMO) Q3 2014.xlsm]RAT BNYMCM with BBG Formula!R12C87</stp>
        <tr r="CI12" s="893"/>
      </tp>
      <tp t="s">
        <v>#N/A Field Not Applicable</v>
        <stp/>
        <stp>##V3_BDPV12</stp>
        <stp>912828WQ9 GOVT</stp>
        <stp>MTG_TYP</stp>
        <stp>[Basel II.5 Interest Rate Standard Charge Calculator (BNYMCM Andrew Davidson Spreadsheet for CMO) Q3 2014.xlsm]RAT BNYMCM with BBG Formula!R10C87</stp>
        <tr r="CI10" s="893"/>
      </tp>
      <tp t="s">
        <v>#N/A Field Not Applicable</v>
        <stp/>
        <stp>##V3_BDPV12</stp>
        <stp>912828WP1 GOVT</stp>
        <stp>MTG_TYP</stp>
        <stp>[Basel II.5 Interest Rate Standard Charge Calculator (BNYMCM Andrew Davidson Spreadsheet for CMO) Q3 2014.xlsm]RAT BNYMCM with BBG Formula!R11C87</stp>
        <tr r="CI11" s="893"/>
      </tp>
      <tp t="s">
        <v>FHLMC Collateral</v>
        <stp/>
        <stp>##V3_BDPV12</stp>
        <stp>31326HBU7 MTGE</stp>
        <stp>INDUSTRY_GROUP</stp>
        <stp>[Basel II.5 Interest Rate Standard Charge Calculator (BNYMCM Andrew Davidson Spreadsheet for CMO) Q3 2014.xlsm]RAT BNYMCM with BBG Formula!R49C94</stp>
        <tr r="CP49" s="893"/>
      </tp>
      <tp t="s">
        <v>#N/A N/A</v>
        <stp/>
        <stp>##V3_BDPV12</stp>
        <stp>G2 MA2315 MTGE</stp>
        <stp>MTG_CRED_ENHANC</stp>
        <stp>[Basel II.5 Interest Rate Standard Charge Calculator (BNYMCM Andrew Davidson Spreadsheet for CMO) Q3 2014.xlsm]RAT BNYMCM with BBG Formula!R36C88</stp>
        <tr r="CJ36" s="893"/>
      </tp>
      <tp t="s">
        <v>#N/A N/A</v>
        <stp/>
        <stp>##V3_BDPV12</stp>
        <stp>G2 MA2317 MTGE</stp>
        <stp>MTG_CRED_ENHANC</stp>
        <stp>[Basel II.5 Interest Rate Standard Charge Calculator (BNYMCM Andrew Davidson Spreadsheet for CMO) Q3 2014.xlsm]RAT BNYMCM with BBG Formula!R37C88</stp>
        <tr r="CJ37" s="893"/>
      </tp>
      <tp t="s">
        <v>#N/A N/A</v>
        <stp/>
        <stp>##V3_BDPV12</stp>
        <stp>G2 MA2318 MTGE</stp>
        <stp>MTG_CRED_ENHANC</stp>
        <stp>[Basel II.5 Interest Rate Standard Charge Calculator (BNYMCM Andrew Davidson Spreadsheet for CMO) Q3 2014.xlsm]RAT BNYMCM with BBG Formula!R39C88</stp>
        <tr r="CJ39" s="893"/>
      </tp>
      <tp t="s">
        <v>#N/A N/A</v>
        <stp/>
        <stp>##V3_BDPV12</stp>
        <stp>G2 MA2324 MTGE</stp>
        <stp>MTG_CRED_ENHANC</stp>
        <stp>[Basel II.5 Interest Rate Standard Charge Calculator (BNYMCM Andrew Davidson Spreadsheet for CMO) Q3 2014.xlsm]RAT BNYMCM with BBG Formula!R41C88</stp>
        <tr r="CJ41" s="893"/>
      </tp>
      <tp t="s">
        <v>#N/A Field Not Applicable</v>
        <stp/>
        <stp>##V3_BDPV12</stp>
        <stp>31394BVE1 MTGE</stp>
        <stp>MUNI_ISSUE_TYP</stp>
        <stp>[Basel II.5 Interest Rate Standard Charge Calculator (BNYMCM Andrew Davidson Spreadsheet for CMO) Q3 2014.xlsm]RAT BNYMCM with BBG Formula!R64C95</stp>
        <tr r="CQ64" s="893"/>
      </tp>
      <tp t="s">
        <v>#N/A N/A</v>
        <stp/>
        <stp>##V3_BDPV12</stp>
        <stp>38378U3P0 MTGE</stp>
        <stp>RTG_SP</stp>
        <stp>[Basel II.5 Interest Rate Standard Charge Calculator (BNYMCM Andrew Davidson Spreadsheet for CMO) Q3 2014.xlsm]RAT BNYMCM with BBG Formula!R74C91</stp>
        <tr r="CM74" s="893"/>
      </tp>
      <tp t="s">
        <v>#N/A N/A</v>
        <stp/>
        <stp>##V3_BDPV12</stp>
        <stp>3136A13P8 MTGE</stp>
        <stp>MTG_CRED_ENHANC</stp>
        <stp>[Basel II.5 Interest Rate Standard Charge Calculator (BNYMCM Andrew Davidson Spreadsheet for CMO) Q3 2014.xlsm]RAT BNYMCM with BBG Formula!R78C88</stp>
        <tr r="CJ78" s="893"/>
      </tp>
      <tp t="s">
        <v>#N/A N/A</v>
        <stp/>
        <stp>##V3_BDPV12</stp>
        <stp>38378YV30 MTGE</stp>
        <stp>RTG_SP</stp>
        <stp>[Basel II.5 Interest Rate Standard Charge Calculator (BNYMCM Andrew Davidson Spreadsheet for CMO) Q3 2014.xlsm]RAT BNYMCM with BBG Formula!R65C91</stp>
        <tr r="CM65" s="893"/>
      </tp>
      <tp t="s">
        <v>GNMA2 Collateral</v>
        <stp/>
        <stp>##V3_BDPV12</stp>
        <stp>36179QU58 MTGE</stp>
        <stp>INDUSTRY_GROUP</stp>
        <stp>[Basel II.5 Interest Rate Standard Charge Calculator (BNYMCM Andrew Davidson Spreadsheet for CMO) Q3 2014.xlsm]RAT BNYMCM with BBG Formula!R59C94</stp>
        <tr r="CP59" s="893"/>
      </tp>
      <tp t="s">
        <v>GOVERNMENT NATIONAL MORTGAGE A</v>
        <stp/>
        <stp>##V3_BDPV12</stp>
        <stp>38379AUB4 MTGE</stp>
        <stp>ISSUER</stp>
        <stp>[Basel II.5 Interest Rate Standard Charge Calculator (BNYMCM Andrew Davidson Spreadsheet for CMO) Q3 2014.xlsm]RAT BNYMCM with BBG Formula!R66C12</stp>
        <tr r="L66" s="893"/>
      </tp>
      <tp t="s">
        <v>#N/A Field Not Applicable</v>
        <stp/>
        <stp>##V3_BDPV12</stp>
        <stp>.0E05QGD MTGE</stp>
        <stp>MTG_COLLAT_TYP</stp>
        <stp>[Basel II.5 Interest Rate Standard Charge Calculator (BNYMCM Andrew Davidson Spreadsheet for CMO) Q3 2014.xlsm]RAT BNYMCM with BBG Formula!R38C84</stp>
        <tr r="CF38" s="893"/>
      </tp>
      <tp t="s">
        <v>T</v>
        <stp/>
        <stp>##V3_BDPV12</stp>
        <stp>912828WQ9 GOVT</stp>
        <stp>TICKER</stp>
        <stp>[Basel II.5 Interest Rate Standard Charge Calculator (BNYMCM Andrew Davidson Spreadsheet for CMO) Q3 2014.xlsm]RAT BNYMCM with BBG Formula!R10C98</stp>
        <tr r="CT10" s="893"/>
      </tp>
      <tp t="s">
        <v>Mortgage Securities</v>
        <stp/>
        <stp>##V3_BDPV12</stp>
        <stp>3137B8WT0 MTGE</stp>
        <stp>INDUSTRY_SECTOR</stp>
        <stp>[Basel II.5 Interest Rate Standard Charge Calculator (BNYMCM Andrew Davidson Spreadsheet for CMO) Q3 2014.xlsm]RAT BNYMCM with BBG Formula!R70C96</stp>
        <tr r="CR70" s="893"/>
      </tp>
      <tp t="s">
        <v>#N/A N/A</v>
        <stp/>
        <stp>##V3_BDPV12</stp>
        <stp>3137A6PC0 MTGE</stp>
        <stp>MTG_CRED_ENHANC</stp>
        <stp>[Basel II.5 Interest Rate Standard Charge Calculator (BNYMCM Andrew Davidson Spreadsheet for CMO) Q3 2014.xlsm]RAT BNYMCM with BBG Formula!R22C88</stp>
        <tr r="CJ22" s="893"/>
      </tp>
      <tp t="s">
        <v>#N/A N/A</v>
        <stp/>
        <stp>##V3_BDPV12</stp>
        <stp>01F0506A9 MTGE</stp>
        <stp>RTG_SP</stp>
        <stp>[Basel II.5 Interest Rate Standard Charge Calculator (BNYMCM Andrew Davidson Spreadsheet for CMO) Q3 2014.xlsm]RAT BNYMCM with BBG Formula!R16C91</stp>
        <tr r="CM16" s="893"/>
      </tp>
      <tp t="s">
        <v>#N/A Field Not Applicable</v>
        <stp/>
        <stp>##V3_BDPV12</stp>
        <stp>G2 MA2317 MTGE</stp>
        <stp>MUNI_ISSUE_TYP</stp>
        <stp>[Basel II.5 Interest Rate Standard Charge Calculator (BNYMCM Andrew Davidson Spreadsheet for CMO) Q3 2014.xlsm]RAT BNYMCM with BBG Formula!R37C95</stp>
        <tr r="CQ37" s="893"/>
      </tp>
      <tp t="s">
        <v>Mortgage Securities</v>
        <stp/>
        <stp>##V3_BDPV12</stp>
        <stp>.0E05SVA MTGE</stp>
        <stp>INDUSTRY_SECTOR</stp>
        <stp>[Basel II.5 Interest Rate Standard Charge Calculator (BNYMCM Andrew Davidson Spreadsheet for CMO) Q3 2014.xlsm]RAT BNYMCM with BBG Formula!R40C96</stp>
        <tr r="CR40" s="893"/>
      </tp>
      <tp t="s">
        <v>Mortgage Securities</v>
        <stp/>
        <stp>##V3_BDPV12</stp>
        <stp>.0E05QGD MTGE</stp>
        <stp>INDUSTRY_SECTOR</stp>
        <stp>[Basel II.5 Interest Rate Standard Charge Calculator (BNYMCM Andrew Davidson Spreadsheet for CMO) Q3 2014.xlsm]RAT BNYMCM with BBG Formula!R38C96</stp>
        <tr r="CR38" s="893"/>
      </tp>
      <tp t="s">
        <v>#N/A Field Not Applicable</v>
        <stp/>
        <stp>##V3_BDPV12</stp>
        <stp>31300MQK2 MTGE</stp>
        <stp>MUNI_ISSUE_TYP</stp>
        <stp>[Basel II.5 Interest Rate Standard Charge Calculator (BNYMCM Andrew Davidson Spreadsheet for CMO) Q3 2014.xlsm]RAT BNYMCM with BBG Formula!R53C95</stp>
        <tr r="CQ53" s="893"/>
      </tp>
      <tp t="s">
        <v>#N/A Field Not Applicable</v>
        <stp/>
        <stp>##V3_BDPV12</stp>
        <stp>31300MJX2 MTGE</stp>
        <stp>MUNI_ISSUE_TYP</stp>
        <stp>[Basel II.5 Interest Rate Standard Charge Calculator (BNYMCM Andrew Davidson Spreadsheet for CMO) Q3 2014.xlsm]RAT BNYMCM with BBG Formula!R52C95</stp>
        <tr r="CQ52" s="893"/>
      </tp>
      <tp t="s">
        <v>#N/A N/A</v>
        <stp/>
        <stp>##V3_BDPV12</stp>
        <stp>31326HQ49 MTGE</stp>
        <stp>RTG_SP</stp>
        <stp>[Basel II.5 Interest Rate Standard Charge Calculator (BNYMCM Andrew Davidson Spreadsheet for CMO) Q3 2014.xlsm]RAT BNYMCM with BBG Formula!R50C91</stp>
        <tr r="CM50" s="893"/>
      </tp>
      <tp t="s">
        <v>#N/A Field Not Applicable</v>
        <stp/>
        <stp>##V3_BDPV12</stp>
        <stp>38374KTZ6 MTGE</stp>
        <stp>MUNI_ISSUE_TYP</stp>
        <stp>[Basel II.5 Interest Rate Standard Charge Calculator (BNYMCM Andrew Davidson Spreadsheet for CMO) Q3 2014.xlsm]RAT BNYMCM with BBG Formula!R31C95</stp>
        <tr r="CQ31" s="893"/>
      </tp>
      <tp t="s">
        <v>#N/A N/A</v>
        <stp/>
        <stp>##V3_BDPV12</stp>
        <stp>38377TPZ8 MTGE</stp>
        <stp>RTG_SP</stp>
        <stp>[Basel II.5 Interest Rate Standard Charge Calculator (BNYMCM Andrew Davidson Spreadsheet for CMO) Q3 2014.xlsm]RAT BNYMCM with BBG Formula!R34C91</stp>
        <tr r="CM34" s="893"/>
      </tp>
      <tp t="s">
        <v>FANNIE MAE</v>
        <stp/>
        <stp>##V3_BDPV12</stp>
        <stp>31393BFJ9 MTGE</stp>
        <stp>ISSUER</stp>
        <stp>[Basel II.5 Interest Rate Standard Charge Calculator (BNYMCM Andrew Davidson Spreadsheet for CMO) Q3 2014.xlsm]RAT BNYMCM with BBG Formula!R24C12</stp>
        <tr r="L24" s="893"/>
      </tp>
      <tp t="s">
        <v>GOVERNMENT NATIONAL MORTGAGE A</v>
        <stp/>
        <stp>##V3_BDPV12</stp>
        <stp>38379AWF3 MTGE</stp>
        <stp>ISSUER</stp>
        <stp>[Basel II.5 Interest Rate Standard Charge Calculator (BNYMCM Andrew Davidson Spreadsheet for CMO) Q3 2014.xlsm]RAT BNYMCM with BBG Formula!R77C12</stp>
        <tr r="L77" s="893"/>
      </tp>
      <tp t="s">
        <v>#N/A N/A</v>
        <stp/>
        <stp>##V3_BDPV12</stp>
        <stp>31396VGT9 MTGE</stp>
        <stp>RTG_SP</stp>
        <stp>[Basel II.5 Interest Rate Standard Charge Calculator (BNYMCM Andrew Davidson Spreadsheet for CMO) Q3 2014.xlsm]RAT BNYMCM with BBG Formula!R28C91</stp>
        <tr r="CM28" s="893"/>
      </tp>
      <tp t="s">
        <v>#N/A Field Not Applicable</v>
        <stp/>
        <stp>##V3_BDPV12</stp>
        <stp>.0E05SVA MTGE</stp>
        <stp>TICKER</stp>
        <stp>[Basel II.5 Interest Rate Standard Charge Calculator (BNYMCM Andrew Davidson Spreadsheet for CMO) Q3 2014.xlsm]RAT BNYMCM with BBG Formula!R40C98</stp>
        <tr r="CT40" s="893"/>
      </tp>
      <tp t="s">
        <v>#N/A N/A</v>
        <stp/>
        <stp>##V3_BDPV12</stp>
        <stp>3137B7PR4 MTGE</stp>
        <stp>MTG_CRED_ENHANC</stp>
        <stp>[Basel II.5 Interest Rate Standard Charge Calculator (BNYMCM Andrew Davidson Spreadsheet for CMO) Q3 2014.xlsm]RAT BNYMCM with BBG Formula!R81C88</stp>
        <tr r="CJ81" s="893"/>
      </tp>
      <tp t="s">
        <v>#N/A Field Not Applicable</v>
        <stp/>
        <stp>##V3_BDPV12</stp>
        <stp>.0E06TKA MTGE</stp>
        <stp>TICKER</stp>
        <stp>[Basel II.5 Interest Rate Standard Charge Calculator (BNYMCM Andrew Davidson Spreadsheet for CMO) Q3 2014.xlsm]RAT BNYMCM with BBG Formula!R45C98</stp>
        <tr r="CT45" s="893"/>
      </tp>
      <tp t="s">
        <v>FNMA Collateral</v>
        <stp/>
        <stp>##V3_BDPV12</stp>
        <stp>01F0326A7 MTGE</stp>
        <stp>INDUSTRY_GROUP</stp>
        <stp>[Basel II.5 Interest Rate Standard Charge Calculator (BNYMCM Andrew Davidson Spreadsheet for CMO) Q3 2014.xlsm]RAT BNYMCM with BBG Formula!R15C94</stp>
        <tr r="CP15" s="893"/>
      </tp>
      <tp t="s">
        <v>FNMA Collateral</v>
        <stp/>
        <stp>##V3_BDPV12</stp>
        <stp>01F0326A7 MTGE</stp>
        <stp>INDUSTRY_GROUP</stp>
        <stp>[Basel II.5 Interest Rate Standard Charge Calculator (BNYMCM Andrew Davidson Spreadsheet for CMO) Q3 2014.xlsm]RAT BNYMCM with BBG Formula!R14C94</stp>
        <tr r="CP14" s="893"/>
      </tp>
      <tp t="s">
        <v>#N/A Field Not Applicable</v>
        <stp/>
        <stp>##V3_BDPV12</stp>
        <stp>.0E05SVA MTGE</stp>
        <stp>MTG_TRANCHE_TYP_LONG</stp>
        <stp>[Basel II.5 Interest Rate Standard Charge Calculator (BNYMCM Andrew Davidson Spreadsheet for CMO) Q3 2014.xlsm]RAT BNYMCM with BBG Formula!R40C92</stp>
        <tr r="CN40" s="893"/>
      </tp>
      <tp t="s">
        <v>#N/A N/A</v>
        <stp/>
        <stp>##V3_BDPV12</stp>
        <stp>31396ERE8 MTGE</stp>
        <stp>RTG_SP</stp>
        <stp>[Basel II.5 Interest Rate Standard Charge Calculator (BNYMCM Andrew Davidson Spreadsheet for CMO) Q3 2014.xlsm]RAT BNYMCM with BBG Formula!R83C91</stp>
        <tr r="CM83" s="893"/>
      </tp>
      <tp t="s">
        <v>#N/A Field Not Applicable</v>
        <stp/>
        <stp>##V3_BDPV12</stp>
        <stp>31392CQ31 MTGE</stp>
        <stp>MUNI_ISSUE_TYP</stp>
        <stp>[Basel II.5 Interest Rate Standard Charge Calculator (BNYMCM Andrew Davidson Spreadsheet for CMO) Q3 2014.xlsm]RAT BNYMCM with BBG Formula!R63C95</stp>
        <tr r="CQ63" s="893"/>
      </tp>
      <tp t="s">
        <v>#N/A Field Not Applicable</v>
        <stp/>
        <stp>##V3_BDPV12</stp>
        <stp>.0E06SDT MTGE</stp>
        <stp>MTG_TRANCHE_TYP_LONG</stp>
        <stp>[Basel II.5 Interest Rate Standard Charge Calculator (BNYMCM Andrew Davidson Spreadsheet for CMO) Q3 2014.xlsm]RAT BNYMCM with BBG Formula!R42C92</stp>
        <tr r="CN42" s="893"/>
      </tp>
      <tp t="s">
        <v>FREDDIE MAC</v>
        <stp/>
        <stp>##V3_BDPV12</stp>
        <stp>31393FPA8 MTGE</stp>
        <stp>ISSUER</stp>
        <stp>[Basel II.5 Interest Rate Standard Charge Calculator (BNYMCM Andrew Davidson Spreadsheet for CMO) Q3 2014.xlsm]RAT BNYMCM with BBG Formula!R25C12</stp>
        <tr r="L25" s="893"/>
      </tp>
      <tp t="s">
        <v>FREDDIE MAC</v>
        <stp/>
        <stp>##V3_BDPV12</stp>
        <stp>31393MGQ8 MTGE</stp>
        <stp>ISSUER</stp>
        <stp>[Basel II.5 Interest Rate Standard Charge Calculator (BNYMCM Andrew Davidson Spreadsheet for CMO) Q3 2014.xlsm]RAT BNYMCM with BBG Formula!R26C12</stp>
        <tr r="L26" s="893"/>
      </tp>
      <tp t="s">
        <v>#N/A N/A</v>
        <stp/>
        <stp>##V3_BDPV12</stp>
        <stp>31358RKL6 MTGE</stp>
        <stp>RTG_SP</stp>
        <stp>[Basel II.5 Interest Rate Standard Charge Calculator (BNYMCM Andrew Davidson Spreadsheet for CMO) Q3 2014.xlsm]RAT BNYMCM with BBG Formula!R19C91</stp>
        <tr r="CM19" s="893"/>
      </tp>
      <tp t="s">
        <v>#N/A Field Not Applicable</v>
        <stp/>
        <stp>##V3_BDPV12</stp>
        <stp>31397Q2F4 MTGE</stp>
        <stp>MUNI_ISSUE_TYP</stp>
        <stp>[Basel II.5 Interest Rate Standard Charge Calculator (BNYMCM Andrew Davidson Spreadsheet for CMO) Q3 2014.xlsm]RAT BNYMCM with BBG Formula!R30C95</stp>
        <tr r="CQ30" s="893"/>
      </tp>
      <tp t="s">
        <v>Other Mortgage Secur</v>
        <stp/>
        <stp>##V3_BDPV12</stp>
        <stp>.0E06SDT MTGE</stp>
        <stp>INDUSTRY_GROUP</stp>
        <stp>[Basel II.5 Interest Rate Standard Charge Calculator (BNYMCM Andrew Davidson Spreadsheet for CMO) Q3 2014.xlsm]RAT BNYMCM with BBG Formula!R42C94</stp>
        <tr r="CP42" s="893"/>
      </tp>
      <tp t="s">
        <v>#N/A N/A</v>
        <stp/>
        <stp>##V3_BDPV12</stp>
        <stp>G2 MA2318 MTGE</stp>
        <stp>RTG_SP</stp>
        <stp>[Basel II.5 Interest Rate Standard Charge Calculator (BNYMCM Andrew Davidson Spreadsheet for CMO) Q3 2014.xlsm]RAT BNYMCM with BBG Formula!R39C91</stp>
        <tr r="CM39" s="893"/>
      </tp>
      <tp t="s">
        <v>FGLMC Collateral</v>
        <stp/>
        <stp>##V3_BDPV12</stp>
        <stp>02R0324A4 MTGE</stp>
        <stp>INDUSTRY_GROUP</stp>
        <stp>[Basel II.5 Interest Rate Standard Charge Calculator (BNYMCM Andrew Davidson Spreadsheet for CMO) Q3 2014.xlsm]RAT BNYMCM with BBG Formula!R17C94</stp>
        <tr r="CP17" s="893"/>
      </tp>
      <tp t="s">
        <v>#N/A Field Not Applicable</v>
        <stp/>
        <stp>##V3_BDPV12</stp>
        <stp>G2 MA2315 MTGE</stp>
        <stp>MUNI_ISSUE_TYP</stp>
        <stp>[Basel II.5 Interest Rate Standard Charge Calculator (BNYMCM Andrew Davidson Spreadsheet for CMO) Q3 2014.xlsm]RAT BNYMCM with BBG Formula!R36C95</stp>
        <tr r="CQ36" s="893"/>
      </tp>
      <tp t="s">
        <v>FHLMC Collateral</v>
        <stp/>
        <stp>##V3_BDPV12</stp>
        <stp>FH 2B3263 MTGE</stp>
        <stp>INDUSTRY_GROUP</stp>
        <stp>[Basel II.5 Interest Rate Standard Charge Calculator (BNYMCM Andrew Davidson Spreadsheet for CMO) Q3 2014.xlsm]RAT BNYMCM with BBG Formula!R43C94</stp>
        <tr r="CP43" s="893"/>
      </tp>
      <tp t="s">
        <v>#N/A Field Not Applicable</v>
        <stp/>
        <stp>##V3_BDPV12</stp>
        <stp>31394LTM4 MTGE</stp>
        <stp>MUNI_ISSUE_TYP</stp>
        <stp>[Basel II.5 Interest Rate Standard Charge Calculator (BNYMCM Andrew Davidson Spreadsheet for CMO) Q3 2014.xlsm]RAT BNYMCM with BBG Formula!R27C95</stp>
        <tr r="CQ27" s="893"/>
      </tp>
      <tp t="s">
        <v>#N/A Field Not Applicable</v>
        <stp/>
        <stp>##V3_BDPV12</stp>
        <stp>31397LGC7 MTGE</stp>
        <stp>MUNI_ISSUE_TYP</stp>
        <stp>[Basel II.5 Interest Rate Standard Charge Calculator (BNYMCM Andrew Davidson Spreadsheet for CMO) Q3 2014.xlsm]RAT BNYMCM with BBG Formula!R29C95</stp>
        <tr r="CQ29" s="893"/>
      </tp>
      <tp t="s">
        <v>#N/A N/A</v>
        <stp/>
        <stp>##V3_BDPV12</stp>
        <stp>38379AUB4 MTGE</stp>
        <stp>RTG_SP</stp>
        <stp>[Basel II.5 Interest Rate Standard Charge Calculator (BNYMCM Andrew Davidson Spreadsheet for CMO) Q3 2014.xlsm]RAT BNYMCM with BBG Formula!R66C91</stp>
        <tr r="CM66" s="893"/>
      </tp>
      <tp t="s">
        <v>#N/A Field Not Applicable</v>
        <stp/>
        <stp>##V3_BDPV12</stp>
        <stp>38375DAF5 MTGE</stp>
        <stp>MUNI_ISSUE_TYP</stp>
        <stp>[Basel II.5 Interest Rate Standard Charge Calculator (BNYMCM Andrew Davidson Spreadsheet for CMO) Q3 2014.xlsm]RAT BNYMCM with BBG Formula!R32C95</stp>
        <tr r="CQ32" s="893"/>
      </tp>
      <tp t="s">
        <v>#N/A Field Not Applicable</v>
        <stp/>
        <stp>##V3_BDPV12</stp>
        <stp>38377GEV7 MTGE</stp>
        <stp>MUNI_ISSUE_TYP</stp>
        <stp>[Basel II.5 Interest Rate Standard Charge Calculator (BNYMCM Andrew Davidson Spreadsheet for CMO) Q3 2014.xlsm]RAT BNYMCM with BBG Formula!R33C95</stp>
        <tr r="CQ33" s="893"/>
      </tp>
      <tp t="s">
        <v>#N/A Field Not Applicable</v>
        <stp/>
        <stp>##V3_BDPV12</stp>
        <stp>31326HRN6 MTGE</stp>
        <stp>MUNI_ISSUE_TYP</stp>
        <stp>[Basel II.5 Interest Rate Standard Charge Calculator (BNYMCM Andrew Davidson Spreadsheet for CMO) Q3 2014.xlsm]RAT BNYMCM with BBG Formula!R51C95</stp>
        <tr r="CQ51" s="893"/>
      </tp>
      <tp t="s">
        <v>GOVERNMENT NATIONAL MORTGAGE A</v>
        <stp/>
        <stp>##V3_BDPV12</stp>
        <stp>38378YV30 MTGE</stp>
        <stp>ISSUER</stp>
        <stp>[Basel II.5 Interest Rate Standard Charge Calculator (BNYMCM Andrew Davidson Spreadsheet for CMO) Q3 2014.xlsm]RAT BNYMCM with BBG Formula!R65C12</stp>
        <tr r="L65" s="893"/>
      </tp>
      <tp t="s">
        <v>GOVERNMENT NATIONAL MORTGAGE A</v>
        <stp/>
        <stp>##V3_BDPV12</stp>
        <stp>38378U3P0 MTGE</stp>
        <stp>ISSUER</stp>
        <stp>[Basel II.5 Interest Rate Standard Charge Calculator (BNYMCM Andrew Davidson Spreadsheet for CMO) Q3 2014.xlsm]RAT BNYMCM with BBG Formula!R74C12</stp>
        <tr r="L74" s="893"/>
      </tp>
      <tp t="s">
        <v>#N/A Invalid Security</v>
        <stp/>
        <stp>##V3_BDPV12</stp>
        <stp>#N/A Field Not Applicable EQUITY</stp>
        <stp>MARKET_STATUS</stp>
        <stp>[Basel II.5 Interest Rate Standard Charge Calculator (BNYMCM Andrew Davidson Spreadsheet for CMO) Q3 2014.xlsm]RAT BNYMCM with BBG Formula!R38C99</stp>
        <tr r="CU38" s="893"/>
      </tp>
      <tp t="s">
        <v>#N/A Invalid Security</v>
        <stp/>
        <stp>##V3_BDPV12</stp>
        <stp>#N/A Field Not Applicable EQUITY</stp>
        <stp>MARKET_STATUS</stp>
        <stp>[Basel II.5 Interest Rate Standard Charge Calculator (BNYMCM Andrew Davidson Spreadsheet for CMO) Q3 2014.xlsm]RAT BNYMCM with BBG Formula!R40C99</stp>
        <tr r="CU40" s="893"/>
      </tp>
      <tp t="s">
        <v>#N/A Invalid Security</v>
        <stp/>
        <stp>##V3_BDPV12</stp>
        <stp>#N/A Field Not Applicable EQUITY</stp>
        <stp>MARKET_STATUS</stp>
        <stp>[Basel II.5 Interest Rate Standard Charge Calculator (BNYMCM Andrew Davidson Spreadsheet for CMO) Q3 2014.xlsm]RAT BNYMCM with BBG Formula!R42C99</stp>
        <tr r="CU42" s="893"/>
      </tp>
      <tp t="s">
        <v>#N/A Invalid Security</v>
        <stp/>
        <stp>##V3_BDPV12</stp>
        <stp>#N/A Field Not Applicable EQUITY</stp>
        <stp>MARKET_STATUS</stp>
        <stp>[Basel II.5 Interest Rate Standard Charge Calculator (BNYMCM Andrew Davidson Spreadsheet for CMO) Q3 2014.xlsm]RAT BNYMCM with BBG Formula!R45C99</stp>
        <tr r="CU45" s="893"/>
      </tp>
      <tp t="s">
        <v>#N/A Invalid Security</v>
        <stp/>
        <stp>##V3_BDPV12</stp>
        <stp>#N/A Field Not Applicable EQUITY</stp>
        <stp>MARKET_STATUS</stp>
        <stp>[Basel II.5 Interest Rate Standard Charge Calculator (BNYMCM Andrew Davidson Spreadsheet for CMO) Q3 2014.xlsm]RAT BNYMCM with BBG Formula!R44C99</stp>
        <tr r="CU44" s="893"/>
      </tp>
      <tp t="s">
        <v>#N/A Invalid Security</v>
        <stp/>
        <stp>##V3_BDPV12</stp>
        <stp>#N/A Field Not Applicable EQUITY</stp>
        <stp>MARKET_STATUS</stp>
        <stp>[Basel II.5 Interest Rate Standard Charge Calculator (BNYMCM Andrew Davidson Spreadsheet for CMO) Q3 2014.xlsm]RAT BNYMCM with BBG Formula!R47C99</stp>
        <tr r="CU47" s="893"/>
      </tp>
      <tp t="s">
        <v>#N/A Invalid Security</v>
        <stp/>
        <stp>##V3_BDPV12</stp>
        <stp>#N/A Field Not Applicable EQUITY</stp>
        <stp>MARKET_STATUS</stp>
        <stp>[Basel II.5 Interest Rate Standard Charge Calculator (BNYMCM Andrew Davidson Spreadsheet for CMO) Q3 2014.xlsm]RAT BNYMCM with BBG Formula!R46C99</stp>
        <tr r="CU46" s="893"/>
      </tp>
      <tp t="s">
        <v>#N/A Field Not Applicable</v>
        <stp/>
        <stp>##V3_BDPV12</stp>
        <stp>31393TLJ3 MTGE</stp>
        <stp>MUNI_ISSUE_TYP</stp>
        <stp>[Basel II.5 Interest Rate Standard Charge Calculator (BNYMCM Andrew Davidson Spreadsheet for CMO) Q3 2014.xlsm]RAT BNYMCM with BBG Formula!R82C95</stp>
        <tr r="CQ82" s="893"/>
      </tp>
      <tp t="s">
        <v>#N/A Field Not Applicable</v>
        <stp/>
        <stp>##V3_BDPV12</stp>
        <stp>36179QPU9 MTGE</stp>
        <stp>MUNI_ISSUE_TYP</stp>
        <stp>[Basel II.5 Interest Rate Standard Charge Calculator (BNYMCM Andrew Davidson Spreadsheet for CMO) Q3 2014.xlsm]RAT BNYMCM with BBG Formula!R58C95</stp>
        <tr r="CQ58" s="893"/>
      </tp>
      <tp t="s">
        <v>Other Mortgage Secur</v>
        <stp/>
        <stp>##V3_BDPV12</stp>
        <stp>.0E06U6U MTGE</stp>
        <stp>INDUSTRY_GROUP</stp>
        <stp>[Basel II.5 Interest Rate Standard Charge Calculator (BNYMCM Andrew Davidson Spreadsheet for CMO) Q3 2014.xlsm]RAT BNYMCM with BBG Formula!R47C94</stp>
        <tr r="CP47" s="893"/>
      </tp>
      <tp t="s">
        <v>#N/A N/A</v>
        <stp/>
        <stp>##V3_BDPV12</stp>
        <stp>3138Y5T30 MTGE</stp>
        <stp>MTG_CRED_ENHANC</stp>
        <stp>[Basel II.5 Interest Rate Standard Charge Calculator (BNYMCM Andrew Davidson Spreadsheet for CMO) Q3 2014.xlsm]RAT BNYMCM with BBG Formula!R57C88</stp>
        <tr r="CJ57" s="893"/>
      </tp>
      <tp t="s">
        <v>#N/A Field Not Applicable</v>
        <stp/>
        <stp>##V3_BDPV12</stp>
        <stp>01F0304B1 MTGE</stp>
        <stp>MUNI_ISSUE_TYP</stp>
        <stp>[Basel II.5 Interest Rate Standard Charge Calculator (BNYMCM Andrew Davidson Spreadsheet for CMO) Q3 2014.xlsm]RAT BNYMCM with BBG Formula!R13C95</stp>
        <tr r="CQ13" s="893"/>
      </tp>
      <tp t="s">
        <v>#N/A Field Not Applicable</v>
        <stp/>
        <stp>##V3_BDPV12</stp>
        <stp>G2 MA2324 MTGE</stp>
        <stp>MUNI_ISSUE_TYP</stp>
        <stp>[Basel II.5 Interest Rate Standard Charge Calculator (BNYMCM Andrew Davidson Spreadsheet for CMO) Q3 2014.xlsm]RAT BNYMCM with BBG Formula!R41C95</stp>
        <tr r="CQ41" s="893"/>
      </tp>
      <tp t="s">
        <v>#N/A N/A</v>
        <stp/>
        <stp>##V3_BDPV12</stp>
        <stp>3128S5ZW7 MTGE</stp>
        <stp>MTG_CRED_ENHANC</stp>
        <stp>[Basel II.5 Interest Rate Standard Charge Calculator (BNYMCM Andrew Davidson Spreadsheet for CMO) Q3 2014.xlsm]RAT BNYMCM with BBG Formula!R48C88</stp>
        <tr r="CJ48" s="893"/>
      </tp>
      <tp t="s">
        <v>Mortgage Securities</v>
        <stp/>
        <stp>##V3_BDPV12</stp>
        <stp>.0E06U6U MTGE</stp>
        <stp>INDUSTRY_SECTOR</stp>
        <stp>[Basel II.5 Interest Rate Standard Charge Calculator (BNYMCM Andrew Davidson Spreadsheet for CMO) Q3 2014.xlsm]RAT BNYMCM with BBG Formula!R47C96</stp>
        <tr r="CR47" s="893"/>
      </tp>
      <tp t="s">
        <v>Mortgage Securities</v>
        <stp/>
        <stp>##V3_BDPV12</stp>
        <stp>.0E06TKA MTGE</stp>
        <stp>INDUSTRY_SECTOR</stp>
        <stp>[Basel II.5 Interest Rate Standard Charge Calculator (BNYMCM Andrew Davidson Spreadsheet for CMO) Q3 2014.xlsm]RAT BNYMCM with BBG Formula!R45C96</stp>
        <tr r="CR45" s="893"/>
      </tp>
      <tp t="s">
        <v>Mortgage Securities</v>
        <stp/>
        <stp>##V3_BDPV12</stp>
        <stp>.0E06TJL MTGE</stp>
        <stp>INDUSTRY_SECTOR</stp>
        <stp>[Basel II.5 Interest Rate Standard Charge Calculator (BNYMCM Andrew Davidson Spreadsheet for CMO) Q3 2014.xlsm]RAT BNYMCM with BBG Formula!R44C96</stp>
        <tr r="CR44" s="893"/>
      </tp>
      <tp t="s">
        <v>Mortgage Securities</v>
        <stp/>
        <stp>##V3_BDPV12</stp>
        <stp>.0E06TSO MTGE</stp>
        <stp>INDUSTRY_SECTOR</stp>
        <stp>[Basel II.5 Interest Rate Standard Charge Calculator (BNYMCM Andrew Davidson Spreadsheet for CMO) Q3 2014.xlsm]RAT BNYMCM with BBG Formula!R46C96</stp>
        <tr r="CR46" s="893"/>
      </tp>
      <tp t="s">
        <v>Mortgage Securities</v>
        <stp/>
        <stp>##V3_BDPV12</stp>
        <stp>.0E06SDT MTGE</stp>
        <stp>INDUSTRY_SECTOR</stp>
        <stp>[Basel II.5 Interest Rate Standard Charge Calculator (BNYMCM Andrew Davidson Spreadsheet for CMO) Q3 2014.xlsm]RAT BNYMCM with BBG Formula!R42C96</stp>
        <tr r="CR42" s="893"/>
      </tp>
      <tp t="s">
        <v>#N/A Field Not Applicable</v>
        <stp/>
        <stp>##V3_BDPV12</stp>
        <stp>31326HBU7 MTGE</stp>
        <stp>MUNI_ISSUE_TYP</stp>
        <stp>[Basel II.5 Interest Rate Standard Charge Calculator (BNYMCM Andrew Davidson Spreadsheet for CMO) Q3 2014.xlsm]RAT BNYMCM with BBG Formula!R49C95</stp>
        <tr r="CQ49" s="893"/>
      </tp>
      <tp t="s">
        <v>#N/A N/A</v>
        <stp/>
        <stp>##V3_BDPV12</stp>
        <stp>38379E2U5 MTGE</stp>
        <stp>RTG_SP</stp>
        <stp>[Basel II.5 Interest Rate Standard Charge Calculator (BNYMCM Andrew Davidson Spreadsheet for CMO) Q3 2014.xlsm]RAT BNYMCM with BBG Formula!R35C91</stp>
        <tr r="CM35" s="893"/>
      </tp>
      <tp t="s">
        <v>Agency Collat CMO</v>
        <stp/>
        <stp>##V3_BDPV12</stp>
        <stp>31394BVE1 MTGE</stp>
        <stp>INDUSTRY_GROUP</stp>
        <stp>[Basel II.5 Interest Rate Standard Charge Calculator (BNYMCM Andrew Davidson Spreadsheet for CMO) Q3 2014.xlsm]RAT BNYMCM with BBG Formula!R64C94</stp>
        <tr r="CP64" s="893"/>
      </tp>
      <tp t="s">
        <v>#N/A Field Not Applicable</v>
        <stp/>
        <stp>##V3_BDPV12</stp>
        <stp>.0E05QGD MTGE</stp>
        <stp>MTG_TRANCHE_TYP_LONG</stp>
        <stp>[Basel II.5 Interest Rate Standard Charge Calculator (BNYMCM Andrew Davidson Spreadsheet for CMO) Q3 2014.xlsm]RAT BNYMCM with BBG Formula!R38C92</stp>
        <tr r="CN38" s="893"/>
      </tp>
      <tp t="s">
        <v>#N/A N/A</v>
        <stp/>
        <stp>##V3_BDPV12</stp>
        <stp>38378UFV4 MTGE</stp>
        <stp>RTG_SP</stp>
        <stp>[Basel II.5 Interest Rate Standard Charge Calculator (BNYMCM Andrew Davidson Spreadsheet for CMO) Q3 2014.xlsm]RAT BNYMCM with BBG Formula!R75C91</stp>
        <tr r="CM75" s="893"/>
      </tp>
      <tp t="s">
        <v>Freddie Mac</v>
        <stp/>
        <stp>##V3_BDPV12</stp>
        <stp>31300MQQ9 MTGE</stp>
        <stp>ISSUER</stp>
        <stp>[Basel II.5 Interest Rate Standard Charge Calculator (BNYMCM Andrew Davidson Spreadsheet for CMO) Q3 2014.xlsm]RAT BNYMCM with BBG Formula!R54C12</stp>
        <tr r="L54" s="893"/>
      </tp>
      <tp t="s">
        <v>#N/A Field Not Applicable</v>
        <stp/>
        <stp>##V3_BDPV12</stp>
        <stp>36179QU58 MTGE</stp>
        <stp>MUNI_ISSUE_TYP</stp>
        <stp>[Basel II.5 Interest Rate Standard Charge Calculator (BNYMCM Andrew Davidson Spreadsheet for CMO) Q3 2014.xlsm]RAT BNYMCM with BBG Formula!R59C95</stp>
        <tr r="CQ59" s="893"/>
      </tp>
      <tp t="s">
        <v>GOVERNMENT NATIONAL MORTGAGE A</v>
        <stp/>
        <stp>##V3_BDPV12</stp>
        <stp>38379AWC0 MTGE</stp>
        <stp>ISSUER</stp>
        <stp>[Basel II.5 Interest Rate Standard Charge Calculator (BNYMCM Andrew Davidson Spreadsheet for CMO) Q3 2014.xlsm]RAT BNYMCM with BBG Formula!R76C12</stp>
        <tr r="L76" s="893"/>
      </tp>
    </main>
    <main first="bloomberg.rtd">
      <tp t="s">
        <v>#N/A Field Not Applicable</v>
        <stp/>
        <stp>##V3_BDPV12</stp>
        <stp>912828F39 GOVT</stp>
        <stp>MTG_TYP</stp>
        <stp>[Basel II.5 Interest Rate Standard Charge Calculator (BNYMCM Andrew Davidson Spreadsheet for CMO) Q3 2014.xlsm]RAT BNYMCM with BBG Formula!R9C87</stp>
        <tr r="CI9" s="893"/>
      </tp>
      <tp t="s">
        <v>#N/A Field Not Applicable</v>
        <stp/>
        <stp>##V3_BDPV12</stp>
        <stp>912828F39 GOVT</stp>
        <stp>MTG_CRED_ENHANC</stp>
        <stp>[Basel II.5 Interest Rate Standard Charge Calculator (BNYMCM Andrew Davidson Spreadsheet for CMO) Q3 2014.xlsm]RAT BNYMCM with BBG Formula!R9C88</stp>
        <tr r="CJ9" s="893"/>
      </tp>
      <tp t="s">
        <v>G2 MA2324</v>
        <stp/>
        <stp>##V3_BDPV12</stp>
        <stp>G2 MA2324 MTGE</stp>
        <stp>SECURITY_DES</stp>
        <stp>[Basel II.5 Interest Rate Standard Charge Calculator (BNYMCM Andrew Davidson Spreadsheet for CMO) Q3 2014.xlsm]RAT BNYMCM with BBG Formula!R41C11</stp>
        <tr r="K41" s="893"/>
      </tp>
      <tp t="s">
        <v>G2 MA2315</v>
        <stp/>
        <stp>##V3_BDPV12</stp>
        <stp>G2 MA2315 MTGE</stp>
        <stp>SECURITY_DES</stp>
        <stp>[Basel II.5 Interest Rate Standard Charge Calculator (BNYMCM Andrew Davidson Spreadsheet for CMO) Q3 2014.xlsm]RAT BNYMCM with BBG Formula!R36C11</stp>
        <tr r="K36" s="893"/>
      </tp>
      <tp t="s">
        <v>G2 MA2317</v>
        <stp/>
        <stp>##V3_BDPV12</stp>
        <stp>G2 MA2317 MTGE</stp>
        <stp>SECURITY_DES</stp>
        <stp>[Basel II.5 Interest Rate Standard Charge Calculator (BNYMCM Andrew Davidson Spreadsheet for CMO) Q3 2014.xlsm]RAT BNYMCM with BBG Formula!R37C11</stp>
        <tr r="K37" s="893"/>
      </tp>
      <tp t="s">
        <v>G2 MA2318</v>
        <stp/>
        <stp>##V3_BDPV12</stp>
        <stp>G2 MA2318 MTGE</stp>
        <stp>SECURITY_DES</stp>
        <stp>[Basel II.5 Interest Rate Standard Charge Calculator (BNYMCM Andrew Davidson Spreadsheet for CMO) Q3 2014.xlsm]RAT BNYMCM with BBG Formula!R39C11</stp>
        <tr r="K39" s="893"/>
      </tp>
      <tp t="s">
        <v>#N/A N/A</v>
        <stp/>
        <stp>##V3_BDPV12</stp>
        <stp>3137AEZ65 MTGE</stp>
        <stp>RTG_MOODY</stp>
        <stp>[Basel II.5 Interest Rate Standard Charge Calculator (BNYMCM Andrew Davidson Spreadsheet for CMO) Q3 2014.xlsm]RAT BNYMCM with BBG Formula!R23C90</stp>
        <tr r="CL23" s="893"/>
      </tp>
      <tp t="s">
        <v>US</v>
        <stp/>
        <stp>##V3_BDPV12</stp>
        <stp>3138XFBL8 MTGE</stp>
        <stp>COUNTRY_ISO</stp>
        <stp>[Basel II.5 Interest Rate Standard Charge Calculator (BNYMCM Andrew Davidson Spreadsheet for CMO) Q3 2014.xlsm]RAT BNYMCM with BBG Formula!R56C93</stp>
        <tr r="CO56" s="893"/>
      </tp>
      <tp t="s">
        <v>US</v>
        <stp/>
        <stp>##V3_BDPV12</stp>
        <stp>3137AFC26 MTGE</stp>
        <stp>COUNTRY_ISO</stp>
        <stp>[Basel II.5 Interest Rate Standard Charge Calculator (BNYMCM Andrew Davidson Spreadsheet for CMO) Q3 2014.xlsm]RAT BNYMCM with BBG Formula!R62C93</stp>
        <tr r="CO62" s="893"/>
      </tp>
      <tp t="s">
        <v>#N/A N/A</v>
        <stp/>
        <stp>##V3_BDPV12</stp>
        <stp>38377GEV7 MTGE</stp>
        <stp>ORIG_CREDIT_SUPPORT</stp>
        <stp>[Basel II.5 Interest Rate Standard Charge Calculator (BNYMCM Andrew Davidson Spreadsheet for CMO) Q3 2014.xlsm]RAT BNYMCM with BBG Formula!R33C89</stp>
        <tr r="CK33" s="893"/>
      </tp>
      <tp t="s">
        <v>Agncy CMO Other</v>
        <stp/>
        <stp>##V3_BDPV12</stp>
        <stp>31393TLJ3 MTGE</stp>
        <stp>MTG_COMPLIANCE_CODE</stp>
        <stp>[Basel II.5 Interest Rate Standard Charge Calculator (BNYMCM Andrew Davidson Spreadsheet for CMO) Q3 2014.xlsm]RAT BNYMCM with BBG Formula!R82C86</stp>
        <tr r="CH82" s="893"/>
      </tp>
      <tp t="s">
        <v>#N/A Field Not Applicable</v>
        <stp/>
        <stp>##V3_BDPV12</stp>
        <stp>3138ENN47 MTGE</stp>
        <stp>ORIG_CREDIT_SUPPORT</stp>
        <stp>[Basel II.5 Interest Rate Standard Charge Calculator (BNYMCM Andrew Davidson Spreadsheet for CMO) Q3 2014.xlsm]RAT BNYMCM with BBG Formula!R55C89</stp>
        <tr r="CK55" s="893"/>
      </tp>
      <tp t="s">
        <v>US</v>
        <stp/>
        <stp>##V3_BDPV12</stp>
        <stp>31393FPA8 MTGE</stp>
        <stp>COUNTRY_ISO</stp>
        <stp>[Basel II.5 Interest Rate Standard Charge Calculator (BNYMCM Andrew Davidson Spreadsheet for CMO) Q3 2014.xlsm]RAT BNYMCM with BBG Formula!R25C93</stp>
        <tr r="CO25" s="893"/>
      </tp>
      <tp t="s">
        <v>#N/A Field Not Applicable</v>
        <stp/>
        <stp>##V3_BDPV12</stp>
        <stp>912828D98 GOVT</stp>
        <stp>MTG_TYP</stp>
        <stp>[Basel II.5 Interest Rate Standard Charge Calculator (BNYMCM Andrew Davidson Spreadsheet for CMO) Q3 2014.xlsm]RAT BNYMCM with BBG Formula!R7C87</stp>
        <tr r="CI7" s="893"/>
      </tp>
      <tp t="s">
        <v>Government</v>
        <stp/>
        <stp>##V3_BDPV12</stp>
        <stp>912828D23 GOVT</stp>
        <stp>INDUSTRY_SECTOR</stp>
        <stp>[Basel II.5 Interest Rate Standard Charge Calculator (BNYMCM Andrew Davidson Spreadsheet for CMO) Q3 2014.xlsm]RAT BNYMCM with BBG Formula!R6C96</stp>
        <tr r="CR6" s="893"/>
      </tp>
      <tp t="s">
        <v>#N/A Field Not Applicable</v>
        <stp/>
        <stp>##V3_BDPV12</stp>
        <stp>912828D98 GOVT</stp>
        <stp>MTG_CRED_ENHANC</stp>
        <stp>[Basel II.5 Interest Rate Standard Charge Calculator (BNYMCM Andrew Davidson Spreadsheet for CMO) Q3 2014.xlsm]RAT BNYMCM with BBG Formula!R7C88</stp>
        <tr r="CJ7" s="893"/>
      </tp>
      <tp t="s">
        <v>FH 2B3263</v>
        <stp/>
        <stp>##V3_BDPV12</stp>
        <stp>FH 2B3263 MTGE</stp>
        <stp>SECURITY_DES</stp>
        <stp>[Basel II.5 Interest Rate Standard Charge Calculator (BNYMCM Andrew Davidson Spreadsheet for CMO) Q3 2014.xlsm]RAT BNYMCM with BBG Formula!R43C11</stp>
        <tr r="K43" s="893"/>
      </tp>
      <tp t="s">
        <v>EXCH,PAC(11)</v>
        <stp/>
        <stp>##V3_BDPV12</stp>
        <stp>3136A13P8 MTGE</stp>
        <stp>MTG_TRANCHE_TYP_LONG</stp>
        <stp>[Basel II.5 Interest Rate Standard Charge Calculator (BNYMCM Andrew Davidson Spreadsheet for CMO) Q3 2014.xlsm]RAT BNYMCM with BBG Formula!R78C92</stp>
        <tr r="CN78" s="893"/>
      </tp>
      <tp t="s">
        <v>PO,PT</v>
        <stp/>
        <stp>##V3_BDPV12</stp>
        <stp>38378U3P0 MTGE</stp>
        <stp>MTG_TRANCHE_TYP_LONG</stp>
        <stp>[Basel II.5 Interest Rate Standard Charge Calculator (BNYMCM Andrew Davidson Spreadsheet for CMO) Q3 2014.xlsm]RAT BNYMCM with BBG Formula!R74C92</stp>
        <tr r="CN74" s="893"/>
      </tp>
      <tp t="s">
        <v>#N/A N/A</v>
        <stp/>
        <stp>##V3_BDPV12</stp>
        <stp>38379E2U5 MTGE</stp>
        <stp>ORIG_CREDIT_SUPPORT</stp>
        <stp>[Basel II.5 Interest Rate Standard Charge Calculator (BNYMCM Andrew Davidson Spreadsheet for CMO) Q3 2014.xlsm]RAT BNYMCM with BBG Formula!R35C89</stp>
        <tr r="CK35" s="893"/>
      </tp>
      <tp t="s">
        <v>#N/A N/A</v>
        <stp/>
        <stp>##V3_BDPV12</stp>
        <stp>31397LGC7 MTGE</stp>
        <stp>ORIG_CREDIT_SUPPORT</stp>
        <stp>[Basel II.5 Interest Rate Standard Charge Calculator (BNYMCM Andrew Davidson Spreadsheet for CMO) Q3 2014.xlsm]RAT BNYMCM with BBG Formula!R29C89</stp>
        <tr r="CK29" s="893"/>
      </tp>
      <tp t="s">
        <v>#N/A N/A</v>
        <stp/>
        <stp>##V3_BDPV12</stp>
        <stp>3136ALDG3 MTGE</stp>
        <stp>ORIG_CREDIT_SUPPORT</stp>
        <stp>[Basel II.5 Interest Rate Standard Charge Calculator (BNYMCM Andrew Davidson Spreadsheet for CMO) Q3 2014.xlsm]RAT BNYMCM with BBG Formula!R69C89</stp>
        <tr r="CK69" s="893"/>
      </tp>
      <tp t="s">
        <v>#N/A N/A</v>
        <stp/>
        <stp>##V3_BDPV12</stp>
        <stp>3136ALCR0 MTGE</stp>
        <stp>ORIG_CREDIT_SUPPORT</stp>
        <stp>[Basel II.5 Interest Rate Standard Charge Calculator (BNYMCM Andrew Davidson Spreadsheet for CMO) Q3 2014.xlsm]RAT BNYMCM with BBG Formula!R67C89</stp>
        <tr r="CK67" s="893"/>
      </tp>
      <tp t="s">
        <v>#N/A N/A</v>
        <stp/>
        <stp>##V3_BDPV12</stp>
        <stp>3136ALCS8 MTGE</stp>
        <stp>ORIG_CREDIT_SUPPORT</stp>
        <stp>[Basel II.5 Interest Rate Standard Charge Calculator (BNYMCM Andrew Davidson Spreadsheet for CMO) Q3 2014.xlsm]RAT BNYMCM with BBG Formula!R68C89</stp>
        <tr r="CK68" s="893"/>
      </tp>
      <tp t="s">
        <v>Agncy CMO Other</v>
        <stp/>
        <stp>##V3_BDPV12</stp>
        <stp>31396VGT9 MTGE</stp>
        <stp>MTG_COMPLIANCE_CODE</stp>
        <stp>[Basel II.5 Interest Rate Standard Charge Calculator (BNYMCM Andrew Davidson Spreadsheet for CMO) Q3 2014.xlsm]RAT BNYMCM with BBG Formula!R28C86</stp>
        <tr r="CH28" s="893"/>
      </tp>
      <tp t="s">
        <v>#N/A N/A</v>
        <stp/>
        <stp>##V3_BDPV12</stp>
        <stp>31394LTM4 MTGE</stp>
        <stp>ORIG_CREDIT_SUPPORT</stp>
        <stp>[Basel II.5 Interest Rate Standard Charge Calculator (BNYMCM Andrew Davidson Spreadsheet for CMO) Q3 2014.xlsm]RAT BNYMCM with BBG Formula!R27C89</stp>
        <tr r="CK27" s="893"/>
      </tp>
      <tp t="s">
        <v>MBS ARM</v>
        <stp/>
        <stp>##V3_BDPV12</stp>
        <stp>36179QPU9 MTGE</stp>
        <stp>MTG_COMPLIANCE_CODE</stp>
        <stp>[Basel II.5 Interest Rate Standard Charge Calculator (BNYMCM Andrew Davidson Spreadsheet for CMO) Q3 2014.xlsm]RAT BNYMCM with BBG Formula!R58C86</stp>
        <tr r="CH58" s="893"/>
      </tp>
      <tp t="s">
        <v>MBS ARM</v>
        <stp/>
        <stp>##V3_BDPV12</stp>
        <stp>36179QU58 MTGE</stp>
        <stp>MTG_COMPLIANCE_CODE</stp>
        <stp>[Basel II.5 Interest Rate Standard Charge Calculator (BNYMCM Andrew Davidson Spreadsheet for CMO) Q3 2014.xlsm]RAT BNYMCM with BBG Formula!R59C86</stp>
        <tr r="CH59" s="893"/>
      </tp>
      <tp t="s">
        <v>MBS ARM</v>
        <stp/>
        <stp>##V3_BDPV12</stp>
        <stp>FH 2B3263 MTGE</stp>
        <stp>SECURITY_TYP</stp>
        <stp>[Basel II.5 Interest Rate Standard Charge Calculator (BNYMCM Andrew Davidson Spreadsheet for CMO) Q3 2014.xlsm]RAT BNYMCM with BBG Formula!R43C82</stp>
        <tr r="CD43" s="893"/>
      </tp>
      <tp t="s">
        <v>#N/A Field Not Applicable</v>
        <stp/>
        <stp>##V3_BDPV12</stp>
        <stp>912828C65 GOVT</stp>
        <stp>RTG_MOODY</stp>
        <stp>[Basel II.5 Interest Rate Standard Charge Calculator (BNYMCM Andrew Davidson Spreadsheet for CMO) Q3 2014.xlsm]RAT BNYMCM with BBG Formula!R4C90</stp>
        <tr r="CL4" s="893"/>
      </tp>
      <tp t="s">
        <v>#N/A Field Not Applicable</v>
        <stp/>
        <stp>##V3_BDPV12</stp>
        <stp>912828C65 GOVT</stp>
        <stp>RTG_MOODY</stp>
        <stp>[Basel II.5 Interest Rate Standard Charge Calculator (BNYMCM Andrew Davidson Spreadsheet for CMO) Q3 2014.xlsm]RAT BNYMCM with BBG Formula!R5C90</stp>
        <tr r="CL5" s="893"/>
      </tp>
      <tp t="s">
        <v>Government</v>
        <stp/>
        <stp>##V3_BDPV12</stp>
        <stp>912828F21 GOVT</stp>
        <stp>INDUSTRY_SECTOR</stp>
        <stp>[Basel II.5 Interest Rate Standard Charge Calculator (BNYMCM Andrew Davidson Spreadsheet for CMO) Q3 2014.xlsm]RAT BNYMCM with BBG Formula!R8C96</stp>
        <tr r="CR8" s="893"/>
      </tp>
      <tp t="s">
        <v>SEQUENTIAL PAYER</v>
        <stp/>
        <stp>##V3_BDPV12</stp>
        <stp>3137BE2U7 MTGE</stp>
        <stp>MTG_TRANCHE_TYP_LONG</stp>
        <stp>[Basel II.5 Interest Rate Standard Charge Calculator (BNYMCM Andrew Davidson Spreadsheet for CMO) Q3 2014.xlsm]RAT BNYMCM with BBG Formula!R73C92</stp>
        <tr r="CN73" s="893"/>
      </tp>
      <tp t="s">
        <v>MBS ARM</v>
        <stp/>
        <stp>##V3_BDPV12</stp>
        <stp>G2 MA2324 MTGE</stp>
        <stp>SECURITY_TYP</stp>
        <stp>[Basel II.5 Interest Rate Standard Charge Calculator (BNYMCM Andrew Davidson Spreadsheet for CMO) Q3 2014.xlsm]RAT BNYMCM with BBG Formula!R41C82</stp>
        <tr r="CD41" s="893"/>
      </tp>
      <tp t="s">
        <v>SC,PT</v>
        <stp/>
        <stp>##V3_BDPV12</stp>
        <stp>38379E2U5 MTGE</stp>
        <stp>MTG_TRANCHE_TYP_LONG</stp>
        <stp>[Basel II.5 Interest Rate Standard Charge Calculator (BNYMCM Andrew Davidson Spreadsheet for CMO) Q3 2014.xlsm]RAT BNYMCM with BBG Formula!R35C92</stp>
        <tr r="CN35" s="893"/>
      </tp>
      <tp t="s">
        <v>EXCH,SEQ</v>
        <stp/>
        <stp>##V3_BDPV12</stp>
        <stp>3137BE2T0 MTGE</stp>
        <stp>MTG_TRANCHE_TYP_LONG</stp>
        <stp>[Basel II.5 Interest Rate Standard Charge Calculator (BNYMCM Andrew Davidson Spreadsheet for CMO) Q3 2014.xlsm]RAT BNYMCM with BBG Formula!R72C92</stp>
        <tr r="CN72" s="893"/>
      </tp>
      <tp t="s">
        <v>MBS ARM</v>
        <stp/>
        <stp>##V3_BDPV12</stp>
        <stp>G2 MA2317 MTGE</stp>
        <stp>SECURITY_TYP</stp>
        <stp>[Basel II.5 Interest Rate Standard Charge Calculator (BNYMCM Andrew Davidson Spreadsheet for CMO) Q3 2014.xlsm]RAT BNYMCM with BBG Formula!R37C82</stp>
        <tr r="CD37" s="893"/>
      </tp>
      <tp t="s">
        <v>MBS ARM</v>
        <stp/>
        <stp>##V3_BDPV12</stp>
        <stp>G2 MA2315 MTGE</stp>
        <stp>SECURITY_TYP</stp>
        <stp>[Basel II.5 Interest Rate Standard Charge Calculator (BNYMCM Andrew Davidson Spreadsheet for CMO) Q3 2014.xlsm]RAT BNYMCM with BBG Formula!R36C82</stp>
        <tr r="CD36" s="893"/>
      </tp>
      <tp t="s">
        <v>MBS ARM</v>
        <stp/>
        <stp>##V3_BDPV12</stp>
        <stp>G2 MA2318 MTGE</stp>
        <stp>SECURITY_TYP</stp>
        <stp>[Basel II.5 Interest Rate Standard Charge Calculator (BNYMCM Andrew Davidson Spreadsheet for CMO) Q3 2014.xlsm]RAT BNYMCM with BBG Formula!R39C82</stp>
        <tr r="CD39" s="893"/>
      </tp>
      <tp t="s">
        <v>EXCH,SUP</v>
        <stp/>
        <stp>##V3_BDPV12</stp>
        <stp>31397Q2F4 MTGE</stp>
        <stp>MTG_TRANCHE_TYP_LONG</stp>
        <stp>[Basel II.5 Interest Rate Standard Charge Calculator (BNYMCM Andrew Davidson Spreadsheet for CMO) Q3 2014.xlsm]RAT BNYMCM with BBG Formula!R30C92</stp>
        <tr r="CN30" s="893"/>
      </tp>
      <tp t="s">
        <v>IO,EXCH,NTL,SEQ</v>
        <stp/>
        <stp>##V3_BDPV12</stp>
        <stp>3137BE2N3 MTGE</stp>
        <stp>MTG_TRANCHE_TYP_LONG</stp>
        <stp>[Basel II.5 Interest Rate Standard Charge Calculator (BNYMCM Andrew Davidson Spreadsheet for CMO) Q3 2014.xlsm]RAT BNYMCM with BBG Formula!R71C92</stp>
        <tr r="CN71" s="893"/>
      </tp>
      <tp t="s">
        <v>US</v>
        <stp/>
        <stp>##V3_BDPV12</stp>
        <stp>3137BE2N3 MTGE</stp>
        <stp>COUNTRY_ISO</stp>
        <stp>[Basel II.5 Interest Rate Standard Charge Calculator (BNYMCM Andrew Davidson Spreadsheet for CMO) Q3 2014.xlsm]RAT BNYMCM with BBG Formula!R71C93</stp>
        <tr r="CO71" s="893"/>
      </tp>
      <tp t="s">
        <v>US</v>
        <stp/>
        <stp>##V3_BDPV12</stp>
        <stp>3137BE2T0 MTGE</stp>
        <stp>COUNTRY_ISO</stp>
        <stp>[Basel II.5 Interest Rate Standard Charge Calculator (BNYMCM Andrew Davidson Spreadsheet for CMO) Q3 2014.xlsm]RAT BNYMCM with BBG Formula!R72C93</stp>
        <tr r="CO72" s="893"/>
      </tp>
      <tp t="s">
        <v>US</v>
        <stp/>
        <stp>##V3_BDPV12</stp>
        <stp>3137BE2U7 MTGE</stp>
        <stp>COUNTRY_ISO</stp>
        <stp>[Basel II.5 Interest Rate Standard Charge Calculator (BNYMCM Andrew Davidson Spreadsheet for CMO) Q3 2014.xlsm]RAT BNYMCM with BBG Formula!R73C93</stp>
        <tr r="CO73" s="893"/>
      </tp>
      <tp t="s">
        <v>#N/A N/A</v>
        <stp/>
        <stp>##V3_BDPV12</stp>
        <stp>31393MGQ8 MTGE</stp>
        <stp>ORIG_CREDIT_SUPPORT</stp>
        <stp>[Basel II.5 Interest Rate Standard Charge Calculator (BNYMCM Andrew Davidson Spreadsheet for CMO) Q3 2014.xlsm]RAT BNYMCM with BBG Formula!R26C89</stp>
        <tr r="CK26" s="893"/>
      </tp>
      <tp t="s">
        <v>#N/A N/A</v>
        <stp/>
        <stp>##V3_BDPV12</stp>
        <stp>36179QU58 MTGE</stp>
        <stp>RTG_MOODY</stp>
        <stp>[Basel II.5 Interest Rate Standard Charge Calculator (BNYMCM Andrew Davidson Spreadsheet for CMO) Q3 2014.xlsm]RAT BNYMCM with BBG Formula!R59C90</stp>
        <tr r="CL59" s="893"/>
      </tp>
      <tp t="s">
        <v>US</v>
        <stp/>
        <stp>##V3_BDPV12</stp>
        <stp>3136AEDS3 MTGE</stp>
        <stp>COUNTRY_ISO</stp>
        <stp>[Basel II.5 Interest Rate Standard Charge Calculator (BNYMCM Andrew Davidson Spreadsheet for CMO) Q3 2014.xlsm]RAT BNYMCM with BBG Formula!R60C93</stp>
        <tr r="CO60" s="893"/>
      </tp>
      <tp t="s">
        <v>#N/A N/A</v>
        <stp/>
        <stp>##V3_BDPV12</stp>
        <stp>38375DAF5 MTGE</stp>
        <stp>ORIG_CREDIT_SUPPORT</stp>
        <stp>[Basel II.5 Interest Rate Standard Charge Calculator (BNYMCM Andrew Davidson Spreadsheet for CMO) Q3 2014.xlsm]RAT BNYMCM with BBG Formula!R32C89</stp>
        <tr r="CK32" s="893"/>
      </tp>
      <tp t="s">
        <v>#N/A Field Not Applicable</v>
        <stp/>
        <stp>##V3_BDPV12</stp>
        <stp>31300MJX2 MTGE</stp>
        <stp>ORIG_CREDIT_SUPPORT</stp>
        <stp>[Basel II.5 Interest Rate Standard Charge Calculator (BNYMCM Andrew Davidson Spreadsheet for CMO) Q3 2014.xlsm]RAT BNYMCM with BBG Formula!R52C89</stp>
        <tr r="CK52" s="893"/>
      </tp>
      <tp t="s">
        <v>US</v>
        <stp/>
        <stp>##V3_BDPV12</stp>
        <stp>31396ERE8 MTGE</stp>
        <stp>COUNTRY_ISO</stp>
        <stp>[Basel II.5 Interest Rate Standard Charge Calculator (BNYMCM Andrew Davidson Spreadsheet for CMO) Q3 2014.xlsm]RAT BNYMCM with BBG Formula!R83C93</stp>
        <tr r="CO83" s="893"/>
      </tp>
      <tp t="s">
        <v>#N/A Field Not Applicable</v>
        <stp/>
        <stp>##V3_BDPV12</stp>
        <stp>31300MQQ9 MTGE</stp>
        <stp>ORIG_CREDIT_SUPPORT</stp>
        <stp>[Basel II.5 Interest Rate Standard Charge Calculator (BNYMCM Andrew Davidson Spreadsheet for CMO) Q3 2014.xlsm]RAT BNYMCM with BBG Formula!R54C89</stp>
        <tr r="CK54" s="893"/>
      </tp>
      <tp t="s">
        <v>#N/A Field Not Applicable</v>
        <stp/>
        <stp>##V3_BDPV12</stp>
        <stp>31300MQK2 MTGE</stp>
        <stp>ORIG_CREDIT_SUPPORT</stp>
        <stp>[Basel II.5 Interest Rate Standard Charge Calculator (BNYMCM Andrew Davidson Spreadsheet for CMO) Q3 2014.xlsm]RAT BNYMCM with BBG Formula!R53C89</stp>
        <tr r="CK53" s="893"/>
      </tp>
      <tp t="s">
        <v>US</v>
        <stp/>
        <stp>##V3_BDPV12</stp>
        <stp>3137AEZ65 MTGE</stp>
        <stp>COUNTRY_ISO</stp>
        <stp>[Basel II.5 Interest Rate Standard Charge Calculator (BNYMCM Andrew Davidson Spreadsheet for CMO) Q3 2014.xlsm]RAT BNYMCM with BBG Formula!R23C93</stp>
        <tr r="CO23" s="893"/>
      </tp>
      <tp t="s">
        <v>#N/A Field Not Applicable</v>
        <stp/>
        <stp>##V3_BDPV12</stp>
        <stp>912828D98 GOVT</stp>
        <stp>RTG_MOODY</stp>
        <stp>[Basel II.5 Interest Rate Standard Charge Calculator (BNYMCM Andrew Davidson Spreadsheet for CMO) Q3 2014.xlsm]RAT BNYMCM with BBG Formula!R7C90</stp>
        <tr r="CL7" s="893"/>
      </tp>
      <tp t="s">
        <v>#N/A Field Not Applicable</v>
        <stp/>
        <stp>##V3_BDPV12</stp>
        <stp>912828D23 GOVT</stp>
        <stp>RTG_MOODY</stp>
        <stp>[Basel II.5 Interest Rate Standard Charge Calculator (BNYMCM Andrew Davidson Spreadsheet for CMO) Q3 2014.xlsm]RAT BNYMCM with BBG Formula!R6C90</stp>
        <tr r="CL6" s="893"/>
      </tp>
      <tp t="s">
        <v>#N/A Field Not Applicable</v>
        <stp/>
        <stp>##V3_BDPV12</stp>
        <stp>FH 2B3263 MTGE</stp>
        <stp>ORIG_CREDIT_SUPPORT</stp>
        <stp>[Basel II.5 Interest Rate Standard Charge Calculator (BNYMCM Andrew Davidson Spreadsheet for CMO) Q3 2014.xlsm]RAT BNYMCM with BBG Formula!R43C89</stp>
        <tr r="CK43" s="893"/>
      </tp>
      <tp t="s">
        <v>#N/A N/A</v>
        <stp/>
        <stp>##V3_BDPV12</stp>
        <stp>3137AFC26 MTGE</stp>
        <stp>RTG_MOODY</stp>
        <stp>[Basel II.5 Interest Rate Standard Charge Calculator (BNYMCM Andrew Davidson Spreadsheet for CMO) Q3 2014.xlsm]RAT BNYMCM with BBG Formula!R62C90</stp>
        <tr r="CL62" s="893"/>
      </tp>
      <tp t="s">
        <v>#N/A N/A</v>
        <stp/>
        <stp>##V3_BDPV12</stp>
        <stp>3133TJDR1 MTGE</stp>
        <stp>ORIG_CREDIT_SUPPORT</stp>
        <stp>[Basel II.5 Interest Rate Standard Charge Calculator (BNYMCM Andrew Davidson Spreadsheet for CMO) Q3 2014.xlsm]RAT BNYMCM with BBG Formula!R18C89</stp>
        <tr r="CK18" s="893"/>
      </tp>
      <tp t="s">
        <v>US</v>
        <stp/>
        <stp>##V3_BDPV12</stp>
        <stp>31393BFJ9 MTGE</stp>
        <stp>COUNTRY_ISO</stp>
        <stp>[Basel II.5 Interest Rate Standard Charge Calculator (BNYMCM Andrew Davidson Spreadsheet for CMO) Q3 2014.xlsm]RAT BNYMCM with BBG Formula!R24C93</stp>
        <tr r="CO24" s="893"/>
      </tp>
      <tp t="s">
        <v>US</v>
        <stp/>
        <stp>##V3_BDPV12</stp>
        <stp>31394BVE1 MTGE</stp>
        <stp>COUNTRY_ISO</stp>
        <stp>[Basel II.5 Interest Rate Standard Charge Calculator (BNYMCM Andrew Davidson Spreadsheet for CMO) Q3 2014.xlsm]RAT BNYMCM with BBG Formula!R64C93</stp>
        <tr r="CO64" s="893"/>
      </tp>
      <tp t="s">
        <v>US</v>
        <stp/>
        <stp>##V3_BDPV12</stp>
        <stp>38374KTZ6 MTGE</stp>
        <stp>COUNTRY_ISO</stp>
        <stp>[Basel II.5 Interest Rate Standard Charge Calculator (BNYMCM Andrew Davidson Spreadsheet for CMO) Q3 2014.xlsm]RAT BNYMCM with BBG Formula!R31C93</stp>
        <tr r="CO31" s="893"/>
      </tp>
      <tp t="s">
        <v>Agncy CMO IO</v>
        <stp/>
        <stp>##V3_BDPV12</stp>
        <stp>38378YV30 MTGE</stp>
        <stp>MTG_COMPLIANCE_CODE</stp>
        <stp>[Basel II.5 Interest Rate Standard Charge Calculator (BNYMCM Andrew Davidson Spreadsheet for CMO) Q3 2014.xlsm]RAT BNYMCM with BBG Formula!R65C86</stp>
        <tr r="CH65" s="893"/>
      </tp>
      <tp t="s">
        <v>Agncy CMO Other</v>
        <stp/>
        <stp>##V3_BDPV12</stp>
        <stp>31397Q2F4 MTGE</stp>
        <stp>MTG_COMPLIANCE_CODE</stp>
        <stp>[Basel II.5 Interest Rate Standard Charge Calculator (BNYMCM Andrew Davidson Spreadsheet for CMO) Q3 2014.xlsm]RAT BNYMCM with BBG Formula!R30C86</stp>
        <tr r="CH30" s="893"/>
      </tp>
      <tp t="s">
        <v>#N/A N/A</v>
        <stp/>
        <stp>##V3_BDPV12</stp>
        <stp>FH 2B3263 MTGE</stp>
        <stp>RTG_MOODY</stp>
        <stp>[Basel II.5 Interest Rate Standard Charge Calculator (BNYMCM Andrew Davidson Spreadsheet for CMO) Q3 2014.xlsm]RAT BNYMCM with BBG Formula!R43C90</stp>
        <tr r="CL43" s="893"/>
      </tp>
      <tp t="s">
        <v>#N/A N/A</v>
        <stp/>
        <stp>##V3_BDPV12</stp>
        <stp>3137AKMW8 MTGE</stp>
        <stp>ORIG_CREDIT_SUPPORT</stp>
        <stp>[Basel II.5 Interest Rate Standard Charge Calculator (BNYMCM Andrew Davidson Spreadsheet for CMO) Q3 2014.xlsm]RAT BNYMCM with BBG Formula!R80C89</stp>
        <tr r="CK80" s="893"/>
      </tp>
      <tp t="s">
        <v>#N/A N/A</v>
        <stp/>
        <stp>##V3_BDPV12</stp>
        <stp>38378YV30 MTGE</stp>
        <stp>RTG_MOODY</stp>
        <stp>[Basel II.5 Interest Rate Standard Charge Calculator (BNYMCM Andrew Davidson Spreadsheet for CMO) Q3 2014.xlsm]RAT BNYMCM with BBG Formula!R65C90</stp>
        <tr r="CL65" s="893"/>
      </tp>
      <tp t="s">
        <v>US</v>
        <stp/>
        <stp>##V3_BDPV12</stp>
        <stp>31392CQ31 MTGE</stp>
        <stp>COUNTRY_ISO</stp>
        <stp>[Basel II.5 Interest Rate Standard Charge Calculator (BNYMCM Andrew Davidson Spreadsheet for CMO) Q3 2014.xlsm]RAT BNYMCM with BBG Formula!R63C93</stp>
        <tr r="CO63" s="893"/>
      </tp>
      <tp t="s">
        <v>US</v>
        <stp/>
        <stp>##V3_BDPV12</stp>
        <stp>3136ACYK1 MTGE</stp>
        <stp>COUNTRY_ISO</stp>
        <stp>[Basel II.5 Interest Rate Standard Charge Calculator (BNYMCM Andrew Davidson Spreadsheet for CMO) Q3 2014.xlsm]RAT BNYMCM with BBG Formula!R20C93</stp>
        <tr r="CO20" s="893"/>
      </tp>
      <tp t="s">
        <v>#N/A N/A</v>
        <stp/>
        <stp>##V3_BDPV12</stp>
        <stp>3136AKXB4 MTGE</stp>
        <stp>ORIG_CREDIT_SUPPORT</stp>
        <stp>[Basel II.5 Interest Rate Standard Charge Calculator (BNYMCM Andrew Davidson Spreadsheet for CMO) Q3 2014.xlsm]RAT BNYMCM with BBG Formula!R21C89</stp>
        <tr r="CK21" s="893"/>
      </tp>
      <tp t="s">
        <v>#N/A Field Not Applicable</v>
        <stp/>
        <stp>##V3_BDPV12</stp>
        <stp>912828F21 GOVT</stp>
        <stp>RTG_MOODY</stp>
        <stp>[Basel II.5 Interest Rate Standard Charge Calculator (BNYMCM Andrew Davidson Spreadsheet for CMO) Q3 2014.xlsm]RAT BNYMCM with BBG Formula!R8C90</stp>
        <tr r="CL8" s="893"/>
      </tp>
      <tp t="s">
        <v>#N/A Field Not Applicable</v>
        <stp/>
        <stp>##V3_BDPV12</stp>
        <stp>912828F39 GOVT</stp>
        <stp>RTG_MOODY</stp>
        <stp>[Basel II.5 Interest Rate Standard Charge Calculator (BNYMCM Andrew Davidson Spreadsheet for CMO) Q3 2014.xlsm]RAT BNYMCM with BBG Formula!R9C90</stp>
        <tr r="CL9" s="893"/>
      </tp>
      <tp t="s">
        <v>Agncy CMO Other</v>
        <stp/>
        <stp>##V3_BDPV12</stp>
        <stp>31358RKL6 MTGE</stp>
        <stp>MTG_COMPLIANCE_CODE</stp>
        <stp>[Basel II.5 Interest Rate Standard Charge Calculator (BNYMCM Andrew Davidson Spreadsheet for CMO) Q3 2014.xlsm]RAT BNYMCM with BBG Formula!R19C86</stp>
        <tr r="CH19" s="893"/>
      </tp>
      <tp t="s">
        <v>#N/A Field Not Applicable</v>
        <stp/>
        <stp>##V3_BDPV12</stp>
        <stp>31326HBU7 MTGE</stp>
        <stp>ORIG_CREDIT_SUPPORT</stp>
        <stp>[Basel II.5 Interest Rate Standard Charge Calculator (BNYMCM Andrew Davidson Spreadsheet for CMO) Q3 2014.xlsm]RAT BNYMCM with BBG Formula!R49C89</stp>
        <tr r="CK49" s="893"/>
      </tp>
      <tp t="s">
        <v>#N/A N/A</v>
        <stp/>
        <stp>##V3_BDPV12</stp>
        <stp>38379AWF3 MTGE</stp>
        <stp>ORIG_CREDIT_SUPPORT</stp>
        <stp>[Basel II.5 Interest Rate Standard Charge Calculator (BNYMCM Andrew Davidson Spreadsheet for CMO) Q3 2014.xlsm]RAT BNYMCM with BBG Formula!R77C89</stp>
        <tr r="CK77" s="893"/>
      </tp>
      <tp t="s">
        <v>#N/A N/A</v>
        <stp/>
        <stp>##V3_BDPV12</stp>
        <stp>38379AWC0 MTGE</stp>
        <stp>ORIG_CREDIT_SUPPORT</stp>
        <stp>[Basel II.5 Interest Rate Standard Charge Calculator (BNYMCM Andrew Davidson Spreadsheet for CMO) Q3 2014.xlsm]RAT BNYMCM with BBG Formula!R76C89</stp>
        <tr r="CK76" s="893"/>
      </tp>
      <tp t="s">
        <v>#N/A N/A</v>
        <stp/>
        <stp>##V3_BDPV12</stp>
        <stp>38379AUB4 MTGE</stp>
        <stp>ORIG_CREDIT_SUPPORT</stp>
        <stp>[Basel II.5 Interest Rate Standard Charge Calculator (BNYMCM Andrew Davidson Spreadsheet for CMO) Q3 2014.xlsm]RAT BNYMCM with BBG Formula!R66C89</stp>
        <tr r="CK66" s="893"/>
      </tp>
      <tp t="s">
        <v>#N/A Field Not Applicable</v>
        <stp/>
        <stp>##V3_BDPV12</stp>
        <stp>31326HRN6 MTGE</stp>
        <stp>ORIG_CREDIT_SUPPORT</stp>
        <stp>[Basel II.5 Interest Rate Standard Charge Calculator (BNYMCM Andrew Davidson Spreadsheet for CMO) Q3 2014.xlsm]RAT BNYMCM with BBG Formula!R51C89</stp>
        <tr r="CK51" s="893"/>
      </tp>
      <tp t="s">
        <v>#N/A Field Not Applicable</v>
        <stp/>
        <stp>##V3_BDPV12</stp>
        <stp>31326HQ49 MTGE</stp>
        <stp>ORIG_CREDIT_SUPPORT</stp>
        <stp>[Basel II.5 Interest Rate Standard Charge Calculator (BNYMCM Andrew Davidson Spreadsheet for CMO) Q3 2014.xlsm]RAT BNYMCM with BBG Formula!R50C89</stp>
        <tr r="CK50" s="893"/>
      </tp>
      <tp t="s">
        <v>Government</v>
        <stp/>
        <stp>##V3_BDPV12</stp>
        <stp>912828C65 GOVT</stp>
        <stp>INDUSTRY_SECTOR</stp>
        <stp>[Basel II.5 Interest Rate Standard Charge Calculator (BNYMCM Andrew Davidson Spreadsheet for CMO) Q3 2014.xlsm]RAT BNYMCM with BBG Formula!R5C96</stp>
        <tr r="CR5" s="893"/>
      </tp>
      <tp t="s">
        <v>Government</v>
        <stp/>
        <stp>##V3_BDPV12</stp>
        <stp>912828C65 GOVT</stp>
        <stp>INDUSTRY_SECTOR</stp>
        <stp>[Basel II.5 Interest Rate Standard Charge Calculator (BNYMCM Andrew Davidson Spreadsheet for CMO) Q3 2014.xlsm]RAT BNYMCM with BBG Formula!R4C96</stp>
        <tr r="CR4" s="893"/>
      </tp>
      <tp t="s">
        <v>#N/A N/A</v>
        <stp/>
        <stp>##V3_BDPV12</stp>
        <stp>31326HQ49 MTGE</stp>
        <stp>RTG_MOODY</stp>
        <stp>[Basel II.5 Interest Rate Standard Charge Calculator (BNYMCM Andrew Davidson Spreadsheet for CMO) Q3 2014.xlsm]RAT BNYMCM with BBG Formula!R50C90</stp>
        <tr r="CL50" s="893"/>
      </tp>
      <tp t="s">
        <v>#N/A Field Not Applicable</v>
        <stp/>
        <stp>##V3_BDPV12</stp>
        <stp>912828F21 GOVT</stp>
        <stp>MTG_TYP</stp>
        <stp>[Basel II.5 Interest Rate Standard Charge Calculator (BNYMCM Andrew Davidson Spreadsheet for CMO) Q3 2014.xlsm]RAT BNYMCM with BBG Formula!R8C87</stp>
        <tr r="CI8" s="893"/>
      </tp>
      <tp t="s">
        <v>#N/A Field Not Applicable</v>
        <stp/>
        <stp>##V3_BDPV12</stp>
        <stp>912828F21 GOVT</stp>
        <stp>MTG_CRED_ENHANC</stp>
        <stp>[Basel II.5 Interest Rate Standard Charge Calculator (BNYMCM Andrew Davidson Spreadsheet for CMO) Q3 2014.xlsm]RAT BNYMCM with BBG Formula!R8C88</stp>
        <tr r="CJ8" s="893"/>
      </tp>
      <tp t="s">
        <v>Agncy CMO PO</v>
        <stp/>
        <stp>##V3_BDPV12</stp>
        <stp>38378U3P0 MTGE</stp>
        <stp>MTG_COMPLIANCE_CODE</stp>
        <stp>[Basel II.5 Interest Rate Standard Charge Calculator (BNYMCM Andrew Davidson Spreadsheet for CMO) Q3 2014.xlsm]RAT BNYMCM with BBG Formula!R74C86</stp>
        <tr r="CH74" s="893"/>
      </tp>
      <tp t="s">
        <v>#N/A N/A</v>
        <stp/>
        <stp>##V3_BDPV12</stp>
        <stp>3137AFC26 MTGE</stp>
        <stp>ORIG_CREDIT_SUPPORT</stp>
        <stp>[Basel II.5 Interest Rate Standard Charge Calculator (BNYMCM Andrew Davidson Spreadsheet for CMO) Q3 2014.xlsm]RAT BNYMCM with BBG Formula!R62C89</stp>
        <tr r="CK62" s="893"/>
      </tp>
      <tp t="s">
        <v>#N/A Field Not Applicable</v>
        <stp/>
        <stp>##V3_BDPV12</stp>
        <stp>3138XFBL8 MTGE</stp>
        <stp>ORIG_CREDIT_SUPPORT</stp>
        <stp>[Basel II.5 Interest Rate Standard Charge Calculator (BNYMCM Andrew Davidson Spreadsheet for CMO) Q3 2014.xlsm]RAT BNYMCM with BBG Formula!R56C89</stp>
        <tr r="CK56" s="893"/>
      </tp>
      <tp t="s">
        <v>US</v>
        <stp/>
        <stp>##V3_BDPV12</stp>
        <stp>38377GEV7 MTGE</stp>
        <stp>COUNTRY_ISO</stp>
        <stp>[Basel II.5 Interest Rate Standard Charge Calculator (BNYMCM Andrew Davidson Spreadsheet for CMO) Q3 2014.xlsm]RAT BNYMCM with BBG Formula!R33C93</stp>
        <tr r="CO33" s="893"/>
      </tp>
      <tp t="s">
        <v>US</v>
        <stp/>
        <stp>##V3_BDPV12</stp>
        <stp>3138ENN47 MTGE</stp>
        <stp>COUNTRY_ISO</stp>
        <stp>[Basel II.5 Interest Rate Standard Charge Calculator (BNYMCM Andrew Davidson Spreadsheet for CMO) Q3 2014.xlsm]RAT BNYMCM with BBG Formula!R55C93</stp>
        <tr r="CO55" s="893"/>
      </tp>
      <tp t="s">
        <v>Agncy CMO IO</v>
        <stp/>
        <stp>##V3_BDPV12</stp>
        <stp>38378UFV4 MTGE</stp>
        <stp>MTG_COMPLIANCE_CODE</stp>
        <stp>[Basel II.5 Interest Rate Standard Charge Calculator (BNYMCM Andrew Davidson Spreadsheet for CMO) Q3 2014.xlsm]RAT BNYMCM with BBG Formula!R75C86</stp>
        <tr r="CH75" s="893"/>
      </tp>
      <tp t="s">
        <v>#N/A N/A</v>
        <stp/>
        <stp>##V3_BDPV12</stp>
        <stp>31393FPA8 MTGE</stp>
        <stp>ORIG_CREDIT_SUPPORT</stp>
        <stp>[Basel II.5 Interest Rate Standard Charge Calculator (BNYMCM Andrew Davidson Spreadsheet for CMO) Q3 2014.xlsm]RAT BNYMCM with BBG Formula!R25C89</stp>
        <tr r="CK25" s="893"/>
      </tp>
      <tp t="s">
        <v>#N/A N/A</v>
        <stp/>
        <stp>##V3_BDPV12</stp>
        <stp>.0E06TSO MTGE</stp>
        <stp>RTG_MOODY</stp>
        <stp>[Basel II.5 Interest Rate Standard Charge Calculator (BNYMCM Andrew Davidson Spreadsheet for CMO) Q3 2014.xlsm]RAT BNYMCM with BBG Formula!R46C90</stp>
        <tr r="CL46" s="893"/>
      </tp>
      <tp t="s">
        <v>Agncy CMO Other</v>
        <stp/>
        <stp>##V3_BDPV12</stp>
        <stp>38377TPZ8 MTGE</stp>
        <stp>MTG_COMPLIANCE_CODE</stp>
        <stp>[Basel II.5 Interest Rate Standard Charge Calculator (BNYMCM Andrew Davidson Spreadsheet for CMO) Q3 2014.xlsm]RAT BNYMCM with BBG Formula!R34C86</stp>
        <tr r="CH34" s="893"/>
      </tp>
      <tp t="s">
        <v>#N/A Field Not Applicable</v>
        <stp/>
        <stp>##V3_BDPV12</stp>
        <stp>912828D23 GOVT</stp>
        <stp>MTG_TYP</stp>
        <stp>[Basel II.5 Interest Rate Standard Charge Calculator (BNYMCM Andrew Davidson Spreadsheet for CMO) Q3 2014.xlsm]RAT BNYMCM with BBG Formula!R6C87</stp>
        <tr r="CI6" s="893"/>
      </tp>
      <tp t="s">
        <v>Government</v>
        <stp/>
        <stp>##V3_BDPV12</stp>
        <stp>912828D98 GOVT</stp>
        <stp>INDUSTRY_SECTOR</stp>
        <stp>[Basel II.5 Interest Rate Standard Charge Calculator (BNYMCM Andrew Davidson Spreadsheet for CMO) Q3 2014.xlsm]RAT BNYMCM with BBG Formula!R7C96</stp>
        <tr r="CR7" s="893"/>
      </tp>
      <tp t="s">
        <v>#N/A Field Not Applicable</v>
        <stp/>
        <stp>##V3_BDPV12</stp>
        <stp>912828D23 GOVT</stp>
        <stp>MTG_CRED_ENHANC</stp>
        <stp>[Basel II.5 Interest Rate Standard Charge Calculator (BNYMCM Andrew Davidson Spreadsheet for CMO) Q3 2014.xlsm]RAT BNYMCM with BBG Formula!R6C88</stp>
        <tr r="CJ6" s="893"/>
      </tp>
      <tp t="s">
        <v>#N/A N/A</v>
        <stp/>
        <stp>##V3_BDPV12</stp>
        <stp>3138Y5T30 MTGE</stp>
        <stp>RTG_MOODY</stp>
        <stp>[Basel II.5 Interest Rate Standard Charge Calculator (BNYMCM Andrew Davidson Spreadsheet for CMO) Q3 2014.xlsm]RAT BNYMCM with BBG Formula!R57C90</stp>
        <tr r="CL57" s="893"/>
      </tp>
      <tp t="s">
        <v>US</v>
        <stp/>
        <stp>##V3_BDPV12</stp>
        <stp>38379E2U5 MTGE</stp>
        <stp>COUNTRY_ISO</stp>
        <stp>[Basel II.5 Interest Rate Standard Charge Calculator (BNYMCM Andrew Davidson Spreadsheet for CMO) Q3 2014.xlsm]RAT BNYMCM with BBG Formula!R35C93</stp>
        <tr r="CO35" s="893"/>
      </tp>
      <tp t="s">
        <v>US</v>
        <stp/>
        <stp>##V3_BDPV12</stp>
        <stp>3136ALCR0 MTGE</stp>
        <stp>COUNTRY_ISO</stp>
        <stp>[Basel II.5 Interest Rate Standard Charge Calculator (BNYMCM Andrew Davidson Spreadsheet for CMO) Q3 2014.xlsm]RAT BNYMCM with BBG Formula!R67C93</stp>
        <tr r="CO67" s="893"/>
      </tp>
      <tp t="s">
        <v>US</v>
        <stp/>
        <stp>##V3_BDPV12</stp>
        <stp>3136ALCS8 MTGE</stp>
        <stp>COUNTRY_ISO</stp>
        <stp>[Basel II.5 Interest Rate Standard Charge Calculator (BNYMCM Andrew Davidson Spreadsheet for CMO) Q3 2014.xlsm]RAT BNYMCM with BBG Formula!R68C93</stp>
        <tr r="CO68" s="893"/>
      </tp>
      <tp t="s">
        <v>US</v>
        <stp/>
        <stp>##V3_BDPV12</stp>
        <stp>31397LGC7 MTGE</stp>
        <stp>COUNTRY_ISO</stp>
        <stp>[Basel II.5 Interest Rate Standard Charge Calculator (BNYMCM Andrew Davidson Spreadsheet for CMO) Q3 2014.xlsm]RAT BNYMCM with BBG Formula!R29C93</stp>
        <tr r="CO29" s="893"/>
      </tp>
      <tp t="s">
        <v>US</v>
        <stp/>
        <stp>##V3_BDPV12</stp>
        <stp>3136ALDG3 MTGE</stp>
        <stp>COUNTRY_ISO</stp>
        <stp>[Basel II.5 Interest Rate Standard Charge Calculator (BNYMCM Andrew Davidson Spreadsheet for CMO) Q3 2014.xlsm]RAT BNYMCM with BBG Formula!R69C93</stp>
        <tr r="CO69" s="893"/>
      </tp>
      <tp t="s">
        <v>US</v>
        <stp/>
        <stp>##V3_BDPV12</stp>
        <stp>31394LTM4 MTGE</stp>
        <stp>COUNTRY_ISO</stp>
        <stp>[Basel II.5 Interest Rate Standard Charge Calculator (BNYMCM Andrew Davidson Spreadsheet for CMO) Q3 2014.xlsm]RAT BNYMCM with BBG Formula!R27C93</stp>
        <tr r="CO27" s="893"/>
      </tp>
      <tp t="s">
        <v>Government</v>
        <stp/>
        <stp>##V3_BDPV12</stp>
        <stp>912828F39 GOVT</stp>
        <stp>INDUSTRY_SECTOR</stp>
        <stp>[Basel II.5 Interest Rate Standard Charge Calculator (BNYMCM Andrew Davidson Spreadsheet for CMO) Q3 2014.xlsm]RAT BNYMCM with BBG Formula!R9C96</stp>
        <tr r="CR9" s="893"/>
      </tp>
      <tp t="s">
        <v>#N/A N/A</v>
        <stp/>
        <stp>##V3_BDPV12</stp>
        <stp>3137BE2T0 MTGE</stp>
        <stp>ORIG_CREDIT_SUPPORT</stp>
        <stp>[Basel II.5 Interest Rate Standard Charge Calculator (BNYMCM Andrew Davidson Spreadsheet for CMO) Q3 2014.xlsm]RAT BNYMCM with BBG Formula!R72C89</stp>
        <tr r="CK72" s="893"/>
      </tp>
      <tp t="s">
        <v>#N/A N/A</v>
        <stp/>
        <stp>##V3_BDPV12</stp>
        <stp>3137BE2U7 MTGE</stp>
        <stp>ORIG_CREDIT_SUPPORT</stp>
        <stp>[Basel II.5 Interest Rate Standard Charge Calculator (BNYMCM Andrew Davidson Spreadsheet for CMO) Q3 2014.xlsm]RAT BNYMCM with BBG Formula!R73C89</stp>
        <tr r="CK73" s="893"/>
      </tp>
      <tp t="s">
        <v>#N/A N/A</v>
        <stp/>
        <stp>##V3_BDPV12</stp>
        <stp>3137BE2N3 MTGE</stp>
        <stp>ORIG_CREDIT_SUPPORT</stp>
        <stp>[Basel II.5 Interest Rate Standard Charge Calculator (BNYMCM Andrew Davidson Spreadsheet for CMO) Q3 2014.xlsm]RAT BNYMCM with BBG Formula!R71C89</stp>
        <tr r="CK71" s="893"/>
      </tp>
      <tp t="s">
        <v>US</v>
        <stp/>
        <stp>##V3_BDPV12</stp>
        <stp>38375DAF5 MTGE</stp>
        <stp>COUNTRY_ISO</stp>
        <stp>[Basel II.5 Interest Rate Standard Charge Calculator (BNYMCM Andrew Davidson Spreadsheet for CMO) Q3 2014.xlsm]RAT BNYMCM with BBG Formula!R32C93</stp>
        <tr r="CO32" s="893"/>
      </tp>
      <tp t="s">
        <v>#N/A N/A</v>
        <stp/>
        <stp>##V3_BDPV12</stp>
        <stp>3136AEDS3 MTGE</stp>
        <stp>ORIG_CREDIT_SUPPORT</stp>
        <stp>[Basel II.5 Interest Rate Standard Charge Calculator (BNYMCM Andrew Davidson Spreadsheet for CMO) Q3 2014.xlsm]RAT BNYMCM with BBG Formula!R60C89</stp>
        <tr r="CK60" s="893"/>
      </tp>
      <tp t="s">
        <v>#N/A N/A</v>
        <stp/>
        <stp>##V3_BDPV12</stp>
        <stp>31392CQ31 MTGE</stp>
        <stp>RTG_MOODY</stp>
        <stp>[Basel II.5 Interest Rate Standard Charge Calculator (BNYMCM Andrew Davidson Spreadsheet for CMO) Q3 2014.xlsm]RAT BNYMCM with BBG Formula!R63C90</stp>
        <tr r="CL63" s="893"/>
      </tp>
      <tp t="s">
        <v>US</v>
        <stp/>
        <stp>##V3_BDPV12</stp>
        <stp>31393MGQ8 MTGE</stp>
        <stp>COUNTRY_ISO</stp>
        <stp>[Basel II.5 Interest Rate Standard Charge Calculator (BNYMCM Andrew Davidson Spreadsheet for CMO) Q3 2014.xlsm]RAT BNYMCM with BBG Formula!R26C93</stp>
        <tr r="CO26" s="893"/>
      </tp>
      <tp t="s">
        <v>US</v>
        <stp/>
        <stp>##V3_BDPV12</stp>
        <stp>31300MJX2 MTGE</stp>
        <stp>COUNTRY_ISO</stp>
        <stp>[Basel II.5 Interest Rate Standard Charge Calculator (BNYMCM Andrew Davidson Spreadsheet for CMO) Q3 2014.xlsm]RAT BNYMCM with BBG Formula!R52C93</stp>
        <tr r="CO52" s="893"/>
      </tp>
      <tp t="s">
        <v>US</v>
        <stp/>
        <stp>##V3_BDPV12</stp>
        <stp>31300MQK2 MTGE</stp>
        <stp>COUNTRY_ISO</stp>
        <stp>[Basel II.5 Interest Rate Standard Charge Calculator (BNYMCM Andrew Davidson Spreadsheet for CMO) Q3 2014.xlsm]RAT BNYMCM with BBG Formula!R53C93</stp>
        <tr r="CO53" s="893"/>
      </tp>
      <tp t="s">
        <v>US</v>
        <stp/>
        <stp>##V3_BDPV12</stp>
        <stp>31300MQQ9 MTGE</stp>
        <stp>COUNTRY_ISO</stp>
        <stp>[Basel II.5 Interest Rate Standard Charge Calculator (BNYMCM Andrew Davidson Spreadsheet for CMO) Q3 2014.xlsm]RAT BNYMCM with BBG Formula!R54C93</stp>
        <tr r="CO54" s="893"/>
      </tp>
      <tp t="s">
        <v>#N/A N/A</v>
        <stp/>
        <stp>##V3_BDPV12</stp>
        <stp>31396ERE8 MTGE</stp>
        <stp>ORIG_CREDIT_SUPPORT</stp>
        <stp>[Basel II.5 Interest Rate Standard Charge Calculator (BNYMCM Andrew Davidson Spreadsheet for CMO) Q3 2014.xlsm]RAT BNYMCM with BBG Formula!R83C89</stp>
        <tr r="CK83" s="893"/>
      </tp>
      <tp t="s">
        <v>#N/A N/A</v>
        <stp/>
        <stp>##V3_BDPV12</stp>
        <stp>3137AEZ65 MTGE</stp>
        <stp>ORIG_CREDIT_SUPPORT</stp>
        <stp>[Basel II.5 Interest Rate Standard Charge Calculator (BNYMCM Andrew Davidson Spreadsheet for CMO) Q3 2014.xlsm]RAT BNYMCM with BBG Formula!R23C89</stp>
        <tr r="CK23" s="893"/>
      </tp>
      <tp t="s">
        <v>#N/A Field Not Applicable</v>
        <stp/>
        <stp>##V3_BDPV12</stp>
        <stp>912828C65 GOVT</stp>
        <stp>MTG_TYP</stp>
        <stp>[Basel II.5 Interest Rate Standard Charge Calculator (BNYMCM Andrew Davidson Spreadsheet for CMO) Q3 2014.xlsm]RAT BNYMCM with BBG Formula!R5C87</stp>
        <tr r="CI5" s="893"/>
      </tp>
      <tp t="s">
        <v>#N/A Field Not Applicable</v>
        <stp/>
        <stp>##V3_BDPV12</stp>
        <stp>912828C65 GOVT</stp>
        <stp>MTG_TYP</stp>
        <stp>[Basel II.5 Interest Rate Standard Charge Calculator (BNYMCM Andrew Davidson Spreadsheet for CMO) Q3 2014.xlsm]RAT BNYMCM with BBG Formula!R4C87</stp>
        <tr r="CI4" s="893"/>
      </tp>
      <tp t="s">
        <v>#N/A Field Not Applicable</v>
        <stp/>
        <stp>##V3_BDPV12</stp>
        <stp>912828C65 GOVT</stp>
        <stp>MTG_CRED_ENHANC</stp>
        <stp>[Basel II.5 Interest Rate Standard Charge Calculator (BNYMCM Andrew Davidson Spreadsheet for CMO) Q3 2014.xlsm]RAT BNYMCM with BBG Formula!R4C88</stp>
        <tr r="CJ4" s="893"/>
      </tp>
      <tp t="s">
        <v>#N/A Field Not Applicable</v>
        <stp/>
        <stp>##V3_BDPV12</stp>
        <stp>912828C65 GOVT</stp>
        <stp>MTG_CRED_ENHANC</stp>
        <stp>[Basel II.5 Interest Rate Standard Charge Calculator (BNYMCM Andrew Davidson Spreadsheet for CMO) Q3 2014.xlsm]RAT BNYMCM with BBG Formula!R5C88</stp>
        <tr r="CJ5" s="893"/>
      </tp>
      <tp t="s">
        <v>US</v>
        <stp/>
        <stp>##V3_BDPV12</stp>
        <stp>FH 2B3263 MTGE</stp>
        <stp>COUNTRY_ISO</stp>
        <stp>[Basel II.5 Interest Rate Standard Charge Calculator (BNYMCM Andrew Davidson Spreadsheet for CMO) Q3 2014.xlsm]RAT BNYMCM with BBG Formula!R43C93</stp>
        <tr r="CO43" s="893"/>
      </tp>
      <tp t="s">
        <v>#N/A N/A</v>
        <stp/>
        <stp>##V3_BDPV12</stp>
        <stp>31393BFJ9 MTGE</stp>
        <stp>ORIG_CREDIT_SUPPORT</stp>
        <stp>[Basel II.5 Interest Rate Standard Charge Calculator (BNYMCM Andrew Davidson Spreadsheet for CMO) Q3 2014.xlsm]RAT BNYMCM with BBG Formula!R24C89</stp>
        <tr r="CK24" s="893"/>
      </tp>
      <tp t="s">
        <v>US</v>
        <stp/>
        <stp>##V3_BDPV12</stp>
        <stp>3133TJDR1 MTGE</stp>
        <stp>COUNTRY_ISO</stp>
        <stp>[Basel II.5 Interest Rate Standard Charge Calculator (BNYMCM Andrew Davidson Spreadsheet for CMO) Q3 2014.xlsm]RAT BNYMCM with BBG Formula!R18C93</stp>
        <tr r="CO18" s="893"/>
      </tp>
      <tp t="s">
        <v>#N/A N/A</v>
        <stp/>
        <stp>##V3_BDPV12</stp>
        <stp>31394BVE1 MTGE</stp>
        <stp>ORIG_CREDIT_SUPPORT</stp>
        <stp>[Basel II.5 Interest Rate Standard Charge Calculator (BNYMCM Andrew Davidson Spreadsheet for CMO) Q3 2014.xlsm]RAT BNYMCM with BBG Formula!R64C89</stp>
        <tr r="CK64" s="893"/>
      </tp>
      <tp t="s">
        <v>#N/A N/A</v>
        <stp/>
        <stp>##V3_BDPV12</stp>
        <stp>38374KTZ6 MTGE</stp>
        <stp>ORIG_CREDIT_SUPPORT</stp>
        <stp>[Basel II.5 Interest Rate Standard Charge Calculator (BNYMCM Andrew Davidson Spreadsheet for CMO) Q3 2014.xlsm]RAT BNYMCM with BBG Formula!R31C89</stp>
        <tr r="CK31" s="893"/>
      </tp>
      <tp t="s">
        <v>#N/A N/A</v>
        <stp/>
        <stp>##V3_BDPV12</stp>
        <stp>.0E05SVA MTGE</stp>
        <stp>RTG_MOODY</stp>
        <stp>[Basel II.5 Interest Rate Standard Charge Calculator (BNYMCM Andrew Davidson Spreadsheet for CMO) Q3 2014.xlsm]RAT BNYMCM with BBG Formula!R40C90</stp>
        <tr r="CL40" s="893"/>
      </tp>
      <tp t="s">
        <v>#N/A N/A</v>
        <stp/>
        <stp>##V3_BDPV12</stp>
        <stp>3138ENN47 MTGE</stp>
        <stp>RTG_MOODY</stp>
        <stp>[Basel II.5 Interest Rate Standard Charge Calculator (BNYMCM Andrew Davidson Spreadsheet for CMO) Q3 2014.xlsm]RAT BNYMCM with BBG Formula!R55C90</stp>
        <tr r="CL55" s="893"/>
      </tp>
      <tp t="s">
        <v>US</v>
        <stp/>
        <stp>##V3_BDPV12</stp>
        <stp>3137AKMW8 MTGE</stp>
        <stp>COUNTRY_ISO</stp>
        <stp>[Basel II.5 Interest Rate Standard Charge Calculator (BNYMCM Andrew Davidson Spreadsheet for CMO) Q3 2014.xlsm]RAT BNYMCM with BBG Formula!R80C93</stp>
        <tr r="CO80" s="893"/>
      </tp>
      <tp t="s">
        <v>#N/A N/A</v>
        <stp/>
        <stp>##V3_BDPV12</stp>
        <stp>31392CQ31 MTGE</stp>
        <stp>ORIG_CREDIT_SUPPORT</stp>
        <stp>[Basel II.5 Interest Rate Standard Charge Calculator (BNYMCM Andrew Davidson Spreadsheet for CMO) Q3 2014.xlsm]RAT BNYMCM with BBG Formula!R63C89</stp>
        <tr r="CK63" s="893"/>
      </tp>
      <tp t="s">
        <v>US</v>
        <stp/>
        <stp>##V3_BDPV12</stp>
        <stp>3136AKXB4 MTGE</stp>
        <stp>COUNTRY_ISO</stp>
        <stp>[Basel II.5 Interest Rate Standard Charge Calculator (BNYMCM Andrew Davidson Spreadsheet for CMO) Q3 2014.xlsm]RAT BNYMCM with BBG Formula!R21C93</stp>
        <tr r="CO21" s="893"/>
      </tp>
      <tp t="s">
        <v>#N/A N/A</v>
        <stp/>
        <stp>##V3_BDPV12</stp>
        <stp>3136ACYK1 MTGE</stp>
        <stp>ORIG_CREDIT_SUPPORT</stp>
        <stp>[Basel II.5 Interest Rate Standard Charge Calculator (BNYMCM Andrew Davidson Spreadsheet for CMO) Q3 2014.xlsm]RAT BNYMCM with BBG Formula!R20C89</stp>
        <tr r="CK20" s="893"/>
      </tp>
      <tp t="s">
        <v>CMO</v>
        <stp/>
        <stp>##V3_BDPV12</stp>
        <stp>3137BE2N3 MTGE</stp>
        <stp>MTG_DEAL_TYP</stp>
        <stp>[Basel II.5 Interest Rate Standard Charge Calculator (BNYMCM Andrew Davidson Spreadsheet for CMO) Q3 2014.xlsm]RAT BNYMCM with BBG Formula!R71C83</stp>
        <tr r="CE71" s="893"/>
      </tp>
      <tp t="s">
        <v>CMO</v>
        <stp/>
        <stp>##V3_BDPV12</stp>
        <stp>31397Q2F4 MTGE</stp>
        <stp>MTG_DEAL_TYP</stp>
        <stp>[Basel II.5 Interest Rate Standard Charge Calculator (BNYMCM Andrew Davidson Spreadsheet for CMO) Q3 2014.xlsm]RAT BNYMCM with BBG Formula!R30C83</stp>
        <tr r="CE30" s="893"/>
      </tp>
      <tp t="s">
        <v>CMO</v>
        <stp/>
        <stp>##V3_BDPV12</stp>
        <stp>3137BE2T0 MTGE</stp>
        <stp>MTG_DEAL_TYP</stp>
        <stp>[Basel II.5 Interest Rate Standard Charge Calculator (BNYMCM Andrew Davidson Spreadsheet for CMO) Q3 2014.xlsm]RAT BNYMCM with BBG Formula!R72C83</stp>
        <tr r="CE72" s="893"/>
      </tp>
      <tp t="s">
        <v>CMO</v>
        <stp/>
        <stp>##V3_BDPV12</stp>
        <stp>3137BE2U7 MTGE</stp>
        <stp>MTG_DEAL_TYP</stp>
        <stp>[Basel II.5 Interest Rate Standard Charge Calculator (BNYMCM Andrew Davidson Spreadsheet for CMO) Q3 2014.xlsm]RAT BNYMCM with BBG Formula!R73C83</stp>
        <tr r="CE73" s="893"/>
      </tp>
      <tp t="s">
        <v>re-SEC</v>
        <stp/>
        <stp>##V3_BDPV12</stp>
        <stp>38379E2U5 MTGE</stp>
        <stp>MTG_DEAL_TYP</stp>
        <stp>[Basel II.5 Interest Rate Standard Charge Calculator (BNYMCM Andrew Davidson Spreadsheet for CMO) Q3 2014.xlsm]RAT BNYMCM with BBG Formula!R35C83</stp>
        <tr r="CE35" s="893"/>
      </tp>
      <tp t="s">
        <v>US</v>
        <stp/>
        <stp>##V3_BDPV12</stp>
        <stp>31326HBU7 MTGE</stp>
        <stp>COUNTRY_ISO</stp>
        <stp>[Basel II.5 Interest Rate Standard Charge Calculator (BNYMCM Andrew Davidson Spreadsheet for CMO) Q3 2014.xlsm]RAT BNYMCM with BBG Formula!R49C93</stp>
        <tr r="CO49" s="893"/>
      </tp>
      <tp t="s">
        <v>US</v>
        <stp/>
        <stp>##V3_BDPV12</stp>
        <stp>31326HRN6 MTGE</stp>
        <stp>COUNTRY_ISO</stp>
        <stp>[Basel II.5 Interest Rate Standard Charge Calculator (BNYMCM Andrew Davidson Spreadsheet for CMO) Q3 2014.xlsm]RAT BNYMCM with BBG Formula!R51C93</stp>
        <tr r="CO51" s="893"/>
      </tp>
      <tp t="s">
        <v>US</v>
        <stp/>
        <stp>##V3_BDPV12</stp>
        <stp>31326HQ49 MTGE</stp>
        <stp>COUNTRY_ISO</stp>
        <stp>[Basel II.5 Interest Rate Standard Charge Calculator (BNYMCM Andrew Davidson Spreadsheet for CMO) Q3 2014.xlsm]RAT BNYMCM with BBG Formula!R50C93</stp>
        <tr r="CO50" s="893"/>
      </tp>
      <tp t="s">
        <v>US</v>
        <stp/>
        <stp>##V3_BDPV12</stp>
        <stp>38379AWC0 MTGE</stp>
        <stp>COUNTRY_ISO</stp>
        <stp>[Basel II.5 Interest Rate Standard Charge Calculator (BNYMCM Andrew Davidson Spreadsheet for CMO) Q3 2014.xlsm]RAT BNYMCM with BBG Formula!R76C93</stp>
        <tr r="CO76" s="893"/>
      </tp>
      <tp t="s">
        <v>US</v>
        <stp/>
        <stp>##V3_BDPV12</stp>
        <stp>38379AWF3 MTGE</stp>
        <stp>COUNTRY_ISO</stp>
        <stp>[Basel II.5 Interest Rate Standard Charge Calculator (BNYMCM Andrew Davidson Spreadsheet for CMO) Q3 2014.xlsm]RAT BNYMCM with BBG Formula!R77C93</stp>
        <tr r="CO77" s="893"/>
      </tp>
      <tp t="s">
        <v>US</v>
        <stp/>
        <stp>##V3_BDPV12</stp>
        <stp>38379AUB4 MTGE</stp>
        <stp>COUNTRY_ISO</stp>
        <stp>[Basel II.5 Interest Rate Standard Charge Calculator (BNYMCM Andrew Davidson Spreadsheet for CMO) Q3 2014.xlsm]RAT BNYMCM with BBG Formula!R66C93</stp>
        <tr r="CO66" s="893"/>
      </tp>
      <tp t="s">
        <v>CMO</v>
        <stp/>
        <stp>##V3_BDPV12</stp>
        <stp>38378U3P0 MTGE</stp>
        <stp>MTG_DEAL_TYP</stp>
        <stp>[Basel II.5 Interest Rate Standard Charge Calculator (BNYMCM Andrew Davidson Spreadsheet for CMO) Q3 2014.xlsm]RAT BNYMCM with BBG Formula!R74C83</stp>
        <tr r="CE74" s="893"/>
      </tp>
      <tp t="s">
        <v>CMO</v>
        <stp/>
        <stp>##V3_BDPV12</stp>
        <stp>3136A13P8 MTGE</stp>
        <stp>MTG_DEAL_TYP</stp>
        <stp>[Basel II.5 Interest Rate Standard Charge Calculator (BNYMCM Andrew Davidson Spreadsheet for CMO) Q3 2014.xlsm]RAT BNYMCM with BBG Formula!R78C83</stp>
        <tr r="CE78" s="893"/>
      </tp>
      <tp t="s">
        <v>#N/A Field Not Applicable</v>
        <stp/>
        <stp>##V3_BDPV12</stp>
        <stp>912828F39 GOVT</stp>
        <stp>IS_SUBORDINATED</stp>
        <stp>[Basel II.5 Interest Rate Standard Charge Calculator (BNYMCM Andrew Davidson Spreadsheet for CMO) Q3 2014.xlsm]RAT BNYMCM with BBG Formula!R9C97</stp>
        <tr r="CS9" s="893"/>
      </tp>
      <tp t="s">
        <v>Agncy CMO PO</v>
        <stp/>
        <stp>##V3_BDPV12</stp>
        <stp>38378U3P0 MTGE</stp>
        <stp>SECURITY_TYP</stp>
        <stp>[Basel II.5 Interest Rate Standard Charge Calculator (BNYMCM Andrew Davidson Spreadsheet for CMO) Q3 2014.xlsm]RAT BNYMCM with BBG Formula!R74C82</stp>
        <tr r="CD74" s="893"/>
      </tp>
      <tp t="s">
        <v>Agncy CMO Other</v>
        <stp/>
        <stp>##V3_BDPV12</stp>
        <stp>3136A13P8 MTGE</stp>
        <stp>SECURITY_TYP</stp>
        <stp>[Basel II.5 Interest Rate Standard Charge Calculator (BNYMCM Andrew Davidson Spreadsheet for CMO) Q3 2014.xlsm]RAT BNYMCM with BBG Formula!R78C82</stp>
        <tr r="CD78" s="893"/>
      </tp>
      <tp t="s">
        <v>US</v>
        <stp/>
        <stp>##V3_BDPV12</stp>
        <stp>31396VGT9 MTGE</stp>
        <stp>COUNTRY_ISO</stp>
        <stp>[Basel II.5 Interest Rate Standard Charge Calculator (BNYMCM Andrew Davidson Spreadsheet for CMO) Q3 2014.xlsm]RAT BNYMCM with BBG Formula!R28C93</stp>
        <tr r="CO28" s="893"/>
      </tp>
      <tp t="s">
        <v>US</v>
        <stp/>
        <stp>##V3_BDPV12</stp>
        <stp>36179QPU9 MTGE</stp>
        <stp>COUNTRY_ISO</stp>
        <stp>[Basel II.5 Interest Rate Standard Charge Calculator (BNYMCM Andrew Davidson Spreadsheet for CMO) Q3 2014.xlsm]RAT BNYMCM with BBG Formula!R58C93</stp>
        <tr r="CO58" s="893"/>
      </tp>
      <tp t="s">
        <v>US</v>
        <stp/>
        <stp>##V3_BDPV12</stp>
        <stp>36179QU58 MTGE</stp>
        <stp>COUNTRY_ISO</stp>
        <stp>[Basel II.5 Interest Rate Standard Charge Calculator (BNYMCM Andrew Davidson Spreadsheet for CMO) Q3 2014.xlsm]RAT BNYMCM with BBG Formula!R59C93</stp>
        <tr r="CO59" s="893"/>
      </tp>
      <tp t="s">
        <v>#N/A N/A</v>
        <stp/>
        <stp>##V3_BDPV12</stp>
        <stp>.0E06TJL MTGE</stp>
        <stp>RTG_MOODY</stp>
        <stp>[Basel II.5 Interest Rate Standard Charge Calculator (BNYMCM Andrew Davidson Spreadsheet for CMO) Q3 2014.xlsm]RAT BNYMCM with BBG Formula!R44C90</stp>
        <tr r="CL44" s="893"/>
      </tp>
      <tp t="s">
        <v>#N/A Field Not Applicable</v>
        <stp/>
        <stp>##V3_BDPV12</stp>
        <stp>FH 2B3263 MTGE</stp>
        <stp>MTG_TRANCHE_TYP_LONG</stp>
        <stp>[Basel II.5 Interest Rate Standard Charge Calculator (BNYMCM Andrew Davidson Spreadsheet for CMO) Q3 2014.xlsm]RAT BNYMCM with BBG Formula!R43C92</stp>
        <tr r="CN43" s="893"/>
      </tp>
      <tp t="s">
        <v>#N/A Field Not Applicable</v>
        <stp/>
        <stp>##V3_BDPV12</stp>
        <stp>912828D98 GOVT</stp>
        <stp>IS_SUBORDINATED</stp>
        <stp>[Basel II.5 Interest Rate Standard Charge Calculator (BNYMCM Andrew Davidson Spreadsheet for CMO) Q3 2014.xlsm]RAT BNYMCM with BBG Formula!R7C97</stp>
        <tr r="CS7" s="893"/>
      </tp>
      <tp t="s">
        <v>Agncy CMO IO</v>
        <stp/>
        <stp>##V3_BDPV12</stp>
        <stp>3137BE2N3 MTGE</stp>
        <stp>SECURITY_TYP</stp>
        <stp>[Basel II.5 Interest Rate Standard Charge Calculator (BNYMCM Andrew Davidson Spreadsheet for CMO) Q3 2014.xlsm]RAT BNYMCM with BBG Formula!R71C82</stp>
        <tr r="CD71" s="893"/>
      </tp>
      <tp t="s">
        <v>Agncy CMO Other</v>
        <stp/>
        <stp>##V3_BDPV12</stp>
        <stp>31397Q2F4 MTGE</stp>
        <stp>SECURITY_TYP</stp>
        <stp>[Basel II.5 Interest Rate Standard Charge Calculator (BNYMCM Andrew Davidson Spreadsheet for CMO) Q3 2014.xlsm]RAT BNYMCM with BBG Formula!R30C82</stp>
        <tr r="CD30" s="893"/>
      </tp>
      <tp t="s">
        <v>Agncy CMO Other</v>
        <stp/>
        <stp>##V3_BDPV12</stp>
        <stp>3137BE2T0 MTGE</stp>
        <stp>SECURITY_TYP</stp>
        <stp>[Basel II.5 Interest Rate Standard Charge Calculator (BNYMCM Andrew Davidson Spreadsheet for CMO) Q3 2014.xlsm]RAT BNYMCM with BBG Formula!R72C82</stp>
        <tr r="CD72" s="893"/>
      </tp>
      <tp t="s">
        <v>Agncy CMO Other</v>
        <stp/>
        <stp>##V3_BDPV12</stp>
        <stp>3137BE2U7 MTGE</stp>
        <stp>SECURITY_TYP</stp>
        <stp>[Basel II.5 Interest Rate Standard Charge Calculator (BNYMCM Andrew Davidson Spreadsheet for CMO) Q3 2014.xlsm]RAT BNYMCM with BBG Formula!R73C82</stp>
        <tr r="CD73" s="893"/>
      </tp>
      <tp t="s">
        <v>#N/A Field Not Applicable</v>
        <stp/>
        <stp>##V3_BDPV12</stp>
        <stp>G2 MA2324 MTGE</stp>
        <stp>MTG_TRANCHE_TYP_LONG</stp>
        <stp>[Basel II.5 Interest Rate Standard Charge Calculator (BNYMCM Andrew Davidson Spreadsheet for CMO) Q3 2014.xlsm]RAT BNYMCM with BBG Formula!R41C92</stp>
        <tr r="CN41" s="893"/>
      </tp>
      <tp t="s">
        <v>Agncy CMO Other</v>
        <stp/>
        <stp>##V3_BDPV12</stp>
        <stp>38379E2U5 MTGE</stp>
        <stp>SECURITY_TYP</stp>
        <stp>[Basel II.5 Interest Rate Standard Charge Calculator (BNYMCM Andrew Davidson Spreadsheet for CMO) Q3 2014.xlsm]RAT BNYMCM with BBG Formula!R35C82</stp>
        <tr r="CD35" s="893"/>
      </tp>
      <tp t="s">
        <v>#N/A Field Not Applicable</v>
        <stp/>
        <stp>##V3_BDPV12</stp>
        <stp>G2 MA2317 MTGE</stp>
        <stp>MTG_TRANCHE_TYP_LONG</stp>
        <stp>[Basel II.5 Interest Rate Standard Charge Calculator (BNYMCM Andrew Davidson Spreadsheet for CMO) Q3 2014.xlsm]RAT BNYMCM with BBG Formula!R37C92</stp>
        <tr r="CN37" s="893"/>
      </tp>
      <tp t="s">
        <v>#N/A Field Not Applicable</v>
        <stp/>
        <stp>##V3_BDPV12</stp>
        <stp>G2 MA2315 MTGE</stp>
        <stp>MTG_TRANCHE_TYP_LONG</stp>
        <stp>[Basel II.5 Interest Rate Standard Charge Calculator (BNYMCM Andrew Davidson Spreadsheet for CMO) Q3 2014.xlsm]RAT BNYMCM with BBG Formula!R36C92</stp>
        <tr r="CN36" s="893"/>
      </tp>
      <tp t="s">
        <v>#N/A Field Not Applicable</v>
        <stp/>
        <stp>##V3_BDPV12</stp>
        <stp>G2 MA2318 MTGE</stp>
        <stp>MTG_TRANCHE_TYP_LONG</stp>
        <stp>[Basel II.5 Interest Rate Standard Charge Calculator (BNYMCM Andrew Davidson Spreadsheet for CMO) Q3 2014.xlsm]RAT BNYMCM with BBG Formula!R39C92</stp>
        <tr r="CN39" s="893"/>
      </tp>
      <tp t="s">
        <v>Agncy CMO Other</v>
        <stp/>
        <stp>##V3_BDPV12</stp>
        <stp>3137BE2U7 MTGE</stp>
        <stp>MTG_COMPLIANCE_CODE</stp>
        <stp>[Basel II.5 Interest Rate Standard Charge Calculator (BNYMCM Andrew Davidson Spreadsheet for CMO) Q3 2014.xlsm]RAT BNYMCM with BBG Formula!R73C86</stp>
        <tr r="CH73" s="893"/>
      </tp>
      <tp t="s">
        <v>Agncy CMO Other</v>
        <stp/>
        <stp>##V3_BDPV12</stp>
        <stp>3137BE2T0 MTGE</stp>
        <stp>MTG_COMPLIANCE_CODE</stp>
        <stp>[Basel II.5 Interest Rate Standard Charge Calculator (BNYMCM Andrew Davidson Spreadsheet for CMO) Q3 2014.xlsm]RAT BNYMCM with BBG Formula!R72C86</stp>
        <tr r="CH72" s="893"/>
      </tp>
      <tp t="s">
        <v>Agncy CMO IO</v>
        <stp/>
        <stp>##V3_BDPV12</stp>
        <stp>3137BE2N3 MTGE</stp>
        <stp>MTG_COMPLIANCE_CODE</stp>
        <stp>[Basel II.5 Interest Rate Standard Charge Calculator (BNYMCM Andrew Davidson Spreadsheet for CMO) Q3 2014.xlsm]RAT BNYMCM with BBG Formula!R71C86</stp>
        <tr r="CH71" s="893"/>
      </tp>
      <tp t="s">
        <v>Agncy CMO FLT</v>
        <stp/>
        <stp>##V3_BDPV12</stp>
        <stp>3136AEDS3 MTGE</stp>
        <stp>MTG_COMPLIANCE_CODE</stp>
        <stp>[Basel II.5 Interest Rate Standard Charge Calculator (BNYMCM Andrew Davidson Spreadsheet for CMO) Q3 2014.xlsm]RAT BNYMCM with BBG Formula!R60C86</stp>
        <tr r="CH60" s="893"/>
      </tp>
      <tp t="s">
        <v>Agncy CMO Other</v>
        <stp/>
        <stp>##V3_BDPV12</stp>
        <stp>3137AEZ65 MTGE</stp>
        <stp>MTG_COMPLIANCE_CODE</stp>
        <stp>[Basel II.5 Interest Rate Standard Charge Calculator (BNYMCM Andrew Davidson Spreadsheet for CMO) Q3 2014.xlsm]RAT BNYMCM with BBG Formula!R23C86</stp>
        <tr r="CH23" s="893"/>
      </tp>
      <tp t="s">
        <v>#N/A N/A</v>
        <stp/>
        <stp>##V3_BDPV12</stp>
        <stp>.0E06TKA MTGE</stp>
        <stp>RTG_MOODY</stp>
        <stp>[Basel II.5 Interest Rate Standard Charge Calculator (BNYMCM Andrew Davidson Spreadsheet for CMO) Q3 2014.xlsm]RAT BNYMCM with BBG Formula!R45C90</stp>
        <tr r="CL45" s="893"/>
      </tp>
      <tp t="s">
        <v>Agncy CMO Other</v>
        <stp/>
        <stp>##V3_BDPV12</stp>
        <stp>31396ERE8 MTGE</stp>
        <stp>MTG_COMPLIANCE_CODE</stp>
        <stp>[Basel II.5 Interest Rate Standard Charge Calculator (BNYMCM Andrew Davidson Spreadsheet for CMO) Q3 2014.xlsm]RAT BNYMCM with BBG Formula!R83C86</stp>
        <tr r="CH83" s="893"/>
      </tp>
      <tp>
        <v>35.07</v>
        <stp/>
        <stp>##V3_BDHV12</stp>
        <stp>T EQUITY</stp>
        <stp>LAST_PRICE</stp>
        <stp>3/31/2014</stp>
        <stp>3/31/2014</stp>
        <stp>[Basel II.5 Interest Rate Standard Charge Calculator (BNYMCM Andrew Davidson Spreadsheet for CMO) Q3 2014.xlsm]RAT BNYMCM with BBG Formula!R9C109</stp>
        <tr r="DE9" s="893"/>
      </tp>
      <tp>
        <v>35.07</v>
        <stp/>
        <stp>##V3_BDHV12</stp>
        <stp>T EQUITY</stp>
        <stp>LAST_PRICE</stp>
        <stp>3/31/2014</stp>
        <stp>3/31/2014</stp>
        <stp>[Basel II.5 Interest Rate Standard Charge Calculator (BNYMCM Andrew Davidson Spreadsheet for CMO) Q3 2014.xlsm]RAT BNYMCM with BBG Formula!R8C109</stp>
        <tr r="DE8" s="893"/>
      </tp>
      <tp>
        <v>35.07</v>
        <stp/>
        <stp>##V3_BDHV12</stp>
        <stp>T EQUITY</stp>
        <stp>LAST_PRICE</stp>
        <stp>3/31/2014</stp>
        <stp>3/31/2014</stp>
        <stp>[Basel II.5 Interest Rate Standard Charge Calculator (BNYMCM Andrew Davidson Spreadsheet for CMO) Q3 2014.xlsm]RAT BNYMCM with BBG Formula!R7C109</stp>
        <tr r="DE7" s="893"/>
      </tp>
      <tp>
        <v>35.07</v>
        <stp/>
        <stp>##V3_BDHV12</stp>
        <stp>T EQUITY</stp>
        <stp>LAST_PRICE</stp>
        <stp>3/31/2014</stp>
        <stp>3/31/2014</stp>
        <stp>[Basel II.5 Interest Rate Standard Charge Calculator (BNYMCM Andrew Davidson Spreadsheet for CMO) Q3 2014.xlsm]RAT BNYMCM with BBG Formula!R6C109</stp>
        <tr r="DE6" s="893"/>
      </tp>
      <tp>
        <v>35.07</v>
        <stp/>
        <stp>##V3_BDHV12</stp>
        <stp>T EQUITY</stp>
        <stp>LAST_PRICE</stp>
        <stp>3/31/2014</stp>
        <stp>3/31/2014</stp>
        <stp>[Basel II.5 Interest Rate Standard Charge Calculator (BNYMCM Andrew Davidson Spreadsheet for CMO) Q3 2014.xlsm]RAT BNYMCM with BBG Formula!R5C109</stp>
        <tr r="DE5" s="893"/>
      </tp>
      <tp>
        <v>35.07</v>
        <stp/>
        <stp>##V3_BDHV12</stp>
        <stp>T EQUITY</stp>
        <stp>LAST_PRICE</stp>
        <stp>3/31/2014</stp>
        <stp>3/31/2014</stp>
        <stp>[Basel II.5 Interest Rate Standard Charge Calculator (BNYMCM Andrew Davidson Spreadsheet for CMO) Q3 2014.xlsm]RAT BNYMCM with BBG Formula!R4C109</stp>
        <tr r="DE4" s="893"/>
      </tp>
      <tp>
        <v>31.93</v>
        <stp/>
        <stp>##V3_BDHV12</stp>
        <stp>T EQUITY</stp>
        <stp>LAST_PRICE</stp>
        <stp>2/28/2014</stp>
        <stp>2/28/2014</stp>
        <stp>[Basel II.5 Interest Rate Standard Charge Calculator (BNYMCM Andrew Davidson Spreadsheet for CMO) Q3 2014.xlsm]RAT BNYMCM with BBG Formula!R6C110</stp>
        <tr r="DF6" s="893"/>
      </tp>
      <tp>
        <v>31.93</v>
        <stp/>
        <stp>##V3_BDHV12</stp>
        <stp>T EQUITY</stp>
        <stp>LAST_PRICE</stp>
        <stp>2/28/2014</stp>
        <stp>2/28/2014</stp>
        <stp>[Basel II.5 Interest Rate Standard Charge Calculator (BNYMCM Andrew Davidson Spreadsheet for CMO) Q3 2014.xlsm]RAT BNYMCM with BBG Formula!R7C110</stp>
        <tr r="DF7" s="893"/>
      </tp>
      <tp>
        <v>31.93</v>
        <stp/>
        <stp>##V3_BDHV12</stp>
        <stp>T EQUITY</stp>
        <stp>LAST_PRICE</stp>
        <stp>2/28/2014</stp>
        <stp>2/28/2014</stp>
        <stp>[Basel II.5 Interest Rate Standard Charge Calculator (BNYMCM Andrew Davidson Spreadsheet for CMO) Q3 2014.xlsm]RAT BNYMCM with BBG Formula!R4C110</stp>
        <tr r="DF4" s="893"/>
      </tp>
      <tp>
        <v>31.93</v>
        <stp/>
        <stp>##V3_BDHV12</stp>
        <stp>T EQUITY</stp>
        <stp>LAST_PRICE</stp>
        <stp>2/28/2014</stp>
        <stp>2/28/2014</stp>
        <stp>[Basel II.5 Interest Rate Standard Charge Calculator (BNYMCM Andrew Davidson Spreadsheet for CMO) Q3 2014.xlsm]RAT BNYMCM with BBG Formula!R5C110</stp>
        <tr r="DF5" s="893"/>
      </tp>
      <tp>
        <v>31.93</v>
        <stp/>
        <stp>##V3_BDHV12</stp>
        <stp>T EQUITY</stp>
        <stp>LAST_PRICE</stp>
        <stp>2/28/2014</stp>
        <stp>2/28/2014</stp>
        <stp>[Basel II.5 Interest Rate Standard Charge Calculator (BNYMCM Andrew Davidson Spreadsheet for CMO) Q3 2014.xlsm]RAT BNYMCM with BBG Formula!R8C110</stp>
        <tr r="DF8" s="893"/>
      </tp>
      <tp>
        <v>31.93</v>
        <stp/>
        <stp>##V3_BDHV12</stp>
        <stp>T EQUITY</stp>
        <stp>LAST_PRICE</stp>
        <stp>2/28/2014</stp>
        <stp>2/28/2014</stp>
        <stp>[Basel II.5 Interest Rate Standard Charge Calculator (BNYMCM Andrew Davidson Spreadsheet for CMO) Q3 2014.xlsm]RAT BNYMCM with BBG Formula!R9C110</stp>
        <tr r="DF9" s="893"/>
      </tp>
      <tp t="s">
        <v>FHR 4387 MI</v>
        <stp/>
        <stp>##V3_BDPV12</stp>
        <stp>3137BE2N3 MTGE</stp>
        <stp>SECURITY_DES</stp>
        <stp>[Basel II.5 Interest Rate Standard Charge Calculator (BNYMCM Andrew Davidson Spreadsheet for CMO) Q3 2014.xlsm]RAT BNYMCM with BBG Formula!R71C11</stp>
        <tr r="K71" s="893"/>
      </tp>
      <tp t="s">
        <v>FNR 2010-147 QU</v>
        <stp/>
        <stp>##V3_BDPV12</stp>
        <stp>31397Q2F4 MTGE</stp>
        <stp>SECURITY_DES</stp>
        <stp>[Basel II.5 Interest Rate Standard Charge Calculator (BNYMCM Andrew Davidson Spreadsheet for CMO) Q3 2014.xlsm]RAT BNYMCM with BBG Formula!R30C11</stp>
        <tr r="K30" s="893"/>
      </tp>
      <tp t="s">
        <v>FHR 4387 MY</v>
        <stp/>
        <stp>##V3_BDPV12</stp>
        <stp>3137BE2U7 MTGE</stp>
        <stp>SECURITY_DES</stp>
        <stp>[Basel II.5 Interest Rate Standard Charge Calculator (BNYMCM Andrew Davidson Spreadsheet for CMO) Q3 2014.xlsm]RAT BNYMCM with BBG Formula!R73C11</stp>
        <tr r="K73" s="893"/>
      </tp>
      <tp t="s">
        <v>GNR 2014-131 CM</v>
        <stp/>
        <stp>##V3_BDPV12</stp>
        <stp>38379E2U5 MTGE</stp>
        <stp>SECURITY_DES</stp>
        <stp>[Basel II.5 Interest Rate Standard Charge Calculator (BNYMCM Andrew Davidson Spreadsheet for CMO) Q3 2014.xlsm]RAT BNYMCM with BBG Formula!R35C11</stp>
        <tr r="K35" s="893"/>
      </tp>
      <tp t="s">
        <v>FHR 4387 MP</v>
        <stp/>
        <stp>##V3_BDPV12</stp>
        <stp>3137BE2T0 MTGE</stp>
        <stp>SECURITY_DES</stp>
        <stp>[Basel II.5 Interest Rate Standard Charge Calculator (BNYMCM Andrew Davidson Spreadsheet for CMO) Q3 2014.xlsm]RAT BNYMCM with BBG Formula!R72C11</stp>
        <tr r="K72" s="893"/>
      </tp>
      <tp t="s">
        <v>#N/A N/A</v>
        <stp/>
        <stp>##V3_BDPV12</stp>
        <stp>38378U3P0 MTGE</stp>
        <stp>ORIG_CREDIT_SUPPORT</stp>
        <stp>[Basel II.5 Interest Rate Standard Charge Calculator (BNYMCM Andrew Davidson Spreadsheet for CMO) Q3 2014.xlsm]RAT BNYMCM with BBG Formula!R74C89</stp>
        <tr r="CK74" s="893"/>
      </tp>
      <tp t="s">
        <v>#N/A N/A</v>
        <stp/>
        <stp>##V3_BDPV12</stp>
        <stp>38378UFV4 MTGE</stp>
        <stp>ORIG_CREDIT_SUPPORT</stp>
        <stp>[Basel II.5 Interest Rate Standard Charge Calculator (BNYMCM Andrew Davidson Spreadsheet for CMO) Q3 2014.xlsm]RAT BNYMCM with BBG Formula!R75C89</stp>
        <tr r="CK75" s="893"/>
      </tp>
      <tp t="s">
        <v>MBS ARM</v>
        <stp/>
        <stp>##V3_BDPV12</stp>
        <stp>3138XFBL8 MTGE</stp>
        <stp>MTG_COMPLIANCE_CODE</stp>
        <stp>[Basel II.5 Interest Rate Standard Charge Calculator (BNYMCM Andrew Davidson Spreadsheet for CMO) Q3 2014.xlsm]RAT BNYMCM with BBG Formula!R56C86</stp>
        <tr r="CH56" s="893"/>
      </tp>
      <tp t="s">
        <v>Agncy CMO IO</v>
        <stp/>
        <stp>##V3_BDPV12</stp>
        <stp>3137AFC26 MTGE</stp>
        <stp>MTG_COMPLIANCE_CODE</stp>
        <stp>[Basel II.5 Interest Rate Standard Charge Calculator (BNYMCM Andrew Davidson Spreadsheet for CMO) Q3 2014.xlsm]RAT BNYMCM with BBG Formula!R62C86</stp>
        <tr r="CH62" s="893"/>
      </tp>
      <tp t="s">
        <v>US</v>
        <stp/>
        <stp>##V3_BDPV12</stp>
        <stp>31393TLJ3 MTGE</stp>
        <stp>COUNTRY_ISO</stp>
        <stp>[Basel II.5 Interest Rate Standard Charge Calculator (BNYMCM Andrew Davidson Spreadsheet for CMO) Q3 2014.xlsm]RAT BNYMCM with BBG Formula!R82C93</stp>
        <tr r="CO82" s="893"/>
      </tp>
      <tp t="s">
        <v>Agncy CMO Other</v>
        <stp/>
        <stp>##V3_BDPV12</stp>
        <stp>31393FPA8 MTGE</stp>
        <stp>MTG_COMPLIANCE_CODE</stp>
        <stp>[Basel II.5 Interest Rate Standard Charge Calculator (BNYMCM Andrew Davidson Spreadsheet for CMO) Q3 2014.xlsm]RAT BNYMCM with BBG Formula!R25C86</stp>
        <tr r="CH25" s="893"/>
      </tp>
      <tp t="s">
        <v>FNR 2011-118 DC</v>
        <stp/>
        <stp>##V3_BDPV12</stp>
        <stp>3136A13P8 MTGE</stp>
        <stp>SECURITY_DES</stp>
        <stp>[Basel II.5 Interest Rate Standard Charge Calculator (BNYMCM Andrew Davidson Spreadsheet for CMO) Q3 2014.xlsm]RAT BNYMCM with BBG Formula!R78C11</stp>
        <tr r="K78" s="893"/>
      </tp>
      <tp t="s">
        <v>GNR 2013-180 LO</v>
        <stp/>
        <stp>##V3_BDPV12</stp>
        <stp>38378U3P0 MTGE</stp>
        <stp>SECURITY_DES</stp>
        <stp>[Basel II.5 Interest Rate Standard Charge Calculator (BNYMCM Andrew Davidson Spreadsheet for CMO) Q3 2014.xlsm]RAT BNYMCM with BBG Formula!R74C11</stp>
        <tr r="K74" s="893"/>
      </tp>
      <tp t="s">
        <v>#N/A N/A</v>
        <stp/>
        <stp>##V3_BDPV12</stp>
        <stp>38377TPZ8 MTGE</stp>
        <stp>ORIG_CREDIT_SUPPORT</stp>
        <stp>[Basel II.5 Interest Rate Standard Charge Calculator (BNYMCM Andrew Davidson Spreadsheet for CMO) Q3 2014.xlsm]RAT BNYMCM with BBG Formula!R34C89</stp>
        <tr r="CK34" s="893"/>
      </tp>
      <tp>
        <v>33.32</v>
        <stp/>
        <stp>##V3_BDHV12</stp>
        <stp>T EQUITY</stp>
        <stp>LAST_PRICE</stp>
        <stp>1/31/2014</stp>
        <stp>1/31/2014</stp>
        <stp>[Basel II.5 Interest Rate Standard Charge Calculator (BNYMCM Andrew Davidson Spreadsheet for CMO) Q3 2014.xlsm]RAT BNYMCM with BBG Formula!R5C111</stp>
        <tr r="DG5" s="893"/>
      </tp>
      <tp>
        <v>33.32</v>
        <stp/>
        <stp>##V3_BDHV12</stp>
        <stp>T EQUITY</stp>
        <stp>LAST_PRICE</stp>
        <stp>1/31/2014</stp>
        <stp>1/31/2014</stp>
        <stp>[Basel II.5 Interest Rate Standard Charge Calculator (BNYMCM Andrew Davidson Spreadsheet for CMO) Q3 2014.xlsm]RAT BNYMCM with BBG Formula!R4C111</stp>
        <tr r="DG4" s="893"/>
      </tp>
      <tp>
        <v>33.32</v>
        <stp/>
        <stp>##V3_BDHV12</stp>
        <stp>T EQUITY</stp>
        <stp>LAST_PRICE</stp>
        <stp>1/31/2014</stp>
        <stp>1/31/2014</stp>
        <stp>[Basel II.5 Interest Rate Standard Charge Calculator (BNYMCM Andrew Davidson Spreadsheet for CMO) Q3 2014.xlsm]RAT BNYMCM with BBG Formula!R7C111</stp>
        <tr r="DG7" s="893"/>
      </tp>
      <tp>
        <v>33.32</v>
        <stp/>
        <stp>##V3_BDHV12</stp>
        <stp>T EQUITY</stp>
        <stp>LAST_PRICE</stp>
        <stp>1/31/2014</stp>
        <stp>1/31/2014</stp>
        <stp>[Basel II.5 Interest Rate Standard Charge Calculator (BNYMCM Andrew Davidson Spreadsheet for CMO) Q3 2014.xlsm]RAT BNYMCM with BBG Formula!R6C111</stp>
        <tr r="DG6" s="893"/>
      </tp>
      <tp>
        <v>33.32</v>
        <stp/>
        <stp>##V3_BDHV12</stp>
        <stp>T EQUITY</stp>
        <stp>LAST_PRICE</stp>
        <stp>1/31/2014</stp>
        <stp>1/31/2014</stp>
        <stp>[Basel II.5 Interest Rate Standard Charge Calculator (BNYMCM Andrew Davidson Spreadsheet for CMO) Q3 2014.xlsm]RAT BNYMCM with BBG Formula!R9C111</stp>
        <tr r="DG9" s="893"/>
      </tp>
      <tp>
        <v>33.32</v>
        <stp/>
        <stp>##V3_BDHV12</stp>
        <stp>T EQUITY</stp>
        <stp>LAST_PRICE</stp>
        <stp>1/31/2014</stp>
        <stp>1/31/2014</stp>
        <stp>[Basel II.5 Interest Rate Standard Charge Calculator (BNYMCM Andrew Davidson Spreadsheet for CMO) Q3 2014.xlsm]RAT BNYMCM with BBG Formula!R8C111</stp>
        <tr r="DG8" s="893"/>
      </tp>
      <tp t="s">
        <v>US</v>
        <stp/>
        <stp>##V3_BDPV12</stp>
        <stp>31358RKL6 MTGE</stp>
        <stp>COUNTRY_ISO</stp>
        <stp>[Basel II.5 Interest Rate Standard Charge Calculator (BNYMCM Andrew Davidson Spreadsheet for CMO) Q3 2014.xlsm]RAT BNYMCM with BBG Formula!R19C93</stp>
        <tr r="CO19" s="893"/>
      </tp>
      <tp>
        <v>35.36</v>
        <stp/>
        <stp>##V3_BDHV12</stp>
        <stp>T EQUITY</stp>
        <stp>LAST_PRICE</stp>
        <stp>6/30/2014</stp>
        <stp>6/30/2014</stp>
        <stp>[Basel II.5 Interest Rate Standard Charge Calculator (BNYMCM Andrew Davidson Spreadsheet for CMO) Q3 2014.xlsm]RAT BNYMCM with BBG Formula!R5C106</stp>
        <tr r="DB5" s="893"/>
      </tp>
      <tp>
        <v>35.36</v>
        <stp/>
        <stp>##V3_BDHV12</stp>
        <stp>T EQUITY</stp>
        <stp>LAST_PRICE</stp>
        <stp>6/30/2014</stp>
        <stp>6/30/2014</stp>
        <stp>[Basel II.5 Interest Rate Standard Charge Calculator (BNYMCM Andrew Davidson Spreadsheet for CMO) Q3 2014.xlsm]RAT BNYMCM with BBG Formula!R4C106</stp>
        <tr r="DB4" s="893"/>
      </tp>
      <tp>
        <v>35.36</v>
        <stp/>
        <stp>##V3_BDHV12</stp>
        <stp>T EQUITY</stp>
        <stp>LAST_PRICE</stp>
        <stp>6/30/2014</stp>
        <stp>6/30/2014</stp>
        <stp>[Basel II.5 Interest Rate Standard Charge Calculator (BNYMCM Andrew Davidson Spreadsheet for CMO) Q3 2014.xlsm]RAT BNYMCM with BBG Formula!R7C106</stp>
        <tr r="DB7" s="893"/>
      </tp>
      <tp>
        <v>35.36</v>
        <stp/>
        <stp>##V3_BDHV12</stp>
        <stp>T EQUITY</stp>
        <stp>LAST_PRICE</stp>
        <stp>6/30/2014</stp>
        <stp>6/30/2014</stp>
        <stp>[Basel II.5 Interest Rate Standard Charge Calculator (BNYMCM Andrew Davidson Spreadsheet for CMO) Q3 2014.xlsm]RAT BNYMCM with BBG Formula!R6C106</stp>
        <tr r="DB6" s="893"/>
      </tp>
      <tp>
        <v>35.36</v>
        <stp/>
        <stp>##V3_BDHV12</stp>
        <stp>T EQUITY</stp>
        <stp>LAST_PRICE</stp>
        <stp>6/30/2014</stp>
        <stp>6/30/2014</stp>
        <stp>[Basel II.5 Interest Rate Standard Charge Calculator (BNYMCM Andrew Davidson Spreadsheet for CMO) Q3 2014.xlsm]RAT BNYMCM with BBG Formula!R9C106</stp>
        <tr r="DB9" s="893"/>
      </tp>
      <tp>
        <v>35.36</v>
        <stp/>
        <stp>##V3_BDHV12</stp>
        <stp>T EQUITY</stp>
        <stp>LAST_PRICE</stp>
        <stp>6/30/2014</stp>
        <stp>6/30/2014</stp>
        <stp>[Basel II.5 Interest Rate Standard Charge Calculator (BNYMCM Andrew Davidson Spreadsheet for CMO) Q3 2014.xlsm]RAT BNYMCM with BBG Formula!R8C106</stp>
        <tr r="DB8" s="893"/>
      </tp>
      <tp>
        <v>35.590000000000003</v>
        <stp/>
        <stp>##V3_BDHV12</stp>
        <stp>T EQUITY</stp>
        <stp>LAST_PRICE</stp>
        <stp>7/31/2014</stp>
        <stp>7/31/2014</stp>
        <stp>[Basel II.5 Interest Rate Standard Charge Calculator (BNYMCM Andrew Davidson Spreadsheet for CMO) Q3 2014.xlsm]RAT BNYMCM with BBG Formula!R7C105</stp>
        <tr r="DA7" s="893"/>
      </tp>
      <tp>
        <v>35.590000000000003</v>
        <stp/>
        <stp>##V3_BDHV12</stp>
        <stp>T EQUITY</stp>
        <stp>LAST_PRICE</stp>
        <stp>7/31/2014</stp>
        <stp>7/31/2014</stp>
        <stp>[Basel II.5 Interest Rate Standard Charge Calculator (BNYMCM Andrew Davidson Spreadsheet for CMO) Q3 2014.xlsm]RAT BNYMCM with BBG Formula!R6C105</stp>
        <tr r="DA6" s="893"/>
      </tp>
      <tp>
        <v>35.590000000000003</v>
        <stp/>
        <stp>##V3_BDHV12</stp>
        <stp>T EQUITY</stp>
        <stp>LAST_PRICE</stp>
        <stp>7/31/2014</stp>
        <stp>7/31/2014</stp>
        <stp>[Basel II.5 Interest Rate Standard Charge Calculator (BNYMCM Andrew Davidson Spreadsheet for CMO) Q3 2014.xlsm]RAT BNYMCM with BBG Formula!R5C105</stp>
        <tr r="DA5" s="893"/>
      </tp>
      <tp>
        <v>35.590000000000003</v>
        <stp/>
        <stp>##V3_BDHV12</stp>
        <stp>T EQUITY</stp>
        <stp>LAST_PRICE</stp>
        <stp>7/31/2014</stp>
        <stp>7/31/2014</stp>
        <stp>[Basel II.5 Interest Rate Standard Charge Calculator (BNYMCM Andrew Davidson Spreadsheet for CMO) Q3 2014.xlsm]RAT BNYMCM with BBG Formula!R4C105</stp>
        <tr r="DA4" s="893"/>
      </tp>
      <tp>
        <v>35.590000000000003</v>
        <stp/>
        <stp>##V3_BDHV12</stp>
        <stp>T EQUITY</stp>
        <stp>LAST_PRICE</stp>
        <stp>7/31/2014</stp>
        <stp>7/31/2014</stp>
        <stp>[Basel II.5 Interest Rate Standard Charge Calculator (BNYMCM Andrew Davidson Spreadsheet for CMO) Q3 2014.xlsm]RAT BNYMCM with BBG Formula!R9C105</stp>
        <tr r="DA9" s="893"/>
      </tp>
      <tp>
        <v>35.590000000000003</v>
        <stp/>
        <stp>##V3_BDHV12</stp>
        <stp>T EQUITY</stp>
        <stp>LAST_PRICE</stp>
        <stp>7/31/2014</stp>
        <stp>7/31/2014</stp>
        <stp>[Basel II.5 Interest Rate Standard Charge Calculator (BNYMCM Andrew Davidson Spreadsheet for CMO) Q3 2014.xlsm]RAT BNYMCM with BBG Formula!R8C105</stp>
        <tr r="DA8" s="893"/>
      </tp>
      <tp>
        <v>186305</v>
        <stp/>
        <stp>##V3_BDPV12</stp>
        <stp>T EQUITY</stp>
        <stp>BS_TOT_LIAB2</stp>
        <stp>[Basel II.5 Interest Rate Standard Charge Calculator (BNYMCM Andrew Davidson Spreadsheet for CMO) Q3 2014.xlsm]RAT BNYMCM with BBG Formula!R7C101</stp>
        <tr r="CW7" s="893"/>
      </tp>
      <tp>
        <v>186305</v>
        <stp/>
        <stp>##V3_BDPV12</stp>
        <stp>T EQUITY</stp>
        <stp>BS_TOT_LIAB2</stp>
        <stp>[Basel II.5 Interest Rate Standard Charge Calculator (BNYMCM Andrew Davidson Spreadsheet for CMO) Q3 2014.xlsm]RAT BNYMCM with BBG Formula!R6C101</stp>
        <tr r="CW6" s="893"/>
      </tp>
      <tp>
        <v>186305</v>
        <stp/>
        <stp>##V3_BDPV12</stp>
        <stp>T EQUITY</stp>
        <stp>BS_TOT_LIAB2</stp>
        <stp>[Basel II.5 Interest Rate Standard Charge Calculator (BNYMCM Andrew Davidson Spreadsheet for CMO) Q3 2014.xlsm]RAT BNYMCM with BBG Formula!R5C101</stp>
        <tr r="CW5" s="893"/>
      </tp>
      <tp>
        <v>186305</v>
        <stp/>
        <stp>##V3_BDPV12</stp>
        <stp>T EQUITY</stp>
        <stp>BS_TOT_LIAB2</stp>
        <stp>[Basel II.5 Interest Rate Standard Charge Calculator (BNYMCM Andrew Davidson Spreadsheet for CMO) Q3 2014.xlsm]RAT BNYMCM with BBG Formula!R4C101</stp>
        <tr r="CW4" s="893"/>
      </tp>
      <tp>
        <v>186305</v>
        <stp/>
        <stp>##V3_BDPV12</stp>
        <stp>T EQUITY</stp>
        <stp>BS_TOT_LIAB2</stp>
        <stp>[Basel II.5 Interest Rate Standard Charge Calculator (BNYMCM Andrew Davidson Spreadsheet for CMO) Q3 2014.xlsm]RAT BNYMCM with BBG Formula!R9C101</stp>
        <tr r="CW9" s="893"/>
      </tp>
      <tp>
        <v>186305</v>
        <stp/>
        <stp>##V3_BDPV12</stp>
        <stp>T EQUITY</stp>
        <stp>BS_TOT_LIAB2</stp>
        <stp>[Basel II.5 Interest Rate Standard Charge Calculator (BNYMCM Andrew Davidson Spreadsheet for CMO) Q3 2014.xlsm]RAT BNYMCM with BBG Formula!R8C101</stp>
        <tr r="CW8" s="893"/>
      </tp>
      <tp t="s">
        <v>Agncy CMO Other</v>
        <stp/>
        <stp>##V3_BDPV12</stp>
        <stp>31393BFJ9 MTGE</stp>
        <stp>MTG_COMPLIANCE_CODE</stp>
        <stp>[Basel II.5 Interest Rate Standard Charge Calculator (BNYMCM Andrew Davidson Spreadsheet for CMO) Q3 2014.xlsm]RAT BNYMCM with BBG Formula!R24C86</stp>
        <tr r="CH24" s="893"/>
      </tp>
      <tp t="s">
        <v>US</v>
        <stp/>
        <stp>##V3_BDPV12</stp>
        <stp>38378YV30 MTGE</stp>
        <stp>COUNTRY_ISO</stp>
        <stp>[Basel II.5 Interest Rate Standard Charge Calculator (BNYMCM Andrew Davidson Spreadsheet for CMO) Q3 2014.xlsm]RAT BNYMCM with BBG Formula!R65C93</stp>
        <tr r="CO65" s="893"/>
      </tp>
      <tp t="s">
        <v>Agncy CMO Other</v>
        <stp/>
        <stp>##V3_BDPV12</stp>
        <stp>38374KTZ6 MTGE</stp>
        <stp>MTG_COMPLIANCE_CODE</stp>
        <stp>[Basel II.5 Interest Rate Standard Charge Calculator (BNYMCM Andrew Davidson Spreadsheet for CMO) Q3 2014.xlsm]RAT BNYMCM with BBG Formula!R31C86</stp>
        <tr r="CH31" s="893"/>
      </tp>
      <tp t="s">
        <v>Agncy CMO FLT</v>
        <stp/>
        <stp>##V3_BDPV12</stp>
        <stp>31394BVE1 MTGE</stp>
        <stp>MTG_COMPLIANCE_CODE</stp>
        <stp>[Basel II.5 Interest Rate Standard Charge Calculator (BNYMCM Andrew Davidson Spreadsheet for CMO) Q3 2014.xlsm]RAT BNYMCM with BBG Formula!R64C86</stp>
        <tr r="CH64" s="893"/>
      </tp>
      <tp>
        <v>35.700000000000003</v>
        <stp/>
        <stp>##V3_BDHV12</stp>
        <stp>T EQUITY</stp>
        <stp>LAST_PRICE</stp>
        <stp>4/30/2014</stp>
        <stp>4/30/2014</stp>
        <stp>[Basel II.5 Interest Rate Standard Charge Calculator (BNYMCM Andrew Davidson Spreadsheet for CMO) Q3 2014.xlsm]RAT BNYMCM with BBG Formula!R9C108</stp>
        <tr r="DD9" s="893"/>
      </tp>
      <tp>
        <v>35.700000000000003</v>
        <stp/>
        <stp>##V3_BDHV12</stp>
        <stp>T EQUITY</stp>
        <stp>LAST_PRICE</stp>
        <stp>4/30/2014</stp>
        <stp>4/30/2014</stp>
        <stp>[Basel II.5 Interest Rate Standard Charge Calculator (BNYMCM Andrew Davidson Spreadsheet for CMO) Q3 2014.xlsm]RAT BNYMCM with BBG Formula!R8C108</stp>
        <tr r="DD8" s="893"/>
      </tp>
      <tp>
        <v>35.700000000000003</v>
        <stp/>
        <stp>##V3_BDHV12</stp>
        <stp>T EQUITY</stp>
        <stp>LAST_PRICE</stp>
        <stp>4/30/2014</stp>
        <stp>4/30/2014</stp>
        <stp>[Basel II.5 Interest Rate Standard Charge Calculator (BNYMCM Andrew Davidson Spreadsheet for CMO) Q3 2014.xlsm]RAT BNYMCM with BBG Formula!R5C108</stp>
        <tr r="DD5" s="893"/>
      </tp>
      <tp>
        <v>35.700000000000003</v>
        <stp/>
        <stp>##V3_BDHV12</stp>
        <stp>T EQUITY</stp>
        <stp>LAST_PRICE</stp>
        <stp>4/30/2014</stp>
        <stp>4/30/2014</stp>
        <stp>[Basel II.5 Interest Rate Standard Charge Calculator (BNYMCM Andrew Davidson Spreadsheet for CMO) Q3 2014.xlsm]RAT BNYMCM with BBG Formula!R4C108</stp>
        <tr r="DD4" s="893"/>
      </tp>
      <tp>
        <v>35.700000000000003</v>
        <stp/>
        <stp>##V3_BDHV12</stp>
        <stp>T EQUITY</stp>
        <stp>LAST_PRICE</stp>
        <stp>4/30/2014</stp>
        <stp>4/30/2014</stp>
        <stp>[Basel II.5 Interest Rate Standard Charge Calculator (BNYMCM Andrew Davidson Spreadsheet for CMO) Q3 2014.xlsm]RAT BNYMCM with BBG Formula!R7C108</stp>
        <tr r="DD7" s="893"/>
      </tp>
      <tp>
        <v>35.700000000000003</v>
        <stp/>
        <stp>##V3_BDHV12</stp>
        <stp>T EQUITY</stp>
        <stp>LAST_PRICE</stp>
        <stp>4/30/2014</stp>
        <stp>4/30/2014</stp>
        <stp>[Basel II.5 Interest Rate Standard Charge Calculator (BNYMCM Andrew Davidson Spreadsheet for CMO) Q3 2014.xlsm]RAT BNYMCM with BBG Formula!R6C108</stp>
        <tr r="DD6" s="893"/>
      </tp>
      <tp t="s">
        <v>US</v>
        <stp/>
        <stp>##V3_BDPV12</stp>
        <stp>31397Q2F4 MTGE</stp>
        <stp>COUNTRY_ISO</stp>
        <stp>[Basel II.5 Interest Rate Standard Charge Calculator (BNYMCM Andrew Davidson Spreadsheet for CMO) Q3 2014.xlsm]RAT BNYMCM with BBG Formula!R30C93</stp>
        <tr r="CO30" s="893"/>
      </tp>
      <tp t="s">
        <v>Agncy CMO Other</v>
        <stp/>
        <stp>##V3_BDPV12</stp>
        <stp>3136ACYK1 MTGE</stp>
        <stp>MTG_COMPLIANCE_CODE</stp>
        <stp>[Basel II.5 Interest Rate Standard Charge Calculator (BNYMCM Andrew Davidson Spreadsheet for CMO) Q3 2014.xlsm]RAT BNYMCM with BBG Formula!R20C86</stp>
        <tr r="CH20" s="893"/>
      </tp>
      <tp t="s">
        <v>Agncy CMO FLT</v>
        <stp/>
        <stp>##V3_BDPV12</stp>
        <stp>31392CQ31 MTGE</stp>
        <stp>MTG_COMPLIANCE_CODE</stp>
        <stp>[Basel II.5 Interest Rate Standard Charge Calculator (BNYMCM Andrew Davidson Spreadsheet for CMO) Q3 2014.xlsm]RAT BNYMCM with BBG Formula!R63C86</stp>
        <tr r="CH63" s="893"/>
      </tp>
      <tp>
        <v>35.47</v>
        <stp/>
        <stp>##V3_BDHV12</stp>
        <stp>T EQUITY</stp>
        <stp>LAST_PRICE</stp>
        <stp>5/30/2014</stp>
        <stp>5/30/2014</stp>
        <stp>[Basel II.5 Interest Rate Standard Charge Calculator (BNYMCM Andrew Davidson Spreadsheet for CMO) Q3 2014.xlsm]RAT BNYMCM with BBG Formula!R7C107</stp>
        <tr r="DC7" s="893"/>
      </tp>
      <tp>
        <v>35.47</v>
        <stp/>
        <stp>##V3_BDHV12</stp>
        <stp>T EQUITY</stp>
        <stp>LAST_PRICE</stp>
        <stp>5/30/2014</stp>
        <stp>5/30/2014</stp>
        <stp>[Basel II.5 Interest Rate Standard Charge Calculator (BNYMCM Andrew Davidson Spreadsheet for CMO) Q3 2014.xlsm]RAT BNYMCM with BBG Formula!R6C107</stp>
        <tr r="DC6" s="893"/>
      </tp>
      <tp>
        <v>35.47</v>
        <stp/>
        <stp>##V3_BDHV12</stp>
        <stp>T EQUITY</stp>
        <stp>LAST_PRICE</stp>
        <stp>5/30/2014</stp>
        <stp>5/30/2014</stp>
        <stp>[Basel II.5 Interest Rate Standard Charge Calculator (BNYMCM Andrew Davidson Spreadsheet for CMO) Q3 2014.xlsm]RAT BNYMCM with BBG Formula!R5C107</stp>
        <tr r="DC5" s="893"/>
      </tp>
      <tp>
        <v>35.47</v>
        <stp/>
        <stp>##V3_BDHV12</stp>
        <stp>T EQUITY</stp>
        <stp>LAST_PRICE</stp>
        <stp>5/30/2014</stp>
        <stp>5/30/2014</stp>
        <stp>[Basel II.5 Interest Rate Standard Charge Calculator (BNYMCM Andrew Davidson Spreadsheet for CMO) Q3 2014.xlsm]RAT BNYMCM with BBG Formula!R4C107</stp>
        <tr r="DC4" s="893"/>
      </tp>
      <tp>
        <v>35.47</v>
        <stp/>
        <stp>##V3_BDHV12</stp>
        <stp>T EQUITY</stp>
        <stp>LAST_PRICE</stp>
        <stp>5/30/2014</stp>
        <stp>5/30/2014</stp>
        <stp>[Basel II.5 Interest Rate Standard Charge Calculator (BNYMCM Andrew Davidson Spreadsheet for CMO) Q3 2014.xlsm]RAT BNYMCM with BBG Formula!R9C107</stp>
        <tr r="DC9" s="893"/>
      </tp>
      <tp>
        <v>35.47</v>
        <stp/>
        <stp>##V3_BDHV12</stp>
        <stp>T EQUITY</stp>
        <stp>LAST_PRICE</stp>
        <stp>5/30/2014</stp>
        <stp>5/30/2014</stp>
        <stp>[Basel II.5 Interest Rate Standard Charge Calculator (BNYMCM Andrew Davidson Spreadsheet for CMO) Q3 2014.xlsm]RAT BNYMCM with BBG Formula!R8C107</stp>
        <tr r="DC8" s="893"/>
      </tp>
      <tp t="s">
        <v>#N/A Field Not Applicable</v>
        <stp/>
        <stp>##V3_BDPV12</stp>
        <stp>912828F21 GOVT</stp>
        <stp>IS_SUBORDINATED</stp>
        <stp>[Basel II.5 Interest Rate Standard Charge Calculator (BNYMCM Andrew Davidson Spreadsheet for CMO) Q3 2014.xlsm]RAT BNYMCM with BBG Formula!R8C97</stp>
        <tr r="CS8" s="893"/>
      </tp>
      <tp t="s">
        <v>Agncy CMO Other</v>
        <stp/>
        <stp>##V3_BDPV12</stp>
        <stp>38379E2U5 MTGE</stp>
        <stp>MTG_COMPLIANCE_CODE</stp>
        <stp>[Basel II.5 Interest Rate Standard Charge Calculator (BNYMCM Andrew Davidson Spreadsheet for CMO) Q3 2014.xlsm]RAT BNYMCM with BBG Formula!R35C86</stp>
        <tr r="CH35" s="893"/>
      </tp>
      <tp t="s">
        <v>#N/A N/A</v>
        <stp/>
        <stp>##V3_BDPV12</stp>
        <stp>31396VGT9 MTGE</stp>
        <stp>ORIG_CREDIT_SUPPORT</stp>
        <stp>[Basel II.5 Interest Rate Standard Charge Calculator (BNYMCM Andrew Davidson Spreadsheet for CMO) Q3 2014.xlsm]RAT BNYMCM with BBG Formula!R28C89</stp>
        <tr r="CK28" s="893"/>
      </tp>
      <tp t="s">
        <v>Agncy CMO Other</v>
        <stp/>
        <stp>##V3_BDPV12</stp>
        <stp>3136ALCS8 MTGE</stp>
        <stp>MTG_COMPLIANCE_CODE</stp>
        <stp>[Basel II.5 Interest Rate Standard Charge Calculator (BNYMCM Andrew Davidson Spreadsheet for CMO) Q3 2014.xlsm]RAT BNYMCM with BBG Formula!R68C86</stp>
        <tr r="CH68" s="893"/>
      </tp>
      <tp t="s">
        <v>Agncy CMO IO</v>
        <stp/>
        <stp>##V3_BDPV12</stp>
        <stp>3136ALCR0 MTGE</stp>
        <stp>MTG_COMPLIANCE_CODE</stp>
        <stp>[Basel II.5 Interest Rate Standard Charge Calculator (BNYMCM Andrew Davidson Spreadsheet for CMO) Q3 2014.xlsm]RAT BNYMCM with BBG Formula!R67C86</stp>
        <tr r="CH67" s="893"/>
      </tp>
      <tp t="s">
        <v>Agncy CMO Other</v>
        <stp/>
        <stp>##V3_BDPV12</stp>
        <stp>3136ALDG3 MTGE</stp>
        <stp>MTG_COMPLIANCE_CODE</stp>
        <stp>[Basel II.5 Interest Rate Standard Charge Calculator (BNYMCM Andrew Davidson Spreadsheet for CMO) Q3 2014.xlsm]RAT BNYMCM with BBG Formula!R69C86</stp>
        <tr r="CH69" s="893"/>
      </tp>
      <tp t="s">
        <v>Agncy CMO Other</v>
        <stp/>
        <stp>##V3_BDPV12</stp>
        <stp>31397LGC7 MTGE</stp>
        <stp>MTG_COMPLIANCE_CODE</stp>
        <stp>[Basel II.5 Interest Rate Standard Charge Calculator (BNYMCM Andrew Davidson Spreadsheet for CMO) Q3 2014.xlsm]RAT BNYMCM with BBG Formula!R29C86</stp>
        <tr r="CH29" s="893"/>
      </tp>
      <tp t="s">
        <v>#N/A Field Not Applicable</v>
        <stp/>
        <stp>##V3_BDPV12</stp>
        <stp>36179QU58 MTGE</stp>
        <stp>ORIG_CREDIT_SUPPORT</stp>
        <stp>[Basel II.5 Interest Rate Standard Charge Calculator (BNYMCM Andrew Davidson Spreadsheet for CMO) Q3 2014.xlsm]RAT BNYMCM with BBG Formula!R59C89</stp>
        <tr r="CK59" s="893"/>
      </tp>
      <tp t="s">
        <v>#N/A Field Not Applicable</v>
        <stp/>
        <stp>##V3_BDPV12</stp>
        <stp>36179QPU9 MTGE</stp>
        <stp>ORIG_CREDIT_SUPPORT</stp>
        <stp>[Basel II.5 Interest Rate Standard Charge Calculator (BNYMCM Andrew Davidson Spreadsheet for CMO) Q3 2014.xlsm]RAT BNYMCM with BBG Formula!R58C89</stp>
        <tr r="CK58" s="893"/>
      </tp>
      <tp t="s">
        <v>Agncy CMO Other</v>
        <stp/>
        <stp>##V3_BDPV12</stp>
        <stp>31394LTM4 MTGE</stp>
        <stp>MTG_COMPLIANCE_CODE</stp>
        <stp>[Basel II.5 Interest Rate Standard Charge Calculator (BNYMCM Andrew Davidson Spreadsheet for CMO) Q3 2014.xlsm]RAT BNYMCM with BBG Formula!R27C86</stp>
        <tr r="CH27" s="893"/>
      </tp>
      <tp t="s">
        <v>MBS ARM</v>
        <stp/>
        <stp>##V3_BDPV12</stp>
        <stp>31300MJX2 MTGE</stp>
        <stp>MTG_COMPLIANCE_CODE</stp>
        <stp>[Basel II.5 Interest Rate Standard Charge Calculator (BNYMCM Andrew Davidson Spreadsheet for CMO) Q3 2014.xlsm]RAT BNYMCM with BBG Formula!R52C86</stp>
        <tr r="CH52" s="893"/>
      </tp>
      <tp t="s">
        <v>Agncy CMO Other</v>
        <stp/>
        <stp>##V3_BDPV12</stp>
        <stp>38375DAF5 MTGE</stp>
        <stp>MTG_COMPLIANCE_CODE</stp>
        <stp>[Basel II.5 Interest Rate Standard Charge Calculator (BNYMCM Andrew Davidson Spreadsheet for CMO) Q3 2014.xlsm]RAT BNYMCM with BBG Formula!R32C86</stp>
        <tr r="CH32" s="893"/>
      </tp>
      <tp t="s">
        <v>Agncy CMO Other</v>
        <stp/>
        <stp>##V3_BDPV12</stp>
        <stp>31393MGQ8 MTGE</stp>
        <stp>MTG_COMPLIANCE_CODE</stp>
        <stp>[Basel II.5 Interest Rate Standard Charge Calculator (BNYMCM Andrew Davidson Spreadsheet for CMO) Q3 2014.xlsm]RAT BNYMCM with BBG Formula!R26C86</stp>
        <tr r="CH26" s="893"/>
      </tp>
      <tp t="s">
        <v>MBS ARM</v>
        <stp/>
        <stp>##V3_BDPV12</stp>
        <stp>31300MQQ9 MTGE</stp>
        <stp>MTG_COMPLIANCE_CODE</stp>
        <stp>[Basel II.5 Interest Rate Standard Charge Calculator (BNYMCM Andrew Davidson Spreadsheet for CMO) Q3 2014.xlsm]RAT BNYMCM with BBG Formula!R54C86</stp>
        <tr r="CH54" s="893"/>
      </tp>
      <tp t="s">
        <v>MBS ARM</v>
        <stp/>
        <stp>##V3_BDPV12</stp>
        <stp>31300MQK2 MTGE</stp>
        <stp>MTG_COMPLIANCE_CODE</stp>
        <stp>[Basel II.5 Interest Rate Standard Charge Calculator (BNYMCM Andrew Davidson Spreadsheet for CMO) Q3 2014.xlsm]RAT BNYMCM with BBG Formula!R53C86</stp>
        <tr r="CH53" s="893"/>
      </tp>
      <tp t="s">
        <v>#N/A Field Not Applicable</v>
        <stp/>
        <stp>##V3_BDPV12</stp>
        <stp>912828D23 GOVT</stp>
        <stp>IS_SUBORDINATED</stp>
        <stp>[Basel II.5 Interest Rate Standard Charge Calculator (BNYMCM Andrew Davidson Spreadsheet for CMO) Q3 2014.xlsm]RAT BNYMCM with BBG Formula!R6C97</stp>
        <tr r="CS6" s="893"/>
      </tp>
      <tp t="s">
        <v>US</v>
        <stp/>
        <stp>##V3_BDPV12</stp>
        <stp>38378U3P0 MTGE</stp>
        <stp>COUNTRY_ISO</stp>
        <stp>[Basel II.5 Interest Rate Standard Charge Calculator (BNYMCM Andrew Davidson Spreadsheet for CMO) Q3 2014.xlsm]RAT BNYMCM with BBG Formula!R74C93</stp>
        <tr r="CO74" s="893"/>
      </tp>
      <tp t="s">
        <v>US</v>
        <stp/>
        <stp>##V3_BDPV12</stp>
        <stp>38378UFV4 MTGE</stp>
        <stp>COUNTRY_ISO</stp>
        <stp>[Basel II.5 Interest Rate Standard Charge Calculator (BNYMCM Andrew Davidson Spreadsheet for CMO) Q3 2014.xlsm]RAT BNYMCM with BBG Formula!R75C93</stp>
        <tr r="CO75" s="893"/>
      </tp>
      <tp t="s">
        <v>MBS Other</v>
        <stp/>
        <stp>##V3_BDPV12</stp>
        <stp>3138ENN47 MTGE</stp>
        <stp>MTG_COMPLIANCE_CODE</stp>
        <stp>[Basel II.5 Interest Rate Standard Charge Calculator (BNYMCM Andrew Davidson Spreadsheet for CMO) Q3 2014.xlsm]RAT BNYMCM with BBG Formula!R55C86</stp>
        <tr r="CH55" s="893"/>
      </tp>
      <tp t="s">
        <v>#N/A N/A</v>
        <stp/>
        <stp>##V3_BDPV12</stp>
        <stp>31393TLJ3 MTGE</stp>
        <stp>ORIG_CREDIT_SUPPORT</stp>
        <stp>[Basel II.5 Interest Rate Standard Charge Calculator (BNYMCM Andrew Davidson Spreadsheet for CMO) Q3 2014.xlsm]RAT BNYMCM with BBG Formula!R82C89</stp>
        <tr r="CK82" s="893"/>
      </tp>
      <tp t="s">
        <v>Agncy CMO Other</v>
        <stp/>
        <stp>##V3_BDPV12</stp>
        <stp>38377GEV7 MTGE</stp>
        <stp>MTG_COMPLIANCE_CODE</stp>
        <stp>[Basel II.5 Interest Rate Standard Charge Calculator (BNYMCM Andrew Davidson Spreadsheet for CMO) Q3 2014.xlsm]RAT BNYMCM with BBG Formula!R33C86</stp>
        <tr r="CH33" s="893"/>
      </tp>
      <tp t="s">
        <v>US</v>
        <stp/>
        <stp>##V3_BDPV12</stp>
        <stp>38377TPZ8 MTGE</stp>
        <stp>COUNTRY_ISO</stp>
        <stp>[Basel II.5 Interest Rate Standard Charge Calculator (BNYMCM Andrew Davidson Spreadsheet for CMO) Q3 2014.xlsm]RAT BNYMCM with BBG Formula!R34C93</stp>
        <tr r="CO34" s="893"/>
      </tp>
      <tp>
        <v>35.24</v>
        <stp/>
        <stp>##V3_BDHV12</stp>
        <stp>T EQUITY</stp>
        <stp>LAST_PRICE</stp>
        <stp>9/30/2014</stp>
        <stp>9/30/2014</stp>
        <stp>[Basel II.5 Interest Rate Standard Charge Calculator (BNYMCM Andrew Davidson Spreadsheet for CMO) Q3 2014.xlsm]RAT BNYMCM with BBG Formula!R9C103</stp>
        <tr r="CY9" s="893"/>
      </tp>
      <tp>
        <v>35.24</v>
        <stp/>
        <stp>##V3_BDHV12</stp>
        <stp>T EQUITY</stp>
        <stp>LAST_PRICE</stp>
        <stp>9/30/2014</stp>
        <stp>9/30/2014</stp>
        <stp>[Basel II.5 Interest Rate Standard Charge Calculator (BNYMCM Andrew Davidson Spreadsheet for CMO) Q3 2014.xlsm]RAT BNYMCM with BBG Formula!R8C103</stp>
        <tr r="CY8" s="893"/>
      </tp>
      <tp>
        <v>35.24</v>
        <stp/>
        <stp>##V3_BDHV12</stp>
        <stp>T EQUITY</stp>
        <stp>LAST_PRICE</stp>
        <stp>9/30/2014</stp>
        <stp>9/30/2014</stp>
        <stp>[Basel II.5 Interest Rate Standard Charge Calculator (BNYMCM Andrew Davidson Spreadsheet for CMO) Q3 2014.xlsm]RAT BNYMCM with BBG Formula!R7C103</stp>
        <tr r="CY7" s="893"/>
      </tp>
      <tp>
        <v>35.24</v>
        <stp/>
        <stp>##V3_BDHV12</stp>
        <stp>T EQUITY</stp>
        <stp>LAST_PRICE</stp>
        <stp>9/30/2014</stp>
        <stp>9/30/2014</stp>
        <stp>[Basel II.5 Interest Rate Standard Charge Calculator (BNYMCM Andrew Davidson Spreadsheet for CMO) Q3 2014.xlsm]RAT BNYMCM with BBG Formula!R6C103</stp>
        <tr r="CY6" s="893"/>
      </tp>
      <tp>
        <v>35.24</v>
        <stp/>
        <stp>##V3_BDHV12</stp>
        <stp>T EQUITY</stp>
        <stp>LAST_PRICE</stp>
        <stp>9/30/2014</stp>
        <stp>9/30/2014</stp>
        <stp>[Basel II.5 Interest Rate Standard Charge Calculator (BNYMCM Andrew Davidson Spreadsheet for CMO) Q3 2014.xlsm]RAT BNYMCM with BBG Formula!R5C103</stp>
        <tr r="CY5" s="893"/>
      </tp>
      <tp>
        <v>35.24</v>
        <stp/>
        <stp>##V3_BDHV12</stp>
        <stp>T EQUITY</stp>
        <stp>LAST_PRICE</stp>
        <stp>9/30/2014</stp>
        <stp>9/30/2014</stp>
        <stp>[Basel II.5 Interest Rate Standard Charge Calculator (BNYMCM Andrew Davidson Spreadsheet for CMO) Q3 2014.xlsm]RAT BNYMCM with BBG Formula!R4C103</stp>
        <tr r="CY4" s="893"/>
      </tp>
      <tp>
        <v>34.96</v>
        <stp/>
        <stp>##V3_BDHV12</stp>
        <stp>T EQUITY</stp>
        <stp>LAST_PRICE</stp>
        <stp>8/29/2014</stp>
        <stp>8/29/2014</stp>
        <stp>[Basel II.5 Interest Rate Standard Charge Calculator (BNYMCM Andrew Davidson Spreadsheet for CMO) Q3 2014.xlsm]RAT BNYMCM with BBG Formula!R8C104</stp>
        <tr r="CZ8" s="893"/>
      </tp>
      <tp>
        <v>34.96</v>
        <stp/>
        <stp>##V3_BDHV12</stp>
        <stp>T EQUITY</stp>
        <stp>LAST_PRICE</stp>
        <stp>8/29/2014</stp>
        <stp>8/29/2014</stp>
        <stp>[Basel II.5 Interest Rate Standard Charge Calculator (BNYMCM Andrew Davidson Spreadsheet for CMO) Q3 2014.xlsm]RAT BNYMCM with BBG Formula!R9C104</stp>
        <tr r="CZ9" s="893"/>
      </tp>
      <tp>
        <v>34.96</v>
        <stp/>
        <stp>##V3_BDHV12</stp>
        <stp>T EQUITY</stp>
        <stp>LAST_PRICE</stp>
        <stp>8/29/2014</stp>
        <stp>8/29/2014</stp>
        <stp>[Basel II.5 Interest Rate Standard Charge Calculator (BNYMCM Andrew Davidson Spreadsheet for CMO) Q3 2014.xlsm]RAT BNYMCM with BBG Formula!R4C104</stp>
        <tr r="CZ4" s="893"/>
      </tp>
      <tp>
        <v>34.96</v>
        <stp/>
        <stp>##V3_BDHV12</stp>
        <stp>T EQUITY</stp>
        <stp>LAST_PRICE</stp>
        <stp>8/29/2014</stp>
        <stp>8/29/2014</stp>
        <stp>[Basel II.5 Interest Rate Standard Charge Calculator (BNYMCM Andrew Davidson Spreadsheet for CMO) Q3 2014.xlsm]RAT BNYMCM with BBG Formula!R5C104</stp>
        <tr r="CZ5" s="893"/>
      </tp>
      <tp>
        <v>34.96</v>
        <stp/>
        <stp>##V3_BDHV12</stp>
        <stp>T EQUITY</stp>
        <stp>LAST_PRICE</stp>
        <stp>8/29/2014</stp>
        <stp>8/29/2014</stp>
        <stp>[Basel II.5 Interest Rate Standard Charge Calculator (BNYMCM Andrew Davidson Spreadsheet for CMO) Q3 2014.xlsm]RAT BNYMCM with BBG Formula!R6C104</stp>
        <tr r="CZ6" s="893"/>
      </tp>
      <tp>
        <v>34.96</v>
        <stp/>
        <stp>##V3_BDHV12</stp>
        <stp>T EQUITY</stp>
        <stp>LAST_PRICE</stp>
        <stp>8/29/2014</stp>
        <stp>8/29/2014</stp>
        <stp>[Basel II.5 Interest Rate Standard Charge Calculator (BNYMCM Andrew Davidson Spreadsheet for CMO) Q3 2014.xlsm]RAT BNYMCM with BBG Formula!R7C104</stp>
        <tr r="CZ7" s="893"/>
      </tp>
      <tp t="s">
        <v>#N/A Field Not Applicable</v>
        <stp/>
        <stp>##V3_BDPV12</stp>
        <stp>912828C65 GOVT</stp>
        <stp>IS_SUBORDINATED</stp>
        <stp>[Basel II.5 Interest Rate Standard Charge Calculator (BNYMCM Andrew Davidson Spreadsheet for CMO) Q3 2014.xlsm]RAT BNYMCM with BBG Formula!R4C97</stp>
        <tr r="CS4" s="893"/>
      </tp>
      <tp t="s">
        <v>#N/A Field Not Applicable</v>
        <stp/>
        <stp>##V3_BDPV12</stp>
        <stp>912828C65 GOVT</stp>
        <stp>IS_SUBORDINATED</stp>
        <stp>[Basel II.5 Interest Rate Standard Charge Calculator (BNYMCM Andrew Davidson Spreadsheet for CMO) Q3 2014.xlsm]RAT BNYMCM with BBG Formula!R5C97</stp>
        <tr r="CS5" s="893"/>
      </tp>
      <tp t="s">
        <v>#N/A Field Not Applicable</v>
        <stp/>
        <stp>##V3_BDPV12</stp>
        <stp>G2 MA2324 MTGE</stp>
        <stp>MTG_DEAL_TYP</stp>
        <stp>[Basel II.5 Interest Rate Standard Charge Calculator (BNYMCM Andrew Davidson Spreadsheet for CMO) Q3 2014.xlsm]RAT BNYMCM with BBG Formula!R41C83</stp>
        <tr r="CE41" s="893"/>
      </tp>
      <tp t="s">
        <v>#N/A Field Not Applicable</v>
        <stp/>
        <stp>##V3_BDPV12</stp>
        <stp>G2 MA2318 MTGE</stp>
        <stp>MTG_DEAL_TYP</stp>
        <stp>[Basel II.5 Interest Rate Standard Charge Calculator (BNYMCM Andrew Davidson Spreadsheet for CMO) Q3 2014.xlsm]RAT BNYMCM with BBG Formula!R39C83</stp>
        <tr r="CE39" s="893"/>
      </tp>
      <tp t="s">
        <v>#N/A Field Not Applicable</v>
        <stp/>
        <stp>##V3_BDPV12</stp>
        <stp>G2 MA2317 MTGE</stp>
        <stp>MTG_DEAL_TYP</stp>
        <stp>[Basel II.5 Interest Rate Standard Charge Calculator (BNYMCM Andrew Davidson Spreadsheet for CMO) Q3 2014.xlsm]RAT BNYMCM with BBG Formula!R37C83</stp>
        <tr r="CE37" s="893"/>
      </tp>
      <tp t="s">
        <v>#N/A Field Not Applicable</v>
        <stp/>
        <stp>##V3_BDPV12</stp>
        <stp>G2 MA2315 MTGE</stp>
        <stp>MTG_DEAL_TYP</stp>
        <stp>[Basel II.5 Interest Rate Standard Charge Calculator (BNYMCM Andrew Davidson Spreadsheet for CMO) Q3 2014.xlsm]RAT BNYMCM with BBG Formula!R36C83</stp>
        <tr r="CE36" s="893"/>
      </tp>
      <tp t="s">
        <v>MBS ARM</v>
        <stp/>
        <stp>##V3_BDPV12</stp>
        <stp>31326HBU7 MTGE</stp>
        <stp>MTG_COMPLIANCE_CODE</stp>
        <stp>[Basel II.5 Interest Rate Standard Charge Calculator (BNYMCM Andrew Davidson Spreadsheet for CMO) Q3 2014.xlsm]RAT BNYMCM with BBG Formula!R49C86</stp>
        <tr r="CH49" s="893"/>
      </tp>
      <tp t="s">
        <v>#N/A N/A</v>
        <stp/>
        <stp>##V3_BDPV12</stp>
        <stp>31358RKL6 MTGE</stp>
        <stp>ORIG_CREDIT_SUPPORT</stp>
        <stp>[Basel II.5 Interest Rate Standard Charge Calculator (BNYMCM Andrew Davidson Spreadsheet for CMO) Q3 2014.xlsm]RAT BNYMCM with BBG Formula!R19C89</stp>
        <tr r="CK19" s="893"/>
      </tp>
      <tp t="s">
        <v>MBS ARM</v>
        <stp/>
        <stp>##V3_BDPV12</stp>
        <stp>31326HQ49 MTGE</stp>
        <stp>MTG_COMPLIANCE_CODE</stp>
        <stp>[Basel II.5 Interest Rate Standard Charge Calculator (BNYMCM Andrew Davidson Spreadsheet for CMO) Q3 2014.xlsm]RAT BNYMCM with BBG Formula!R50C86</stp>
        <tr r="CH50" s="893"/>
      </tp>
      <tp t="s">
        <v>MBS ARM</v>
        <stp/>
        <stp>##V3_BDPV12</stp>
        <stp>31326HRN6 MTGE</stp>
        <stp>MTG_COMPLIANCE_CODE</stp>
        <stp>[Basel II.5 Interest Rate Standard Charge Calculator (BNYMCM Andrew Davidson Spreadsheet for CMO) Q3 2014.xlsm]RAT BNYMCM with BBG Formula!R51C86</stp>
        <tr r="CH51" s="893"/>
      </tp>
      <tp t="s">
        <v>Agncy CMO IO</v>
        <stp/>
        <stp>##V3_BDPV12</stp>
        <stp>38379AUB4 MTGE</stp>
        <stp>MTG_COMPLIANCE_CODE</stp>
        <stp>[Basel II.5 Interest Rate Standard Charge Calculator (BNYMCM Andrew Davidson Spreadsheet for CMO) Q3 2014.xlsm]RAT BNYMCM with BBG Formula!R66C86</stp>
        <tr r="CH66" s="893"/>
      </tp>
      <tp t="s">
        <v>Agncy CMO IO</v>
        <stp/>
        <stp>##V3_BDPV12</stp>
        <stp>38379AWF3 MTGE</stp>
        <stp>MTG_COMPLIANCE_CODE</stp>
        <stp>[Basel II.5 Interest Rate Standard Charge Calculator (BNYMCM Andrew Davidson Spreadsheet for CMO) Q3 2014.xlsm]RAT BNYMCM with BBG Formula!R77C86</stp>
        <tr r="CH77" s="893"/>
      </tp>
      <tp t="s">
        <v>Agncy CMO IO</v>
        <stp/>
        <stp>##V3_BDPV12</stp>
        <stp>38379AWC0 MTGE</stp>
        <stp>MTG_COMPLIANCE_CODE</stp>
        <stp>[Basel II.5 Interest Rate Standard Charge Calculator (BNYMCM Andrew Davidson Spreadsheet for CMO) Q3 2014.xlsm]RAT BNYMCM with BBG Formula!R76C86</stp>
        <tr r="CH76" s="893"/>
      </tp>
      <tp t="s">
        <v>#N/A N/A</v>
        <stp/>
        <stp>##V3_BDPV12</stp>
        <stp>.0E05QGD MTGE</stp>
        <stp>RTG_MOODY</stp>
        <stp>[Basel II.5 Interest Rate Standard Charge Calculator (BNYMCM Andrew Davidson Spreadsheet for CMO) Q3 2014.xlsm]RAT BNYMCM with BBG Formula!R38C90</stp>
        <tr r="CL38" s="893"/>
      </tp>
      <tp t="s">
        <v>#N/A Field Not Applicable</v>
        <stp/>
        <stp>##V3_BDPV12</stp>
        <stp>FH 2B3263 MTGE</stp>
        <stp>MTG_DEAL_TYP</stp>
        <stp>[Basel II.5 Interest Rate Standard Charge Calculator (BNYMCM Andrew Davidson Spreadsheet for CMO) Q3 2014.xlsm]RAT BNYMCM with BBG Formula!R43C83</stp>
        <tr r="CE43" s="893"/>
      </tp>
      <tp t="s">
        <v>MBS ARM</v>
        <stp/>
        <stp>##V3_BDPV12</stp>
        <stp>FH 2B3263 MTGE</stp>
        <stp>MTG_COMPLIANCE_CODE</stp>
        <stp>[Basel II.5 Interest Rate Standard Charge Calculator (BNYMCM Andrew Davidson Spreadsheet for CMO) Q3 2014.xlsm]RAT BNYMCM with BBG Formula!R43C86</stp>
        <tr r="CH43" s="893"/>
      </tp>
      <tp t="s">
        <v>#N/A N/A</v>
        <stp/>
        <stp>##V3_BDPV12</stp>
        <stp>.0E06SDT MTGE</stp>
        <stp>RTG_MOODY</stp>
        <stp>[Basel II.5 Interest Rate Standard Charge Calculator (BNYMCM Andrew Davidson Spreadsheet for CMO) Q3 2014.xlsm]RAT BNYMCM with BBG Formula!R42C90</stp>
        <tr r="CL42" s="893"/>
      </tp>
      <tp t="s">
        <v>Agncy CMO Other</v>
        <stp/>
        <stp>##V3_BDPV12</stp>
        <stp>3133TJDR1 MTGE</stp>
        <stp>MTG_COMPLIANCE_CODE</stp>
        <stp>[Basel II.5 Interest Rate Standard Charge Calculator (BNYMCM Andrew Davidson Spreadsheet for CMO) Q3 2014.xlsm]RAT BNYMCM with BBG Formula!R18C86</stp>
        <tr r="CH18" s="893"/>
      </tp>
      <tp t="s">
        <v>#N/A N/A</v>
        <stp/>
        <stp>##V3_BDPV12</stp>
        <stp>38378YV30 MTGE</stp>
        <stp>ORIG_CREDIT_SUPPORT</stp>
        <stp>[Basel II.5 Interest Rate Standard Charge Calculator (BNYMCM Andrew Davidson Spreadsheet for CMO) Q3 2014.xlsm]RAT BNYMCM with BBG Formula!R65C89</stp>
        <tr r="CK65" s="893"/>
      </tp>
      <tp t="s">
        <v>#N/A N/A</v>
        <stp/>
        <stp>##V3_BDPV12</stp>
        <stp>31397Q2F4 MTGE</stp>
        <stp>ORIG_CREDIT_SUPPORT</stp>
        <stp>[Basel II.5 Interest Rate Standard Charge Calculator (BNYMCM Andrew Davidson Spreadsheet for CMO) Q3 2014.xlsm]RAT BNYMCM with BBG Formula!R30C89</stp>
        <tr r="CK30" s="893"/>
      </tp>
      <tp t="s">
        <v>Agncy CMO Other</v>
        <stp/>
        <stp>##V3_BDPV12</stp>
        <stp>3137AKMW8 MTGE</stp>
        <stp>MTG_COMPLIANCE_CODE</stp>
        <stp>[Basel II.5 Interest Rate Standard Charge Calculator (BNYMCM Andrew Davidson Spreadsheet for CMO) Q3 2014.xlsm]RAT BNYMCM with BBG Formula!R80C86</stp>
        <tr r="CH80" s="893"/>
      </tp>
      <tp t="s">
        <v>Agncy CMO Other</v>
        <stp/>
        <stp>##V3_BDPV12</stp>
        <stp>3136AKXB4 MTGE</stp>
        <stp>MTG_COMPLIANCE_CODE</stp>
        <stp>[Basel II.5 Interest Rate Standard Charge Calculator (BNYMCM Andrew Davidson Spreadsheet for CMO) Q3 2014.xlsm]RAT BNYMCM with BBG Formula!R21C86</stp>
        <tr r="CH21" s="893"/>
      </tp>
      <tp t="s">
        <v>MBS 30yr</v>
        <stp/>
        <stp>##V3_BDPV12</stp>
        <stp>01F0326A7 MTGE</stp>
        <stp>SECURITY_TYP</stp>
        <stp>[Basel II.5 Interest Rate Standard Charge Calculator (BNYMCM Andrew Davidson Spreadsheet for CMO) Q3 2014.xlsm]RAT BNYMCM with BBG Formula!R14C82</stp>
        <tr r="CD14" s="893"/>
      </tp>
      <tp t="s">
        <v>MBS 30yr</v>
        <stp/>
        <stp>##V3_BDPV12</stp>
        <stp>01F0326A7 MTGE</stp>
        <stp>SECURITY_TYP</stp>
        <stp>[Basel II.5 Interest Rate Standard Charge Calculator (BNYMCM Andrew Davidson Spreadsheet for CMO) Q3 2014.xlsm]RAT BNYMCM with BBG Formula!R15C82</stp>
        <tr r="CD15" s="893"/>
      </tp>
      <tp t="s">
        <v>MBS 30yr</v>
        <stp/>
        <stp>##V3_BDPV12</stp>
        <stp>01F0506A9 MTGE</stp>
        <stp>SECURITY_TYP</stp>
        <stp>[Basel II.5 Interest Rate Standard Charge Calculator (BNYMCM Andrew Davidson Spreadsheet for CMO) Q3 2014.xlsm]RAT BNYMCM with BBG Formula!R16C82</stp>
        <tr r="CD16" s="893"/>
      </tp>
      <tp t="s">
        <v>#N/A Field Not Applicable</v>
        <stp/>
        <stp>##V3_BDPV12</stp>
        <stp>912828WP1 GOVT</stp>
        <stp>MTG_DEAL_TYP</stp>
        <stp>[Basel II.5 Interest Rate Standard Charge Calculator (BNYMCM Andrew Davidson Spreadsheet for CMO) Q3 2014.xlsm]RAT BNYMCM with BBG Formula!R11C83</stp>
        <tr r="CE11" s="893"/>
      </tp>
      <tp t="s">
        <v>#N/A Field Not Applicable</v>
        <stp/>
        <stp>##V3_BDPV12</stp>
        <stp>912828WQ9 GOVT</stp>
        <stp>MTG_DEAL_TYP</stp>
        <stp>[Basel II.5 Interest Rate Standard Charge Calculator (BNYMCM Andrew Davidson Spreadsheet for CMO) Q3 2014.xlsm]RAT BNYMCM with BBG Formula!R10C83</stp>
        <tr r="CE10" s="893"/>
      </tp>
      <tp t="s">
        <v>#N/A Field Not Applicable</v>
        <stp/>
        <stp>##V3_BDPV12</stp>
        <stp>912828WS5 GOVT</stp>
        <stp>MTG_DEAL_TYP</stp>
        <stp>[Basel II.5 Interest Rate Standard Charge Calculator (BNYMCM Andrew Davidson Spreadsheet for CMO) Q3 2014.xlsm]RAT BNYMCM with BBG Formula!R12C83</stp>
        <tr r="CE12" s="893"/>
      </tp>
      <tp t="s">
        <v>#N/A Field Not Applicable</v>
        <stp/>
        <stp>##V3_BDPV12</stp>
        <stp>31300MQQ9 MTGE</stp>
        <stp>MTG_TRANCHE_TYP_LONG</stp>
        <stp>[Basel II.5 Interest Rate Standard Charge Calculator (BNYMCM Andrew Davidson Spreadsheet for CMO) Q3 2014.xlsm]RAT BNYMCM with BBG Formula!R54C92</stp>
        <tr r="CN54" s="893"/>
      </tp>
      <tp t="s">
        <v>#N/A Field Not Applicable</v>
        <stp/>
        <stp>##V3_BDPV12</stp>
        <stp>31300MQK2 MTGE</stp>
        <stp>MTG_TRANCHE_TYP_LONG</stp>
        <stp>[Basel II.5 Interest Rate Standard Charge Calculator (BNYMCM Andrew Davidson Spreadsheet for CMO) Q3 2014.xlsm]RAT BNYMCM with BBG Formula!R53C92</stp>
        <tr r="CN53" s="893"/>
      </tp>
      <tp t="s">
        <v>Agncy CMO Other</v>
        <stp/>
        <stp>##V3_BDPV12</stp>
        <stp>3136ALCS8 MTGE</stp>
        <stp>SECURITY_TYP</stp>
        <stp>[Basel II.5 Interest Rate Standard Charge Calculator (BNYMCM Andrew Davidson Spreadsheet for CMO) Q3 2014.xlsm]RAT BNYMCM with BBG Formula!R68C82</stp>
        <tr r="CD68" s="893"/>
      </tp>
      <tp t="s">
        <v>Agncy CMO IO</v>
        <stp/>
        <stp>##V3_BDPV12</stp>
        <stp>3136ALCR0 MTGE</stp>
        <stp>SECURITY_TYP</stp>
        <stp>[Basel II.5 Interest Rate Standard Charge Calculator (BNYMCM Andrew Davidson Spreadsheet for CMO) Q3 2014.xlsm]RAT BNYMCM with BBG Formula!R67C82</stp>
        <tr r="CD67" s="893"/>
      </tp>
      <tp t="s">
        <v>#N/A N/A</v>
        <stp/>
        <stp>##V3_BDPV12</stp>
        <stp>3133TJDR1 MTGE</stp>
        <stp>RTG_MOODY</stp>
        <stp>[Basel II.5 Interest Rate Standard Charge Calculator (BNYMCM Andrew Davidson Spreadsheet for CMO) Q3 2014.xlsm]RAT BNYMCM with BBG Formula!R18C90</stp>
        <tr r="CL18" s="893"/>
      </tp>
      <tp t="s">
        <v>#N/A N/A</v>
        <stp/>
        <stp>##V3_BDPV12</stp>
        <stp>38377GEV7 MTGE</stp>
        <stp>RTG_MOODY</stp>
        <stp>[Basel II.5 Interest Rate Standard Charge Calculator (BNYMCM Andrew Davidson Spreadsheet for CMO) Q3 2014.xlsm]RAT BNYMCM with BBG Formula!R33C90</stp>
        <tr r="CL33" s="893"/>
      </tp>
      <tp t="s">
        <v>#N/A N/A</v>
        <stp/>
        <stp>##V3_BDPV12</stp>
        <stp>38378UFV4 MTGE</stp>
        <stp>RTG_MOODY</stp>
        <stp>[Basel II.5 Interest Rate Standard Charge Calculator (BNYMCM Andrew Davidson Spreadsheet for CMO) Q3 2014.xlsm]RAT BNYMCM with BBG Formula!R75C90</stp>
        <tr r="CL75" s="893"/>
      </tp>
      <tp t="s">
        <v>#N/A N/A</v>
        <stp/>
        <stp>##V3_BDPV12</stp>
        <stp>31300MQQ9 MTGE</stp>
        <stp>RTG_MOODY</stp>
        <stp>[Basel II.5 Interest Rate Standard Charge Calculator (BNYMCM Andrew Davidson Spreadsheet for CMO) Q3 2014.xlsm]RAT BNYMCM with BBG Formula!R54C90</stp>
        <tr r="CL54" s="893"/>
      </tp>
      <tp t="s">
        <v>FLT,PT</v>
        <stp/>
        <stp>##V3_BDPV12</stp>
        <stp>31392CQ31 MTGE</stp>
        <stp>MTG_TRANCHE_TYP_LONG</stp>
        <stp>[Basel II.5 Interest Rate Standard Charge Calculator (BNYMCM Andrew Davidson Spreadsheet for CMO) Q3 2014.xlsm]RAT BNYMCM with BBG Formula!R63C92</stp>
        <tr r="CN63" s="893"/>
      </tp>
      <tp t="s">
        <v>#N/A Field Not Applicable</v>
        <stp/>
        <stp>##V3_BDPV12</stp>
        <stp>31326HQ49 MTGE</stp>
        <stp>MTG_TRANCHE_TYP_LONG</stp>
        <stp>[Basel II.5 Interest Rate Standard Charge Calculator (BNYMCM Andrew Davidson Spreadsheet for CMO) Q3 2014.xlsm]RAT BNYMCM with BBG Formula!R50C92</stp>
        <tr r="CN50" s="893"/>
      </tp>
      <tp t="s">
        <v>Agncy CMO IO</v>
        <stp/>
        <stp>##V3_BDPV12</stp>
        <stp>3137AFC26 MTGE</stp>
        <stp>SECURITY_TYP</stp>
        <stp>[Basel II.5 Interest Rate Standard Charge Calculator (BNYMCM Andrew Davidson Spreadsheet for CMO) Q3 2014.xlsm]RAT BNYMCM with BBG Formula!R62C82</stp>
        <tr r="CD62" s="893"/>
      </tp>
      <tp t="s">
        <v>#N/A Field Not Applicable</v>
        <stp/>
        <stp>##V3_BDPV12</stp>
        <stp>912828D98 GOVT</stp>
        <stp>MTG_COLLAT_TYP</stp>
        <stp>[Basel II.5 Interest Rate Standard Charge Calculator (BNYMCM Andrew Davidson Spreadsheet for CMO) Q3 2014.xlsm]RAT BNYMCM with BBG Formula!R7C84</stp>
        <tr r="CF7" s="893"/>
      </tp>
      <tp t="s">
        <v>SUPPORT BOND</v>
        <stp/>
        <stp>##V3_BDPV12</stp>
        <stp>38377TPZ8 MTGE</stp>
        <stp>MTG_TRANCHE_TYP_LONG</stp>
        <stp>[Basel II.5 Interest Rate Standard Charge Calculator (BNYMCM Andrew Davidson Spreadsheet for CMO) Q3 2014.xlsm]RAT BNYMCM with BBG Formula!R34C92</stp>
        <tr r="CN34" s="893"/>
      </tp>
      <tp t="s">
        <v>FHR 3754 MF</v>
        <stp/>
        <stp>##V3_BDPV12</stp>
        <stp>3137A3AH2 MTGE</stp>
        <stp>SECURITY_DES</stp>
        <stp>[Basel II.5 Interest Rate Standard Charge Calculator (BNYMCM Andrew Davidson Spreadsheet for CMO) Q3 2014.xlsm]RAT BNYMCM with BBG Formula!R61C11</stp>
        <tr r="K61" s="893"/>
      </tp>
      <tp t="s">
        <v>MBS ARM</v>
        <stp/>
        <stp>##V3_BDPV12</stp>
        <stp>3138XFBL8 MTGE</stp>
        <stp>SECURITY_TYP</stp>
        <stp>[Basel II.5 Interest Rate Standard Charge Calculator (BNYMCM Andrew Davidson Spreadsheet for CMO) Q3 2014.xlsm]RAT BNYMCM with BBG Formula!R56C82</stp>
        <tr r="CD56" s="893"/>
      </tp>
      <tp t="s">
        <v>FNCI 3 11/14</v>
        <stp/>
        <stp>##V3_BDPV12</stp>
        <stp>01F0304B1 MTGE</stp>
        <stp>SECURITY_DES</stp>
        <stp>[Basel II.5 Interest Rate Standard Charge Calculator (BNYMCM Andrew Davidson Spreadsheet for CMO) Q3 2014.xlsm]RAT BNYMCM with BBG Formula!R13C11</stp>
        <tr r="K13" s="893"/>
      </tp>
      <tp t="s">
        <v>SC,SEQ</v>
        <stp/>
        <stp>##V3_BDPV12</stp>
        <stp>3137B7PR4 MTGE</stp>
        <stp>MTG_TRANCHE_TYP_LONG</stp>
        <stp>[Basel II.5 Interest Rate Standard Charge Calculator (BNYMCM Andrew Davidson Spreadsheet for CMO) Q3 2014.xlsm]RAT BNYMCM with BBG Formula!R81C92</stp>
        <tr r="CN81" s="893"/>
      </tp>
      <tp t="s">
        <v>GNR 2008-60 PB</v>
        <stp/>
        <stp>##V3_BDPV12</stp>
        <stp>38375DAF5 MTGE</stp>
        <stp>SECURITY_DES</stp>
        <stp>[Basel II.5 Interest Rate Standard Charge Calculator (BNYMCM Andrew Davidson Spreadsheet for CMO) Q3 2014.xlsm]RAT BNYMCM with BBG Formula!R32C11</stp>
        <tr r="K32" s="893"/>
      </tp>
      <tp t="s">
        <v>MBS ARM</v>
        <stp/>
        <stp>##V3_BDPV12</stp>
        <stp>31326HBU7 MTGE</stp>
        <stp>SECURITY_TYP</stp>
        <stp>[Basel II.5 Interest Rate Standard Charge Calculator (BNYMCM Andrew Davidson Spreadsheet for CMO) Q3 2014.xlsm]RAT BNYMCM with BBG Formula!R49C82</stp>
        <tr r="CD49" s="893"/>
      </tp>
      <tp t="s">
        <v>PAC(11)</v>
        <stp/>
        <stp>##V3_BDPV12</stp>
        <stp>31393FPA8 MTGE</stp>
        <stp>MTG_TRANCHE_TYP_LONG</stp>
        <stp>[Basel II.5 Interest Rate Standard Charge Calculator (BNYMCM Andrew Davidson Spreadsheet for CMO) Q3 2014.xlsm]RAT BNYMCM with BBG Formula!R25C92</stp>
        <tr r="CN25" s="893"/>
      </tp>
      <tp t="s">
        <v>PAC(11)</v>
        <stp/>
        <stp>##V3_BDPV12</stp>
        <stp>3137A6PC0 MTGE</stp>
        <stp>MTG_TRANCHE_TYP_LONG</stp>
        <stp>[Basel II.5 Interest Rate Standard Charge Calculator (BNYMCM Andrew Davidson Spreadsheet for CMO) Q3 2014.xlsm]RAT BNYMCM with BBG Formula!R22C92</stp>
        <tr r="CN22" s="893"/>
      </tp>
      <tp t="s">
        <v>#N/A N/A</v>
        <stp/>
        <stp>##V3_BDPV12</stp>
        <stp>3137AKMW8 MTGE</stp>
        <stp>RTG_MOODY</stp>
        <stp>[Basel II.5 Interest Rate Standard Charge Calculator (BNYMCM Andrew Davidson Spreadsheet for CMO) Q3 2014.xlsm]RAT BNYMCM with BBG Formula!R80C90</stp>
        <tr r="CL80" s="893"/>
      </tp>
      <tp t="s">
        <v>MBS ARM</v>
        <stp/>
        <stp>##V3_BDPV12</stp>
        <stp>3128S5ZW7 MTGE</stp>
        <stp>MTG_COMPLIANCE_CODE</stp>
        <stp>[Basel II.5 Interest Rate Standard Charge Calculator (BNYMCM Andrew Davidson Spreadsheet for CMO) Q3 2014.xlsm]RAT BNYMCM with BBG Formula!R48C86</stp>
        <tr r="CH48" s="893"/>
      </tp>
      <tp t="s">
        <v>MBS ARM</v>
        <stp/>
        <stp>##V3_BDPV12</stp>
        <stp>3138Y5T30 MTGE</stp>
        <stp>MTG_COMPLIANCE_CODE</stp>
        <stp>[Basel II.5 Interest Rate Standard Charge Calculator (BNYMCM Andrew Davidson Spreadsheet for CMO) Q3 2014.xlsm]RAT BNYMCM with BBG Formula!R57C86</stp>
        <tr r="CH57" s="893"/>
      </tp>
      <tp t="s">
        <v>#N/A Field Not Applicable</v>
        <stp/>
        <stp>##V3_BDPV12</stp>
        <stp>912828F21 GOVT</stp>
        <stp>MUNI_ISSUE_TYP</stp>
        <stp>[Basel II.5 Interest Rate Standard Charge Calculator (BNYMCM Andrew Davidson Spreadsheet for CMO) Q3 2014.xlsm]RAT BNYMCM with BBG Formula!R8C95</stp>
        <tr r="CQ8" s="893"/>
      </tp>
      <tp t="s">
        <v>#N/A Field Not Applicable</v>
        <stp/>
        <stp>##V3_BDPV12</stp>
        <stp>912828D23 GOVT</stp>
        <stp>MUNI_ISSUE_TYP</stp>
        <stp>[Basel II.5 Interest Rate Standard Charge Calculator (BNYMCM Andrew Davidson Spreadsheet for CMO) Q3 2014.xlsm]RAT BNYMCM with BBG Formula!R6C95</stp>
        <tr r="CQ6" s="893"/>
      </tp>
      <tp t="s">
        <v>MBS 15yr</v>
        <stp/>
        <stp>##V3_BDPV12</stp>
        <stp>01F0304B1 MTGE</stp>
        <stp>SECURITY_TYP</stp>
        <stp>[Basel II.5 Interest Rate Standard Charge Calculator (BNYMCM Andrew Davidson Spreadsheet for CMO) Q3 2014.xlsm]RAT BNYMCM with BBG Formula!R13C82</stp>
        <tr r="CD13" s="893"/>
      </tp>
      <tp t="s">
        <v>Agncy CMO Other</v>
        <stp/>
        <stp>##V3_BDPV12</stp>
        <stp>38375DAF5 MTGE</stp>
        <stp>SECURITY_TYP</stp>
        <stp>[Basel II.5 Interest Rate Standard Charge Calculator (BNYMCM Andrew Davidson Spreadsheet for CMO) Q3 2014.xlsm]RAT BNYMCM with BBG Formula!R32C82</stp>
        <tr r="CD32" s="893"/>
      </tp>
      <tp t="s">
        <v>Agncy CMO FLT</v>
        <stp/>
        <stp>##V3_BDPV12</stp>
        <stp>3137A3AH2 MTGE</stp>
        <stp>SECURITY_TYP</stp>
        <stp>[Basel II.5 Interest Rate Standard Charge Calculator (BNYMCM Andrew Davidson Spreadsheet for CMO) Q3 2014.xlsm]RAT BNYMCM with BBG Formula!R61C82</stp>
        <tr r="CD61" s="893"/>
      </tp>
      <tp t="s">
        <v>FN AV3642</v>
        <stp/>
        <stp>##V3_BDPV12</stp>
        <stp>3138XFBL8 MTGE</stp>
        <stp>SECURITY_DES</stp>
        <stp>[Basel II.5 Interest Rate Standard Charge Calculator (BNYMCM Andrew Davidson Spreadsheet for CMO) Q3 2014.xlsm]RAT BNYMCM with BBG Formula!R56C11</stp>
        <tr r="K56" s="893"/>
      </tp>
      <tp t="s">
        <v>FH 2B2751</v>
        <stp/>
        <stp>##V3_BDPV12</stp>
        <stp>31326HBU7 MTGE</stp>
        <stp>SECURITY_DES</stp>
        <stp>[Basel II.5 Interest Rate Standard Charge Calculator (BNYMCM Andrew Davidson Spreadsheet for CMO) Q3 2014.xlsm]RAT BNYMCM with BBG Formula!R49C11</stp>
        <tr r="K49" s="893"/>
      </tp>
      <tp t="s">
        <v>#N/A N/A</v>
        <stp/>
        <stp>##V3_BDPV12</stp>
        <stp>3137B8WT0 MTGE</stp>
        <stp>RTG_MOODY</stp>
        <stp>[Basel II.5 Interest Rate Standard Charge Calculator (BNYMCM Andrew Davidson Spreadsheet for CMO) Q3 2014.xlsm]RAT BNYMCM with BBG Formula!R70C90</stp>
        <tr r="CL70" s="893"/>
      </tp>
      <tp t="s">
        <v>#N/A N/A</v>
        <stp/>
        <stp>##V3_BDPV12</stp>
        <stp>3137BE2T0 MTGE</stp>
        <stp>RTG_MOODY</stp>
        <stp>[Basel II.5 Interest Rate Standard Charge Calculator (BNYMCM Andrew Davidson Spreadsheet for CMO) Q3 2014.xlsm]RAT BNYMCM with BBG Formula!R72C90</stp>
        <tr r="CL72" s="893"/>
      </tp>
      <tp t="s">
        <v>Agncy CMO Other</v>
        <stp/>
        <stp>##V3_BDPV12</stp>
        <stp>3137A6PC0 MTGE</stp>
        <stp>MTG_COMPLIANCE_CODE</stp>
        <stp>[Basel II.5 Interest Rate Standard Charge Calculator (BNYMCM Andrew Davidson Spreadsheet for CMO) Q3 2014.xlsm]RAT BNYMCM with BBG Formula!R22C86</stp>
        <tr r="CH22" s="893"/>
      </tp>
      <tp t="s">
        <v>#N/A Field Not Applicable</v>
        <stp/>
        <stp>##V3_BDPV12</stp>
        <stp>912828F39 GOVT</stp>
        <stp>MUNI_ISSUE_TYP</stp>
        <stp>[Basel II.5 Interest Rate Standard Charge Calculator (BNYMCM Andrew Davidson Spreadsheet for CMO) Q3 2014.xlsm]RAT BNYMCM with BBG Formula!R9C95</stp>
        <tr r="CQ9" s="893"/>
      </tp>
      <tp t="s">
        <v>FNCL 3.5 10/14</v>
        <stp/>
        <stp>##V3_BDPV12</stp>
        <stp>01F0326A7 MTGE</stp>
        <stp>SECURITY_DES</stp>
        <stp>[Basel II.5 Interest Rate Standard Charge Calculator (BNYMCM Andrew Davidson Spreadsheet for CMO) Q3 2014.xlsm]RAT BNYMCM with BBG Formula!R14C11</stp>
        <tr r="K14" s="893"/>
      </tp>
      <tp t="s">
        <v>FNCL 3.5 10/14</v>
        <stp/>
        <stp>##V3_BDPV12</stp>
        <stp>01F0326A7 MTGE</stp>
        <stp>SECURITY_DES</stp>
        <stp>[Basel II.5 Interest Rate Standard Charge Calculator (BNYMCM Andrew Davidson Spreadsheet for CMO) Q3 2014.xlsm]RAT BNYMCM with BBG Formula!R15C11</stp>
        <tr r="K15" s="893"/>
      </tp>
      <tp t="s">
        <v>FNCL 5 10/14</v>
        <stp/>
        <stp>##V3_BDPV12</stp>
        <stp>01F0506A9 MTGE</stp>
        <stp>SECURITY_DES</stp>
        <stp>[Basel II.5 Interest Rate Standard Charge Calculator (BNYMCM Andrew Davidson Spreadsheet for CMO) Q3 2014.xlsm]RAT BNYMCM with BBG Formula!R16C11</stp>
        <tr r="K16" s="893"/>
      </tp>
      <tp t="s">
        <v>#N/A Field Not Applicable</v>
        <stp/>
        <stp>##V3_BDPV12</stp>
        <stp>36179QPU9 MTGE</stp>
        <stp>MTG_TRANCHE_TYP_LONG</stp>
        <stp>[Basel II.5 Interest Rate Standard Charge Calculator (BNYMCM Andrew Davidson Spreadsheet for CMO) Q3 2014.xlsm]RAT BNYMCM with BBG Formula!R58C92</stp>
        <tr r="CN58" s="893"/>
      </tp>
      <tp t="s">
        <v>#N/A Field Not Applicable</v>
        <stp/>
        <stp>##V3_BDPV12</stp>
        <stp>31326HRN6 MTGE</stp>
        <stp>MTG_TRANCHE_TYP_LONG</stp>
        <stp>[Basel II.5 Interest Rate Standard Charge Calculator (BNYMCM Andrew Davidson Spreadsheet for CMO) Q3 2014.xlsm]RAT BNYMCM with BBG Formula!R51C92</stp>
        <tr r="CN51" s="893"/>
      </tp>
      <tp t="s">
        <v>PAC-1(11)</v>
        <stp/>
        <stp>##V3_BDPV12</stp>
        <stp>31396ERE8 MTGE</stp>
        <stp>MTG_TRANCHE_TYP_LONG</stp>
        <stp>[Basel II.5 Interest Rate Standard Charge Calculator (BNYMCM Andrew Davidson Spreadsheet for CMO) Q3 2014.xlsm]RAT BNYMCM with BBG Formula!R83C92</stp>
        <tr r="CN83" s="893"/>
      </tp>
      <tp t="s">
        <v>FNR 2014-63 KI</v>
        <stp/>
        <stp>##V3_BDPV12</stp>
        <stp>3136ALCR0 MTGE</stp>
        <stp>SECURITY_DES</stp>
        <stp>[Basel II.5 Interest Rate Standard Charge Calculator (BNYMCM Andrew Davidson Spreadsheet for CMO) Q3 2014.xlsm]RAT BNYMCM with BBG Formula!R67C11</stp>
        <tr r="K67" s="893"/>
      </tp>
      <tp t="s">
        <v>FNR 2014-63 KY</v>
        <stp/>
        <stp>##V3_BDPV12</stp>
        <stp>3136ALCS8 MTGE</stp>
        <stp>SECURITY_DES</stp>
        <stp>[Basel II.5 Interest Rate Standard Charge Calculator (BNYMCM Andrew Davidson Spreadsheet for CMO) Q3 2014.xlsm]RAT BNYMCM with BBG Formula!R68C11</stp>
        <tr r="K68" s="893"/>
      </tp>
      <tp t="s">
        <v>#N/A Invalid Security</v>
        <stp/>
        <stp>##V3_BDPV12</stp>
        <stp>FNCI EQUITY</stp>
        <stp>MARKET_STATUS</stp>
        <stp>[Basel II.5 Interest Rate Standard Charge Calculator (BNYMCM Andrew Davidson Spreadsheet for CMO) Q3 2014.xlsm]RAT BNYMCM with BBG Formula!R13C99</stp>
        <tr r="CU13" s="893"/>
      </tp>
      <tp t="s">
        <v>ACTV</v>
        <stp/>
        <stp>##V3_BDPV12</stp>
        <stp>FNCL EQUITY</stp>
        <stp>MARKET_STATUS</stp>
        <stp>[Basel II.5 Interest Rate Standard Charge Calculator (BNYMCM Andrew Davidson Spreadsheet for CMO) Q3 2014.xlsm]RAT BNYMCM with BBG Formula!R16C99</stp>
        <tr r="CU16" s="893"/>
      </tp>
      <tp t="s">
        <v>ACTV</v>
        <stp/>
        <stp>##V3_BDPV12</stp>
        <stp>FNCL EQUITY</stp>
        <stp>MARKET_STATUS</stp>
        <stp>[Basel II.5 Interest Rate Standard Charge Calculator (BNYMCM Andrew Davidson Spreadsheet for CMO) Q3 2014.xlsm]RAT BNYMCM with BBG Formula!R14C99</stp>
        <tr r="CU14" s="893"/>
      </tp>
      <tp t="s">
        <v>ACTV</v>
        <stp/>
        <stp>##V3_BDPV12</stp>
        <stp>FNCL EQUITY</stp>
        <stp>MARKET_STATUS</stp>
        <stp>[Basel II.5 Interest Rate Standard Charge Calculator (BNYMCM Andrew Davidson Spreadsheet for CMO) Q3 2014.xlsm]RAT BNYMCM with BBG Formula!R15C99</stp>
        <tr r="CU15" s="893"/>
      </tp>
      <tp t="s">
        <v>#N/A N/A</v>
        <stp/>
        <stp>##V3_BDPV12</stp>
        <stp>3137BE2U7 MTGE</stp>
        <stp>RTG_MOODY</stp>
        <stp>[Basel II.5 Interest Rate Standard Charge Calculator (BNYMCM Andrew Davidson Spreadsheet for CMO) Q3 2014.xlsm]RAT BNYMCM with BBG Formula!R73C90</stp>
        <tr r="CL73" s="893"/>
      </tp>
      <tp t="s">
        <v>TKCH</v>
        <stp/>
        <stp>##V3_BDPV12</stp>
        <stp>FGCI EQUITY</stp>
        <stp>MARKET_STATUS</stp>
        <stp>[Basel II.5 Interest Rate Standard Charge Calculator (BNYMCM Andrew Davidson Spreadsheet for CMO) Q3 2014.xlsm]RAT BNYMCM with BBG Formula!R17C99</stp>
        <tr r="CU17" s="893"/>
      </tp>
      <tp t="s">
        <v>#N/A N/A</v>
        <stp/>
        <stp>##V3_BDPV12</stp>
        <stp>36179QPU9 MTGE</stp>
        <stp>RTG_MOODY</stp>
        <stp>[Basel II.5 Interest Rate Standard Charge Calculator (BNYMCM Andrew Davidson Spreadsheet for CMO) Q3 2014.xlsm]RAT BNYMCM with BBG Formula!R58C90</stp>
        <tr r="CL58" s="893"/>
      </tp>
      <tp t="s">
        <v>#N/A N/A</v>
        <stp/>
        <stp>##V3_BDPV12</stp>
        <stp>38379E2U5 MTGE</stp>
        <stp>RTG_MOODY</stp>
        <stp>[Basel II.5 Interest Rate Standard Charge Calculator (BNYMCM Andrew Davidson Spreadsheet for CMO) Q3 2014.xlsm]RAT BNYMCM with BBG Formula!R35C90</stp>
        <tr r="CL35" s="893"/>
      </tp>
      <tp t="s">
        <v>Agncy CMO Other</v>
        <stp/>
        <stp>##V3_BDPV12</stp>
        <stp>3137B7PR4 MTGE</stp>
        <stp>MTG_COMPLIANCE_CODE</stp>
        <stp>[Basel II.5 Interest Rate Standard Charge Calculator (BNYMCM Andrew Davidson Spreadsheet for CMO) Q3 2014.xlsm]RAT BNYMCM with BBG Formula!R81C86</stp>
        <tr r="CH81" s="893"/>
      </tp>
      <tp t="s">
        <v>FHR 3926 MS</v>
        <stp/>
        <stp>##V3_BDPV12</stp>
        <stp>3137AFC26 MTGE</stp>
        <stp>SECURITY_DES</stp>
        <stp>[Basel II.5 Interest Rate Standard Charge Calculator (BNYMCM Andrew Davidson Spreadsheet for CMO) Q3 2014.xlsm]RAT BNYMCM with BBG Formula!R62C11</stp>
        <tr r="K62" s="893"/>
      </tp>
      <tp t="s">
        <v>Agncy CMO Other</v>
        <stp/>
        <stp>##V3_BDPV12</stp>
        <stp>31397LGC7 MTGE</stp>
        <stp>SECURITY_TYP</stp>
        <stp>[Basel II.5 Interest Rate Standard Charge Calculator (BNYMCM Andrew Davidson Spreadsheet for CMO) Q3 2014.xlsm]RAT BNYMCM with BBG Formula!R29C82</stp>
        <tr r="CD29" s="893"/>
      </tp>
      <tp t="s">
        <v>FNR 2014-63 KC</v>
        <stp/>
        <stp>##V3_BDPV12</stp>
        <stp>3136ALDG3 MTGE</stp>
        <stp>SECURITY_DES</stp>
        <stp>[Basel II.5 Interest Rate Standard Charge Calculator (BNYMCM Andrew Davidson Spreadsheet for CMO) Q3 2014.xlsm]RAT BNYMCM with BBG Formula!R69C11</stp>
        <tr r="K69" s="893"/>
      </tp>
      <tp t="s">
        <v>CMO</v>
        <stp/>
        <stp>##V3_BDPV12</stp>
        <stp>3136AKXB4 MTGE</stp>
        <stp>MTG_DEAL_TYP</stp>
        <stp>[Basel II.5 Interest Rate Standard Charge Calculator (BNYMCM Andrew Davidson Spreadsheet for CMO) Q3 2014.xlsm]RAT BNYMCM with BBG Formula!R21C83</stp>
        <tr r="CE21" s="893"/>
      </tp>
      <tp t="s">
        <v>FHR 2126 CB</v>
        <stp/>
        <stp>##V3_BDPV12</stp>
        <stp>3133TJDR1 MTGE</stp>
        <stp>SECURITY_DES</stp>
        <stp>[Basel II.5 Interest Rate Standard Charge Calculator (BNYMCM Andrew Davidson Spreadsheet for CMO) Q3 2014.xlsm]RAT BNYMCM with BBG Formula!R18C11</stp>
        <tr r="K18" s="893"/>
      </tp>
      <tp t="s">
        <v>Agncy CMO Other</v>
        <stp/>
        <stp>##V3_BDPV12</stp>
        <stp>31393MGQ8 MTGE</stp>
        <stp>SECURITY_TYP</stp>
        <stp>[Basel II.5 Interest Rate Standard Charge Calculator (BNYMCM Andrew Davidson Spreadsheet for CMO) Q3 2014.xlsm]RAT BNYMCM with BBG Formula!R26C82</stp>
        <tr r="CD26" s="893"/>
      </tp>
      <tp t="s">
        <v>IO,EXCH,NTL,SEQ</v>
        <stp/>
        <stp>##V3_BDPV12</stp>
        <stp>38379AUB4 MTGE</stp>
        <stp>MTG_TRANCHE_TYP_LONG</stp>
        <stp>[Basel II.5 Interest Rate Standard Charge Calculator (BNYMCM Andrew Davidson Spreadsheet for CMO) Q3 2014.xlsm]RAT BNYMCM with BBG Formula!R66C92</stp>
        <tr r="CN66" s="893"/>
      </tp>
      <tp t="s">
        <v>Agncy CMO Other</v>
        <stp/>
        <stp>##V3_BDPV12</stp>
        <stp>31396VGT9 MTGE</stp>
        <stp>SECURITY_TYP</stp>
        <stp>[Basel II.5 Interest Rate Standard Charge Calculator (BNYMCM Andrew Davidson Spreadsheet for CMO) Q3 2014.xlsm]RAT BNYMCM with BBG Formula!R28C82</stp>
        <tr r="CD28" s="893"/>
      </tp>
      <tp t="s">
        <v>FNR 2013-39 FA</v>
        <stp/>
        <stp>##V3_BDPV12</stp>
        <stp>3136AEDS3 MTGE</stp>
        <stp>SECURITY_DES</stp>
        <stp>[Basel II.5 Interest Rate Standard Charge Calculator (BNYMCM Andrew Davidson Spreadsheet for CMO) Q3 2014.xlsm]RAT BNYMCM with BBG Formula!R60C11</stp>
        <tr r="K60" s="893"/>
      </tp>
      <tp t="s">
        <v>#N/A Field Not Applicable</v>
        <stp/>
        <stp>##V3_BDPV12</stp>
        <stp>02R0324A4 MTGE</stp>
        <stp>MTG_TRANCHE_TYP_LONG</stp>
        <stp>[Basel II.5 Interest Rate Standard Charge Calculator (BNYMCM Andrew Davidson Spreadsheet for CMO) Q3 2014.xlsm]RAT BNYMCM with BBG Formula!R17C92</stp>
        <tr r="CN17" s="893"/>
      </tp>
      <tp t="s">
        <v>#N/A N/A</v>
        <stp/>
        <stp>##V3_BDPV12</stp>
        <stp>3137B7PR4 MTGE</stp>
        <stp>RTG_MOODY</stp>
        <stp>[Basel II.5 Interest Rate Standard Charge Calculator (BNYMCM Andrew Davidson Spreadsheet for CMO) Q3 2014.xlsm]RAT BNYMCM with BBG Formula!R81C90</stp>
        <tr r="CL81" s="893"/>
      </tp>
      <tp t="s">
        <v>#N/A N/A</v>
        <stp/>
        <stp>##V3_BDPV12</stp>
        <stp>3136AEDS3 MTGE</stp>
        <stp>RTG_MOODY</stp>
        <stp>[Basel II.5 Interest Rate Standard Charge Calculator (BNYMCM Andrew Davidson Spreadsheet for CMO) Q3 2014.xlsm]RAT BNYMCM with BBG Formula!R60C90</stp>
        <tr r="CL60" s="893"/>
      </tp>
      <tp t="s">
        <v>#N/A N/A</v>
        <stp/>
        <stp>##V3_BDPV12</stp>
        <stp>3136ALCS8 MTGE</stp>
        <stp>RTG_MOODY</stp>
        <stp>[Basel II.5 Interest Rate Standard Charge Calculator (BNYMCM Andrew Davidson Spreadsheet for CMO) Q3 2014.xlsm]RAT BNYMCM with BBG Formula!R68C90</stp>
        <tr r="CL68" s="893"/>
      </tp>
      <tp t="s">
        <v>MBS 15yr</v>
        <stp/>
        <stp>##V3_BDPV12</stp>
        <stp>01F0304B1 MTGE</stp>
        <stp>MTG_COMPLIANCE_CODE</stp>
        <stp>[Basel II.5 Interest Rate Standard Charge Calculator (BNYMCM Andrew Davidson Spreadsheet for CMO) Q3 2014.xlsm]RAT BNYMCM with BBG Formula!R13C86</stp>
        <tr r="CH13" s="893"/>
      </tp>
      <tp t="s">
        <v>MBS 30yr</v>
        <stp/>
        <stp>##V3_BDPV12</stp>
        <stp>01F0506A9 MTGE</stp>
        <stp>MTG_COMPLIANCE_CODE</stp>
        <stp>[Basel II.5 Interest Rate Standard Charge Calculator (BNYMCM Andrew Davidson Spreadsheet for CMO) Q3 2014.xlsm]RAT BNYMCM with BBG Formula!R16C86</stp>
        <tr r="CH16" s="893"/>
      </tp>
      <tp t="s">
        <v>Agncy CMO Other</v>
        <stp/>
        <stp>##V3_BDPV12</stp>
        <stp>31393BFJ9 MTGE</stp>
        <stp>SECURITY_TYP</stp>
        <stp>[Basel II.5 Interest Rate Standard Charge Calculator (BNYMCM Andrew Davidson Spreadsheet for CMO) Q3 2014.xlsm]RAT BNYMCM with BBG Formula!R24C82</stp>
        <tr r="CD24" s="893"/>
      </tp>
      <tp t="s">
        <v>SUPPORT BOND</v>
        <stp/>
        <stp>##V3_BDPV12</stp>
        <stp>38374KTZ6 MTGE</stp>
        <stp>MTG_TRANCHE_TYP_LONG</stp>
        <stp>[Basel II.5 Interest Rate Standard Charge Calculator (BNYMCM Andrew Davidson Spreadsheet for CMO) Q3 2014.xlsm]RAT BNYMCM with BBG Formula!R31C92</stp>
        <tr r="CN31" s="893"/>
      </tp>
      <tp t="s">
        <v>CMO</v>
        <stp/>
        <stp>##V3_BDPV12</stp>
        <stp>3136ACYK1 MTGE</stp>
        <stp>MTG_DEAL_TYP</stp>
        <stp>[Basel II.5 Interest Rate Standard Charge Calculator (BNYMCM Andrew Davidson Spreadsheet for CMO) Q3 2014.xlsm]RAT BNYMCM with BBG Formula!R20C83</stp>
        <tr r="CE20" s="893"/>
      </tp>
      <tp t="s">
        <v>Agncy CMO IO</v>
        <stp/>
        <stp>##V3_BDPV12</stp>
        <stp>38378UFV4 MTGE</stp>
        <stp>SECURITY_TYP</stp>
        <stp>[Basel II.5 Interest Rate Standard Charge Calculator (BNYMCM Andrew Davidson Spreadsheet for CMO) Q3 2014.xlsm]RAT BNYMCM with BBG Formula!R75C82</stp>
        <tr r="CD75" s="893"/>
      </tp>
      <tp t="s">
        <v>NSJ,TAC</v>
        <stp/>
        <stp>##V3_BDPV12</stp>
        <stp>31394LTM4 MTGE</stp>
        <stp>MTG_TRANCHE_TYP_LONG</stp>
        <stp>[Basel II.5 Interest Rate Standard Charge Calculator (BNYMCM Andrew Davidson Spreadsheet for CMO) Q3 2014.xlsm]RAT BNYMCM with BBG Formula!R27C92</stp>
        <tr r="CN27" s="893"/>
      </tp>
      <tp t="s">
        <v>GNR 2010-69 MD</v>
        <stp/>
        <stp>##V3_BDPV12</stp>
        <stp>38377GEV7 MTGE</stp>
        <stp>SECURITY_DES</stp>
        <stp>[Basel II.5 Interest Rate Standard Charge Calculator (BNYMCM Andrew Davidson Spreadsheet for CMO) Q3 2014.xlsm]RAT BNYMCM with BBG Formula!R33C11</stp>
        <tr r="K33" s="893"/>
      </tp>
      <tp t="s">
        <v>MBS ARM</v>
        <stp/>
        <stp>##V3_BDPV12</stp>
        <stp>G2 MA2317 MTGE</stp>
        <stp>MTG_COMPLIANCE_CODE</stp>
        <stp>[Basel II.5 Interest Rate Standard Charge Calculator (BNYMCM Andrew Davidson Spreadsheet for CMO) Q3 2014.xlsm]RAT BNYMCM with BBG Formula!R37C86</stp>
        <tr r="CH37" s="893"/>
      </tp>
      <tp t="s">
        <v>MBS ARM</v>
        <stp/>
        <stp>##V3_BDPV12</stp>
        <stp>G2 MA2318 MTGE</stp>
        <stp>MTG_COMPLIANCE_CODE</stp>
        <stp>[Basel II.5 Interest Rate Standard Charge Calculator (BNYMCM Andrew Davidson Spreadsheet for CMO) Q3 2014.xlsm]RAT BNYMCM with BBG Formula!R39C86</stp>
        <tr r="CH39" s="893"/>
      </tp>
      <tp t="s">
        <v>MBS ARM</v>
        <stp/>
        <stp>##V3_BDPV12</stp>
        <stp>G2 MA2315 MTGE</stp>
        <stp>MTG_COMPLIANCE_CODE</stp>
        <stp>[Basel II.5 Interest Rate Standard Charge Calculator (BNYMCM Andrew Davidson Spreadsheet for CMO) Q3 2014.xlsm]RAT BNYMCM with BBG Formula!R36C86</stp>
        <tr r="CH36" s="893"/>
      </tp>
      <tp t="s">
        <v>MBS ARM</v>
        <stp/>
        <stp>##V3_BDPV12</stp>
        <stp>G2 MA2324 MTGE</stp>
        <stp>MTG_COMPLIANCE_CODE</stp>
        <stp>[Basel II.5 Interest Rate Standard Charge Calculator (BNYMCM Andrew Davidson Spreadsheet for CMO) Q3 2014.xlsm]RAT BNYMCM with BBG Formula!R41C86</stp>
        <tr r="CH41" s="893"/>
      </tp>
      <tp t="s">
        <v>#N/A N/A</v>
        <stp/>
        <stp>##V3_BDPV12</stp>
        <stp>3136ALCR0 MTGE</stp>
        <stp>RTG_MOODY</stp>
        <stp>[Basel II.5 Interest Rate Standard Charge Calculator (BNYMCM Andrew Davidson Spreadsheet for CMO) Q3 2014.xlsm]RAT BNYMCM with BBG Formula!R67C90</stp>
        <tr r="CL67" s="893"/>
      </tp>
      <tp t="s">
        <v>Agncy CMO Other</v>
        <stp/>
        <stp>##V3_BDPV12</stp>
        <stp>3136A13P8 MTGE</stp>
        <stp>MTG_COMPLIANCE_CODE</stp>
        <stp>[Basel II.5 Interest Rate Standard Charge Calculator (BNYMCM Andrew Davidson Spreadsheet for CMO) Q3 2014.xlsm]RAT BNYMCM with BBG Formula!R78C86</stp>
        <tr r="CH78" s="893"/>
      </tp>
      <tp t="s">
        <v>MBS 15yr</v>
        <stp/>
        <stp>##V3_BDPV12</stp>
        <stp>02R0324A4 MTGE</stp>
        <stp>MTG_COMPLIANCE_CODE</stp>
        <stp>[Basel II.5 Interest Rate Standard Charge Calculator (BNYMCM Andrew Davidson Spreadsheet for CMO) Q3 2014.xlsm]RAT BNYMCM with BBG Formula!R17C86</stp>
        <tr r="CH17" s="893"/>
      </tp>
      <tp t="s">
        <v>Agncy CMO Other</v>
        <stp/>
        <stp>##V3_BDPV12</stp>
        <stp>3137A1WM1 MTGE</stp>
        <stp>MTG_COMPLIANCE_CODE</stp>
        <stp>[Basel II.5 Interest Rate Standard Charge Calculator (BNYMCM Andrew Davidson Spreadsheet for CMO) Q3 2014.xlsm]RAT BNYMCM with BBG Formula!R79C86</stp>
        <tr r="CH79" s="893"/>
      </tp>
      <tp t="s">
        <v>#N/A Field Not Applicable</v>
        <stp/>
        <stp>##V3_BDPV12</stp>
        <stp>3138Y5T30 MTGE</stp>
        <stp>MTG_TRANCHE_TYP_LONG</stp>
        <stp>[Basel II.5 Interest Rate Standard Charge Calculator (BNYMCM Andrew Davidson Spreadsheet for CMO) Q3 2014.xlsm]RAT BNYMCM with BBG Formula!R57C92</stp>
        <tr r="CN57" s="893"/>
      </tp>
      <tp t="s">
        <v>T</v>
        <stp/>
        <stp>##V3_BDPV12</stp>
        <stp>912828D98 GOVT</stp>
        <stp>TICKER</stp>
        <stp>[Basel II.5 Interest Rate Standard Charge Calculator (BNYMCM Andrew Davidson Spreadsheet for CMO) Q3 2014.xlsm]RAT BNYMCM with BBG Formula!R7C98</stp>
        <tr r="CT7" s="893"/>
      </tp>
      <tp t="s">
        <v>#N/A Field Not Applicable</v>
        <stp/>
        <stp>##V3_BDPV12</stp>
        <stp>912828C65 GOVT</stp>
        <stp>MUNI_ISSUE_TYP</stp>
        <stp>[Basel II.5 Interest Rate Standard Charge Calculator (BNYMCM Andrew Davidson Spreadsheet for CMO) Q3 2014.xlsm]RAT BNYMCM with BBG Formula!R5C95</stp>
        <tr r="CQ5" s="893"/>
      </tp>
      <tp t="s">
        <v>#N/A Field Not Applicable</v>
        <stp/>
        <stp>##V3_BDPV12</stp>
        <stp>912828C65 GOVT</stp>
        <stp>MUNI_ISSUE_TYP</stp>
        <stp>[Basel II.5 Interest Rate Standard Charge Calculator (BNYMCM Andrew Davidson Spreadsheet for CMO) Q3 2014.xlsm]RAT BNYMCM with BBG Formula!R4C95</stp>
        <tr r="CQ4" s="893"/>
      </tp>
      <tp t="s">
        <v>FNR 2003-33 AB</v>
        <stp/>
        <stp>##V3_BDPV12</stp>
        <stp>31393BFJ9 MTGE</stp>
        <stp>SECURITY_DES</stp>
        <stp>[Basel II.5 Interest Rate Standard Charge Calculator (BNYMCM Andrew Davidson Spreadsheet for CMO) Q3 2014.xlsm]RAT BNYMCM with BBG Formula!R24C11</stp>
        <tr r="K24" s="893"/>
      </tp>
      <tp t="s">
        <v>IO,NTL,SEQ</v>
        <stp/>
        <stp>##V3_BDPV12</stp>
        <stp>3137B8WT0 MTGE</stp>
        <stp>MTG_TRANCHE_TYP_LONG</stp>
        <stp>[Basel II.5 Interest Rate Standard Charge Calculator (BNYMCM Andrew Davidson Spreadsheet for CMO) Q3 2014.xlsm]RAT BNYMCM with BBG Formula!R70C92</stp>
        <tr r="CN70" s="893"/>
      </tp>
      <tp t="s">
        <v>Agncy CMO Other</v>
        <stp/>
        <stp>##V3_BDPV12</stp>
        <stp>38377GEV7 MTGE</stp>
        <stp>SECURITY_TYP</stp>
        <stp>[Basel II.5 Interest Rate Standard Charge Calculator (BNYMCM Andrew Davidson Spreadsheet for CMO) Q3 2014.xlsm]RAT BNYMCM with BBG Formula!R33C82</stp>
        <tr r="CD33" s="893"/>
      </tp>
      <tp t="s">
        <v>MR,EXCH,SEQ</v>
        <stp/>
        <stp>##V3_BDPV12</stp>
        <stp>3137A1WM1 MTGE</stp>
        <stp>MTG_TRANCHE_TYP_LONG</stp>
        <stp>[Basel II.5 Interest Rate Standard Charge Calculator (BNYMCM Andrew Davidson Spreadsheet for CMO) Q3 2014.xlsm]RAT BNYMCM with BBG Formula!R79C92</stp>
        <tr r="CN79" s="893"/>
      </tp>
      <tp t="s">
        <v>IO,NTL,PAC</v>
        <stp/>
        <stp>##V3_BDPV12</stp>
        <stp>38379AWC0 MTGE</stp>
        <stp>MTG_TRANCHE_TYP_LONG</stp>
        <stp>[Basel II.5 Interest Rate Standard Charge Calculator (BNYMCM Andrew Davidson Spreadsheet for CMO) Q3 2014.xlsm]RAT BNYMCM with BBG Formula!R76C92</stp>
        <tr r="CN76" s="893"/>
      </tp>
      <tp t="s">
        <v>GNR 2013-150 QI</v>
        <stp/>
        <stp>##V3_BDPV12</stp>
        <stp>38378UFV4 MTGE</stp>
        <stp>SECURITY_DES</stp>
        <stp>[Basel II.5 Interest Rate Standard Charge Calculator (BNYMCM Andrew Davidson Spreadsheet for CMO) Q3 2014.xlsm]RAT BNYMCM with BBG Formula!R75C11</stp>
        <tr r="K75" s="893"/>
      </tp>
      <tp t="s">
        <v>IO,CSTR,DLY,NTL,W,PT</v>
        <stp/>
        <stp>##V3_BDPV12</stp>
        <stp>38379AWF3 MTGE</stp>
        <stp>MTG_TRANCHE_TYP_LONG</stp>
        <stp>[Basel II.5 Interest Rate Standard Charge Calculator (BNYMCM Andrew Davidson Spreadsheet for CMO) Q3 2014.xlsm]RAT BNYMCM with BBG Formula!R77C92</stp>
        <tr r="CN77" s="893"/>
      </tp>
      <tp t="s">
        <v>#N/A N/A</v>
        <stp/>
        <stp>##V3_BDPV12</stp>
        <stp>31326HBU7 MTGE</stp>
        <stp>RTG_MOODY</stp>
        <stp>[Basel II.5 Interest Rate Standard Charge Calculator (BNYMCM Andrew Davidson Spreadsheet for CMO) Q3 2014.xlsm]RAT BNYMCM with BBG Formula!R49C90</stp>
        <tr r="CL49" s="893"/>
      </tp>
      <tp t="s">
        <v>MBS 30yr</v>
        <stp/>
        <stp>##V3_BDPV12</stp>
        <stp>01F0326A7 MTGE</stp>
        <stp>MTG_COMPLIANCE_CODE</stp>
        <stp>[Basel II.5 Interest Rate Standard Charge Calculator (BNYMCM Andrew Davidson Spreadsheet for CMO) Q3 2014.xlsm]RAT BNYMCM with BBG Formula!R14C86</stp>
        <tr r="CH14" s="893"/>
      </tp>
      <tp t="s">
        <v>MBS 30yr</v>
        <stp/>
        <stp>##V3_BDPV12</stp>
        <stp>01F0326A7 MTGE</stp>
        <stp>MTG_COMPLIANCE_CODE</stp>
        <stp>[Basel II.5 Interest Rate Standard Charge Calculator (BNYMCM Andrew Davidson Spreadsheet for CMO) Q3 2014.xlsm]RAT BNYMCM with BBG Formula!R15C86</stp>
        <tr r="CH15" s="893"/>
      </tp>
      <tp t="s">
        <v>#N/A N/A</v>
        <stp/>
        <stp>##V3_BDPV12</stp>
        <stp>38378U3P0 MTGE</stp>
        <stp>RTG_MOODY</stp>
        <stp>[Basel II.5 Interest Rate Standard Charge Calculator (BNYMCM Andrew Davidson Spreadsheet for CMO) Q3 2014.xlsm]RAT BNYMCM with BBG Formula!R74C90</stp>
        <tr r="CL74" s="893"/>
      </tp>
      <tp t="s">
        <v>#N/A Field Not Applicable</v>
        <stp/>
        <stp>##V3_BDPV12</stp>
        <stp>36179QU58 MTGE</stp>
        <stp>MTG_TRANCHE_TYP_LONG</stp>
        <stp>[Basel II.5 Interest Rate Standard Charge Calculator (BNYMCM Andrew Davidson Spreadsheet for CMO) Q3 2014.xlsm]RAT BNYMCM with BBG Formula!R59C92</stp>
        <tr r="CN59" s="893"/>
      </tp>
      <tp t="s">
        <v>CMO</v>
        <stp/>
        <stp>##V3_BDPV12</stp>
        <stp>3137AEZ65 MTGE</stp>
        <stp>MTG_DEAL_TYP</stp>
        <stp>[Basel II.5 Interest Rate Standard Charge Calculator (BNYMCM Andrew Davidson Spreadsheet for CMO) Q3 2014.xlsm]RAT BNYMCM with BBG Formula!R23C83</stp>
        <tr r="CE23" s="893"/>
      </tp>
      <tp t="s">
        <v>Sovereign</v>
        <stp/>
        <stp>##V3_BDPV12</stp>
        <stp>912828D98 GOVT</stp>
        <stp>INDUSTRY_GROUP</stp>
        <stp>[Basel II.5 Interest Rate Standard Charge Calculator (BNYMCM Andrew Davidson Spreadsheet for CMO) Q3 2014.xlsm]RAT BNYMCM with BBG Formula!R7C94</stp>
        <tr r="CP7" s="893"/>
      </tp>
      <tp t="s">
        <v>FNR 2008-22 DB</v>
        <stp/>
        <stp>##V3_BDPV12</stp>
        <stp>31397LGC7 MTGE</stp>
        <stp>SECURITY_DES</stp>
        <stp>[Basel II.5 Interest Rate Standard Charge Calculator (BNYMCM Andrew Davidson Spreadsheet for CMO) Q3 2014.xlsm]RAT BNYMCM with BBG Formula!R29C11</stp>
        <tr r="K29" s="893"/>
      </tp>
      <tp t="s">
        <v>Agncy CMO Other</v>
        <stp/>
        <stp>##V3_BDPV12</stp>
        <stp>3136ALDG3 MTGE</stp>
        <stp>SECURITY_TYP</stp>
        <stp>[Basel II.5 Interest Rate Standard Charge Calculator (BNYMCM Andrew Davidson Spreadsheet for CMO) Q3 2014.xlsm]RAT BNYMCM with BBG Formula!R69C82</stp>
        <tr r="CD69" s="893"/>
      </tp>
      <tp t="s">
        <v>Agncy CMO Other</v>
        <stp/>
        <stp>##V3_BDPV12</stp>
        <stp>3133TJDR1 MTGE</stp>
        <stp>SECURITY_TYP</stp>
        <stp>[Basel II.5 Interest Rate Standard Charge Calculator (BNYMCM Andrew Davidson Spreadsheet for CMO) Q3 2014.xlsm]RAT BNYMCM with BBG Formula!R18C82</stp>
        <tr r="CD18" s="893"/>
      </tp>
      <tp t="s">
        <v>EXCH,FLT,AD,PAC(11)</v>
        <stp/>
        <stp>##V3_BDPV12</stp>
        <stp>31394BVE1 MTGE</stp>
        <stp>MTG_TRANCHE_TYP_LONG</stp>
        <stp>[Basel II.5 Interest Rate Standard Charge Calculator (BNYMCM Andrew Davidson Spreadsheet for CMO) Q3 2014.xlsm]RAT BNYMCM with BBG Formula!R64C92</stp>
        <tr r="CN64" s="893"/>
      </tp>
      <tp t="s">
        <v>FHR 2585 CJ</v>
        <stp/>
        <stp>##V3_BDPV12</stp>
        <stp>31393MGQ8 MTGE</stp>
        <stp>SECURITY_DES</stp>
        <stp>[Basel II.5 Interest Rate Standard Charge Calculator (BNYMCM Andrew Davidson Spreadsheet for CMO) Q3 2014.xlsm]RAT BNYMCM with BBG Formula!R26C11</stp>
        <tr r="K26" s="893"/>
      </tp>
      <tp t="s">
        <v>#N/A Field Not Applicable</v>
        <stp/>
        <stp>##V3_BDPV12</stp>
        <stp>3128S5ZW7 MTGE</stp>
        <stp>MTG_DEAL_TYP</stp>
        <stp>[Basel II.5 Interest Rate Standard Charge Calculator (BNYMCM Andrew Davidson Spreadsheet for CMO) Q3 2014.xlsm]RAT BNYMCM with BBG Formula!R48C83</stp>
        <tr r="CE48" s="893"/>
      </tp>
      <tp t="s">
        <v>Agncy CMO FLT</v>
        <stp/>
        <stp>##V3_BDPV12</stp>
        <stp>3136AEDS3 MTGE</stp>
        <stp>SECURITY_TYP</stp>
        <stp>[Basel II.5 Interest Rate Standard Charge Calculator (BNYMCM Andrew Davidson Spreadsheet for CMO) Q3 2014.xlsm]RAT BNYMCM with BBG Formula!R60C82</stp>
        <tr r="CD60" s="893"/>
      </tp>
      <tp t="s">
        <v>FNR 2007-33 HE</v>
        <stp/>
        <stp>##V3_BDPV12</stp>
        <stp>31396VGT9 MTGE</stp>
        <stp>SECURITY_DES</stp>
        <stp>[Basel II.5 Interest Rate Standard Charge Calculator (BNYMCM Andrew Davidson Spreadsheet for CMO) Q3 2014.xlsm]RAT BNYMCM with BBG Formula!R28C11</stp>
        <tr r="K28" s="893"/>
      </tp>
      <tp t="s">
        <v>#N/A N/A</v>
        <stp/>
        <stp>##V3_BDPV12</stp>
        <stp>3136A13P8 MTGE</stp>
        <stp>RTG_MOODY</stp>
        <stp>[Basel II.5 Interest Rate Standard Charge Calculator (BNYMCM Andrew Davidson Spreadsheet for CMO) Q3 2014.xlsm]RAT BNYMCM with BBG Formula!R78C90</stp>
        <tr r="CL78" s="893"/>
      </tp>
      <tp t="s">
        <v>Agncy CMO FLT</v>
        <stp/>
        <stp>##V3_BDPV12</stp>
        <stp>3137A3AH2 MTGE</stp>
        <stp>MTG_COMPLIANCE_CODE</stp>
        <stp>[Basel II.5 Interest Rate Standard Charge Calculator (BNYMCM Andrew Davidson Spreadsheet for CMO) Q3 2014.xlsm]RAT BNYMCM with BBG Formula!R61C86</stp>
        <tr r="CH61" s="893"/>
      </tp>
      <tp t="s">
        <v>#N/A Field Not Applicable</v>
        <stp/>
        <stp>##V3_BDPV12</stp>
        <stp>912828WP1 GOVT</stp>
        <stp>ORIG_CREDIT_SUPPORT</stp>
        <stp>[Basel II.5 Interest Rate Standard Charge Calculator (BNYMCM Andrew Davidson Spreadsheet for CMO) Q3 2014.xlsm]RAT BNYMCM with BBG Formula!R11C89</stp>
        <tr r="CK11" s="893"/>
      </tp>
      <tp t="s">
        <v>#N/A Field Not Applicable</v>
        <stp/>
        <stp>##V3_BDPV12</stp>
        <stp>912828WQ9 GOVT</stp>
        <stp>ORIG_CREDIT_SUPPORT</stp>
        <stp>[Basel II.5 Interest Rate Standard Charge Calculator (BNYMCM Andrew Davidson Spreadsheet for CMO) Q3 2014.xlsm]RAT BNYMCM with BBG Formula!R10C89</stp>
        <tr r="CK10" s="893"/>
      </tp>
      <tp t="s">
        <v>#N/A Field Not Applicable</v>
        <stp/>
        <stp>##V3_BDPV12</stp>
        <stp>912828WS5 GOVT</stp>
        <stp>ORIG_CREDIT_SUPPORT</stp>
        <stp>[Basel II.5 Interest Rate Standard Charge Calculator (BNYMCM Andrew Davidson Spreadsheet for CMO) Q3 2014.xlsm]RAT BNYMCM with BBG Formula!R12C89</stp>
        <tr r="CK12" s="893"/>
      </tp>
      <tp t="s">
        <v>IO,NTL,SEQ</v>
        <stp/>
        <stp>##V3_BDPV12</stp>
        <stp>38378YV30 MTGE</stp>
        <stp>MTG_TRANCHE_TYP_LONG</stp>
        <stp>[Basel II.5 Interest Rate Standard Charge Calculator (BNYMCM Andrew Davidson Spreadsheet for CMO) Q3 2014.xlsm]RAT BNYMCM with BBG Formula!R65C92</stp>
        <tr r="CN65" s="893"/>
      </tp>
      <tp t="s">
        <v>Sovereign</v>
        <stp/>
        <stp>##V3_BDPV12</stp>
        <stp>912828C65 GOVT</stp>
        <stp>INDUSTRY_GROUP</stp>
        <stp>[Basel II.5 Interest Rate Standard Charge Calculator (BNYMCM Andrew Davidson Spreadsheet for CMO) Q3 2014.xlsm]RAT BNYMCM with BBG Formula!R4C94</stp>
        <tr r="CP4" s="893"/>
      </tp>
      <tp t="s">
        <v>Sovereign</v>
        <stp/>
        <stp>##V3_BDPV12</stp>
        <stp>912828C65 GOVT</stp>
        <stp>INDUSTRY_GROUP</stp>
        <stp>[Basel II.5 Interest Rate Standard Charge Calculator (BNYMCM Andrew Davidson Spreadsheet for CMO) Q3 2014.xlsm]RAT BNYMCM with BBG Formula!R5C94</stp>
        <tr r="CP5" s="893"/>
      </tp>
      <tp t="s">
        <v>Agncy CMO Other</v>
        <stp/>
        <stp>##V3_BDPV12</stp>
        <stp>31358RKL6 MTGE</stp>
        <stp>SECURITY_TYP</stp>
        <stp>[Basel II.5 Interest Rate Standard Charge Calculator (BNYMCM Andrew Davidson Spreadsheet for CMO) Q3 2014.xlsm]RAT BNYMCM with BBG Formula!R19C82</stp>
        <tr r="CD19" s="893"/>
      </tp>
      <tp t="s">
        <v>CMO</v>
        <stp/>
        <stp>##V3_BDPV12</stp>
        <stp>31394LTM4 MTGE</stp>
        <stp>MTG_DEAL_TYP</stp>
        <stp>[Basel II.5 Interest Rate Standard Charge Calculator (BNYMCM Andrew Davidson Spreadsheet for CMO) Q3 2014.xlsm]RAT BNYMCM with BBG Formula!R27C83</stp>
        <tr r="CE27" s="893"/>
      </tp>
      <tp t="s">
        <v>AD,PAC(11)</v>
        <stp/>
        <stp>##V3_BDPV12</stp>
        <stp>3136ACYK1 MTGE</stp>
        <stp>MTG_TRANCHE_TYP_LONG</stp>
        <stp>[Basel II.5 Interest Rate Standard Charge Calculator (BNYMCM Andrew Davidson Spreadsheet for CMO) Q3 2014.xlsm]RAT BNYMCM with BBG Formula!R20C92</stp>
        <tr r="CN20" s="893"/>
      </tp>
      <tp t="s">
        <v>CMO</v>
        <stp/>
        <stp>##V3_BDPV12</stp>
        <stp>38374KTZ6 MTGE</stp>
        <stp>MTG_DEAL_TYP</stp>
        <stp>[Basel II.5 Interest Rate Standard Charge Calculator (BNYMCM Andrew Davidson Spreadsheet for CMO) Q3 2014.xlsm]RAT BNYMCM with BBG Formula!R31C83</stp>
        <tr r="CE31" s="893"/>
      </tp>
      <tp t="s">
        <v>#N/A Field Not Applicable</v>
        <stp/>
        <stp>##V3_BDPV12</stp>
        <stp>3138Y5T30 MTGE</stp>
        <stp>MTG_DEAL_TYP</stp>
        <stp>[Basel II.5 Interest Rate Standard Charge Calculator (BNYMCM Andrew Davidson Spreadsheet for CMO) Q3 2014.xlsm]RAT BNYMCM with BBG Formula!R57C83</stp>
        <tr r="CE57" s="893"/>
      </tp>
      <tp t="s">
        <v>T</v>
        <stp/>
        <stp>##V3_BDPV12</stp>
        <stp>912828C65 GOVT</stp>
        <stp>TICKER</stp>
        <stp>[Basel II.5 Interest Rate Standard Charge Calculator (BNYMCM Andrew Davidson Spreadsheet for CMO) Q3 2014.xlsm]RAT BNYMCM with BBG Formula!R4C98</stp>
        <tr r="CT4" s="893"/>
      </tp>
      <tp t="s">
        <v>T</v>
        <stp/>
        <stp>##V3_BDPV12</stp>
        <stp>912828C65 GOVT</stp>
        <stp>TICKER</stp>
        <stp>[Basel II.5 Interest Rate Standard Charge Calculator (BNYMCM Andrew Davidson Spreadsheet for CMO) Q3 2014.xlsm]RAT BNYMCM with BBG Formula!R5C98</stp>
        <tr r="CT5" s="893"/>
      </tp>
      <tp t="s">
        <v>#N/A Field Not Applicable</v>
        <stp/>
        <stp>##V3_BDPV12</stp>
        <stp>912828D98 GOVT</stp>
        <stp>MUNI_ISSUE_TYP</stp>
        <stp>[Basel II.5 Interest Rate Standard Charge Calculator (BNYMCM Andrew Davidson Spreadsheet for CMO) Q3 2014.xlsm]RAT BNYMCM with BBG Formula!R7C95</stp>
        <tr r="CQ7" s="893"/>
      </tp>
      <tp t="s">
        <v>#N/A Field Not Applicable</v>
        <stp/>
        <stp>##V3_BDPV12</stp>
        <stp>02R0324A4 MTGE</stp>
        <stp>MTG_DEAL_TYP</stp>
        <stp>[Basel II.5 Interest Rate Standard Charge Calculator (BNYMCM Andrew Davidson Spreadsheet for CMO) Q3 2014.xlsm]RAT BNYMCM with BBG Formula!R17C83</stp>
        <tr r="CE17" s="893"/>
      </tp>
      <tp t="s">
        <v>CMO</v>
        <stp/>
        <stp>##V3_BDPV12</stp>
        <stp>38379AUB4 MTGE</stp>
        <stp>MTG_DEAL_TYP</stp>
        <stp>[Basel II.5 Interest Rate Standard Charge Calculator (BNYMCM Andrew Davidson Spreadsheet for CMO) Q3 2014.xlsm]RAT BNYMCM with BBG Formula!R66C83</stp>
        <tr r="CE66" s="893"/>
      </tp>
      <tp t="s">
        <v>EXCH,AD,PAC(11)</v>
        <stp/>
        <stp>##V3_BDPV12</stp>
        <stp>3136AKXB4 MTGE</stp>
        <stp>MTG_TRANCHE_TYP_LONG</stp>
        <stp>[Basel II.5 Interest Rate Standard Charge Calculator (BNYMCM Andrew Davidson Spreadsheet for CMO) Q3 2014.xlsm]RAT BNYMCM with BBG Formula!R21C92</stp>
        <tr r="CN21" s="893"/>
      </tp>
      <tp t="s">
        <v>MBS ARM</v>
        <stp/>
        <stp>##V3_BDPV12</stp>
        <stp>31300MJX2 MTGE</stp>
        <stp>SECURITY_TYP</stp>
        <stp>[Basel II.5 Interest Rate Standard Charge Calculator (BNYMCM Andrew Davidson Spreadsheet for CMO) Q3 2014.xlsm]RAT BNYMCM with BBG Formula!R52C82</stp>
        <tr r="CD52" s="893"/>
      </tp>
      <tp t="s">
        <v>#N/A N/A</v>
        <stp/>
        <stp>##V3_BDPV12</stp>
        <stp>31300MJX2 MTGE</stp>
        <stp>RTG_MOODY</stp>
        <stp>[Basel II.5 Interest Rate Standard Charge Calculator (BNYMCM Andrew Davidson Spreadsheet for CMO) Q3 2014.xlsm]RAT BNYMCM with BBG Formula!R52C90</stp>
        <tr r="CL52" s="893"/>
      </tp>
      <tp t="s">
        <v>#N/A N/A</v>
        <stp/>
        <stp>##V3_BDPV12</stp>
        <stp>31393MGQ8 MTGE</stp>
        <stp>RTG_MOODY</stp>
        <stp>[Basel II.5 Interest Rate Standard Charge Calculator (BNYMCM Andrew Davidson Spreadsheet for CMO) Q3 2014.xlsm]RAT BNYMCM with BBG Formula!R26C90</stp>
        <tr r="CL26" s="893"/>
      </tp>
      <tp t="s">
        <v>#N/A Field Not Applicable</v>
        <stp/>
        <stp>##V3_BDPV12</stp>
        <stp>912828D23 GOVT</stp>
        <stp>MTG_COLLAT_TYP</stp>
        <stp>[Basel II.5 Interest Rate Standard Charge Calculator (BNYMCM Andrew Davidson Spreadsheet for CMO) Q3 2014.xlsm]RAT BNYMCM with BBG Formula!R6C84</stp>
        <tr r="CF6" s="893"/>
      </tp>
      <tp t="s">
        <v>#N/A Field Not Applicable</v>
        <stp/>
        <stp>##V3_BDPV12</stp>
        <stp>912828F21 GOVT</stp>
        <stp>MTG_COLLAT_TYP</stp>
        <stp>[Basel II.5 Interest Rate Standard Charge Calculator (BNYMCM Andrew Davidson Spreadsheet for CMO) Q3 2014.xlsm]RAT BNYMCM with BBG Formula!R8C84</stp>
        <tr r="CF8" s="893"/>
      </tp>
      <tp t="s">
        <v>#N/A Field Not Applicable</v>
        <stp/>
        <stp>##V3_BDPV12</stp>
        <stp>3128S5ZW7 MTGE</stp>
        <stp>MTG_TRANCHE_TYP_LONG</stp>
        <stp>[Basel II.5 Interest Rate Standard Charge Calculator (BNYMCM Andrew Davidson Spreadsheet for CMO) Q3 2014.xlsm]RAT BNYMCM with BBG Formula!R48C92</stp>
        <tr r="CN48" s="893"/>
      </tp>
      <tp t="s">
        <v>CMO</v>
        <stp/>
        <stp>##V3_BDPV12</stp>
        <stp>31394BVE1 MTGE</stp>
        <stp>MTG_DEAL_TYP</stp>
        <stp>[Basel II.5 Interest Rate Standard Charge Calculator (BNYMCM Andrew Davidson Spreadsheet for CMO) Q3 2014.xlsm]RAT BNYMCM with BBG Formula!R64C83</stp>
        <tr r="CE64" s="893"/>
      </tp>
      <tp t="s">
        <v>FH 849278</v>
        <stp/>
        <stp>##V3_BDPV12</stp>
        <stp>31300MJX2 MTGE</stp>
        <stp>SECURITY_DES</stp>
        <stp>[Basel II.5 Interest Rate Standard Charge Calculator (BNYMCM Andrew Davidson Spreadsheet for CMO) Q3 2014.xlsm]RAT BNYMCM with BBG Formula!R52C11</stp>
        <tr r="K52" s="893"/>
      </tp>
      <tp t="s">
        <v>CMO</v>
        <stp/>
        <stp>##V3_BDPV12</stp>
        <stp>38378YV30 MTGE</stp>
        <stp>MTG_DEAL_TYP</stp>
        <stp>[Basel II.5 Interest Rate Standard Charge Calculator (BNYMCM Andrew Davidson Spreadsheet for CMO) Q3 2014.xlsm]RAT BNYMCM with BBG Formula!R65C83</stp>
        <tr r="CE65" s="893"/>
      </tp>
      <tp t="s">
        <v>#N/A Field Not Applicable</v>
        <stp/>
        <stp>##V3_BDPV12</stp>
        <stp>912828F39 GOVT</stp>
        <stp>MTG_COLLAT_TYP</stp>
        <stp>[Basel II.5 Interest Rate Standard Charge Calculator (BNYMCM Andrew Davidson Spreadsheet for CMO) Q3 2014.xlsm]RAT BNYMCM with BBG Formula!R9C84</stp>
        <tr r="CF9" s="893"/>
      </tp>
      <tp t="s">
        <v>CMO</v>
        <stp/>
        <stp>##V3_BDPV12</stp>
        <stp>3137A1WM1 MTGE</stp>
        <stp>MTG_DEAL_TYP</stp>
        <stp>[Basel II.5 Interest Rate Standard Charge Calculator (BNYMCM Andrew Davidson Spreadsheet for CMO) Q3 2014.xlsm]RAT BNYMCM with BBG Formula!R79C83</stp>
        <tr r="CE79" s="893"/>
      </tp>
      <tp t="s">
        <v>FNR 1992-201 D</v>
        <stp/>
        <stp>##V3_BDPV12</stp>
        <stp>31358RKL6 MTGE</stp>
        <stp>SECURITY_DES</stp>
        <stp>[Basel II.5 Interest Rate Standard Charge Calculator (BNYMCM Andrew Davidson Spreadsheet for CMO) Q3 2014.xlsm]RAT BNYMCM with BBG Formula!R19C11</stp>
        <tr r="K19" s="893"/>
      </tp>
      <tp t="s">
        <v>CMO</v>
        <stp/>
        <stp>##V3_BDPV12</stp>
        <stp>38379AWF3 MTGE</stp>
        <stp>MTG_DEAL_TYP</stp>
        <stp>[Basel II.5 Interest Rate Standard Charge Calculator (BNYMCM Andrew Davidson Spreadsheet for CMO) Q3 2014.xlsm]RAT BNYMCM with BBG Formula!R77C83</stp>
        <tr r="CE77" s="893"/>
      </tp>
      <tp t="s">
        <v>CMO</v>
        <stp/>
        <stp>##V3_BDPV12</stp>
        <stp>38379AWC0 MTGE</stp>
        <stp>MTG_DEAL_TYP</stp>
        <stp>[Basel II.5 Interest Rate Standard Charge Calculator (BNYMCM Andrew Davidson Spreadsheet for CMO) Q3 2014.xlsm]RAT BNYMCM with BBG Formula!R76C83</stp>
        <tr r="CE76" s="893"/>
      </tp>
      <tp t="s">
        <v>CMO</v>
        <stp/>
        <stp>##V3_BDPV12</stp>
        <stp>3137B8WT0 MTGE</stp>
        <stp>MTG_DEAL_TYP</stp>
        <stp>[Basel II.5 Interest Rate Standard Charge Calculator (BNYMCM Andrew Davidson Spreadsheet for CMO) Q3 2014.xlsm]RAT BNYMCM with BBG Formula!R70C83</stp>
        <tr r="CE70" s="893"/>
      </tp>
      <tp t="s">
        <v>#N/A Invalid Security</v>
        <stp/>
        <stp>##V3_BDPV12</stp>
        <stp>G2 EQUITY</stp>
        <stp>MARKET_STATUS</stp>
        <stp>[Basel II.5 Interest Rate Standard Charge Calculator (BNYMCM Andrew Davidson Spreadsheet for CMO) Q3 2014.xlsm]RAT BNYMCM with BBG Formula!R41C99</stp>
        <tr r="CU41" s="893"/>
      </tp>
      <tp t="s">
        <v>ACQU</v>
        <stp/>
        <stp>##V3_BDPV12</stp>
        <stp>FH EQUITY</stp>
        <stp>MARKET_STATUS</stp>
        <stp>[Basel II.5 Interest Rate Standard Charge Calculator (BNYMCM Andrew Davidson Spreadsheet for CMO) Q3 2014.xlsm]RAT BNYMCM with BBG Formula!R54C99</stp>
        <tr r="CU54" s="893"/>
      </tp>
      <tp t="s">
        <v>ACQU</v>
        <stp/>
        <stp>##V3_BDPV12</stp>
        <stp>FH EQUITY</stp>
        <stp>MARKET_STATUS</stp>
        <stp>[Basel II.5 Interest Rate Standard Charge Calculator (BNYMCM Andrew Davidson Spreadsheet for CMO) Q3 2014.xlsm]RAT BNYMCM with BBG Formula!R51C99</stp>
        <tr r="CU51" s="893"/>
      </tp>
      <tp t="s">
        <v>ACTV</v>
        <stp/>
        <stp>##V3_BDPV12</stp>
        <stp>FN EQUITY</stp>
        <stp>MARKET_STATUS</stp>
        <stp>[Basel II.5 Interest Rate Standard Charge Calculator (BNYMCM Andrew Davidson Spreadsheet for CMO) Q3 2014.xlsm]RAT BNYMCM with BBG Formula!R57C99</stp>
        <tr r="CU57" s="893"/>
      </tp>
      <tp t="s">
        <v>ACQU</v>
        <stp/>
        <stp>##V3_BDPV12</stp>
        <stp>FH EQUITY</stp>
        <stp>MARKET_STATUS</stp>
        <stp>[Basel II.5 Interest Rate Standard Charge Calculator (BNYMCM Andrew Davidson Spreadsheet for CMO) Q3 2014.xlsm]RAT BNYMCM with BBG Formula!R50C99</stp>
        <tr r="CU50" s="893"/>
      </tp>
      <tp t="s">
        <v>ACTV</v>
        <stp/>
        <stp>##V3_BDPV12</stp>
        <stp>FN EQUITY</stp>
        <stp>MARKET_STATUS</stp>
        <stp>[Basel II.5 Interest Rate Standard Charge Calculator (BNYMCM Andrew Davidson Spreadsheet for CMO) Q3 2014.xlsm]RAT BNYMCM with BBG Formula!R56C99</stp>
        <tr r="CU56" s="893"/>
      </tp>
      <tp t="s">
        <v>ACQU</v>
        <stp/>
        <stp>##V3_BDPV12</stp>
        <stp>FH EQUITY</stp>
        <stp>MARKET_STATUS</stp>
        <stp>[Basel II.5 Interest Rate Standard Charge Calculator (BNYMCM Andrew Davidson Spreadsheet for CMO) Q3 2014.xlsm]RAT BNYMCM with BBG Formula!R53C99</stp>
        <tr r="CU53" s="893"/>
      </tp>
      <tp t="s">
        <v>ACTV</v>
        <stp/>
        <stp>##V3_BDPV12</stp>
        <stp>FN EQUITY</stp>
        <stp>MARKET_STATUS</stp>
        <stp>[Basel II.5 Interest Rate Standard Charge Calculator (BNYMCM Andrew Davidson Spreadsheet for CMO) Q3 2014.xlsm]RAT BNYMCM with BBG Formula!R55C99</stp>
        <tr r="CU55" s="893"/>
      </tp>
      <tp t="s">
        <v>ACQU</v>
        <stp/>
        <stp>##V3_BDPV12</stp>
        <stp>FH EQUITY</stp>
        <stp>MARKET_STATUS</stp>
        <stp>[Basel II.5 Interest Rate Standard Charge Calculator (BNYMCM Andrew Davidson Spreadsheet for CMO) Q3 2014.xlsm]RAT BNYMCM with BBG Formula!R52C99</stp>
        <tr r="CU52" s="893"/>
      </tp>
      <tp t="s">
        <v>#N/A Invalid Security</v>
        <stp/>
        <stp>##V3_BDPV12</stp>
        <stp>G2 EQUITY</stp>
        <stp>MARKET_STATUS</stp>
        <stp>[Basel II.5 Interest Rate Standard Charge Calculator (BNYMCM Andrew Davidson Spreadsheet for CMO) Q3 2014.xlsm]RAT BNYMCM with BBG Formula!R59C99</stp>
        <tr r="CU59" s="893"/>
      </tp>
      <tp t="s">
        <v>#N/A Invalid Security</v>
        <stp/>
        <stp>##V3_BDPV12</stp>
        <stp>G2 EQUITY</stp>
        <stp>MARKET_STATUS</stp>
        <stp>[Basel II.5 Interest Rate Standard Charge Calculator (BNYMCM Andrew Davidson Spreadsheet for CMO) Q3 2014.xlsm]RAT BNYMCM with BBG Formula!R58C99</stp>
        <tr r="CU58" s="893"/>
      </tp>
      <tp t="s">
        <v>ACQU</v>
        <stp/>
        <stp>##V3_BDPV12</stp>
        <stp>FH EQUITY</stp>
        <stp>MARKET_STATUS</stp>
        <stp>[Basel II.5 Interest Rate Standard Charge Calculator (BNYMCM Andrew Davidson Spreadsheet for CMO) Q3 2014.xlsm]RAT BNYMCM with BBG Formula!R43C99</stp>
        <tr r="CU43" s="893"/>
      </tp>
      <tp t="s">
        <v>ACQU</v>
        <stp/>
        <stp>##V3_BDPV12</stp>
        <stp>FH EQUITY</stp>
        <stp>MARKET_STATUS</stp>
        <stp>[Basel II.5 Interest Rate Standard Charge Calculator (BNYMCM Andrew Davidson Spreadsheet for CMO) Q3 2014.xlsm]RAT BNYMCM with BBG Formula!R49C99</stp>
        <tr r="CU49" s="893"/>
      </tp>
      <tp t="s">
        <v>ACQU</v>
        <stp/>
        <stp>##V3_BDPV12</stp>
        <stp>FH EQUITY</stp>
        <stp>MARKET_STATUS</stp>
        <stp>[Basel II.5 Interest Rate Standard Charge Calculator (BNYMCM Andrew Davidson Spreadsheet for CMO) Q3 2014.xlsm]RAT BNYMCM with BBG Formula!R48C99</stp>
        <tr r="CU48" s="893"/>
      </tp>
      <tp t="s">
        <v>#N/A Invalid Security</v>
        <stp/>
        <stp>##V3_BDPV12</stp>
        <stp>G2 EQUITY</stp>
        <stp>MARKET_STATUS</stp>
        <stp>[Basel II.5 Interest Rate Standard Charge Calculator (BNYMCM Andrew Davidson Spreadsheet for CMO) Q3 2014.xlsm]RAT BNYMCM with BBG Formula!R39C99</stp>
        <tr r="CU39" s="893"/>
      </tp>
      <tp t="s">
        <v>#N/A Invalid Security</v>
        <stp/>
        <stp>##V3_BDPV12</stp>
        <stp>G2 EQUITY</stp>
        <stp>MARKET_STATUS</stp>
        <stp>[Basel II.5 Interest Rate Standard Charge Calculator (BNYMCM Andrew Davidson Spreadsheet for CMO) Q3 2014.xlsm]RAT BNYMCM with BBG Formula!R37C99</stp>
        <tr r="CU37" s="893"/>
      </tp>
      <tp t="s">
        <v>#N/A Invalid Security</v>
        <stp/>
        <stp>##V3_BDPV12</stp>
        <stp>G2 EQUITY</stp>
        <stp>MARKET_STATUS</stp>
        <stp>[Basel II.5 Interest Rate Standard Charge Calculator (BNYMCM Andrew Davidson Spreadsheet for CMO) Q3 2014.xlsm]RAT BNYMCM with BBG Formula!R36C99</stp>
        <tr r="CU36" s="893"/>
      </tp>
      <tp t="s">
        <v>EXCH,SEQ</v>
        <stp/>
        <stp>##V3_BDPV12</stp>
        <stp>3137AEZ65 MTGE</stp>
        <stp>MTG_TRANCHE_TYP_LONG</stp>
        <stp>[Basel II.5 Interest Rate Standard Charge Calculator (BNYMCM Andrew Davidson Spreadsheet for CMO) Q3 2014.xlsm]RAT BNYMCM with BBG Formula!R23C92</stp>
        <tr r="CN23" s="893"/>
      </tp>
      <tp t="s">
        <v>#N/A Field Not Applicable</v>
        <stp/>
        <stp>##V3_BDPV12</stp>
        <stp>36179QU58 MTGE</stp>
        <stp>MTG_DEAL_TYP</stp>
        <stp>[Basel II.5 Interest Rate Standard Charge Calculator (BNYMCM Andrew Davidson Spreadsheet for CMO) Q3 2014.xlsm]RAT BNYMCM with BBG Formula!R59C83</stp>
        <tr r="CE59" s="893"/>
      </tp>
      <tp t="s">
        <v>T</v>
        <stp/>
        <stp>##V3_BDPV12</stp>
        <stp>912828F39 GOVT</stp>
        <stp>TICKER</stp>
        <stp>[Basel II.5 Interest Rate Standard Charge Calculator (BNYMCM Andrew Davidson Spreadsheet for CMO) Q3 2014.xlsm]RAT BNYMCM with BBG Formula!R9C98</stp>
        <tr r="CT9" s="893"/>
      </tp>
      <tp t="s">
        <v>Sovereign</v>
        <stp/>
        <stp>##V3_BDPV12</stp>
        <stp>912828F21 GOVT</stp>
        <stp>INDUSTRY_GROUP</stp>
        <stp>[Basel II.5 Interest Rate Standard Charge Calculator (BNYMCM Andrew Davidson Spreadsheet for CMO) Q3 2014.xlsm]RAT BNYMCM with BBG Formula!R8C94</stp>
        <tr r="CP8" s="893"/>
      </tp>
      <tp t="s">
        <v>Sovereign</v>
        <stp/>
        <stp>##V3_BDPV12</stp>
        <stp>912828D23 GOVT</stp>
        <stp>INDUSTRY_GROUP</stp>
        <stp>[Basel II.5 Interest Rate Standard Charge Calculator (BNYMCM Andrew Davidson Spreadsheet for CMO) Q3 2014.xlsm]RAT BNYMCM with BBG Formula!R6C94</stp>
        <tr r="CP6" s="893"/>
      </tp>
      <tp t="s">
        <v>CMO</v>
        <stp/>
        <stp>##V3_BDPV12</stp>
        <stp>31393FPA8 MTGE</stp>
        <stp>MTG_DEAL_TYP</stp>
        <stp>[Basel II.5 Interest Rate Standard Charge Calculator (BNYMCM Andrew Davidson Spreadsheet for CMO) Q3 2014.xlsm]RAT BNYMCM with BBG Formula!R25C83</stp>
        <tr r="CE25" s="893"/>
      </tp>
      <tp t="s">
        <v>#N/A Field Not Applicable</v>
        <stp/>
        <stp>##V3_BDPV12</stp>
        <stp>.0E05SVA MTGE</stp>
        <stp>MTG_COMPLIANCE_CODE</stp>
        <stp>[Basel II.5 Interest Rate Standard Charge Calculator (BNYMCM Andrew Davidson Spreadsheet for CMO) Q3 2014.xlsm]RAT BNYMCM with BBG Formula!R40C86</stp>
        <tr r="CH40" s="893"/>
      </tp>
      <tp t="s">
        <v>#N/A Field Not Applicable</v>
        <stp/>
        <stp>##V3_BDPV12</stp>
        <stp>.0E05QGD MTGE</stp>
        <stp>MTG_COMPLIANCE_CODE</stp>
        <stp>[Basel II.5 Interest Rate Standard Charge Calculator (BNYMCM Andrew Davidson Spreadsheet for CMO) Q3 2014.xlsm]RAT BNYMCM with BBG Formula!R38C86</stp>
        <tr r="CH38" s="893"/>
      </tp>
      <tp t="s">
        <v>FNR 2003-81 PG</v>
        <stp/>
        <stp>##V3_BDPV12</stp>
        <stp>31393TLJ3 MTGE</stp>
        <stp>SECURITY_DES</stp>
        <stp>[Basel II.5 Interest Rate Standard Charge Calculator (BNYMCM Andrew Davidson Spreadsheet for CMO) Q3 2014.xlsm]RAT BNYMCM with BBG Formula!R82C11</stp>
        <tr r="K82" s="893"/>
      </tp>
      <tp t="s">
        <v>CMO</v>
        <stp/>
        <stp>##V3_BDPV12</stp>
        <stp>3137A6PC0 MTGE</stp>
        <stp>MTG_DEAL_TYP</stp>
        <stp>[Basel II.5 Interest Rate Standard Charge Calculator (BNYMCM Andrew Davidson Spreadsheet for CMO) Q3 2014.xlsm]RAT BNYMCM with BBG Formula!R22C83</stp>
        <tr r="CE22" s="893"/>
      </tp>
      <tp t="s">
        <v>CMO</v>
        <stp/>
        <stp>##V3_BDPV12</stp>
        <stp>38377TPZ8 MTGE</stp>
        <stp>MTG_DEAL_TYP</stp>
        <stp>[Basel II.5 Interest Rate Standard Charge Calculator (BNYMCM Andrew Davidson Spreadsheet for CMO) Q3 2014.xlsm]RAT BNYMCM with BBG Formula!R34C83</stp>
        <tr r="CE34" s="893"/>
      </tp>
      <tp t="s">
        <v>re-SEC</v>
        <stp/>
        <stp>##V3_BDPV12</stp>
        <stp>3137B7PR4 MTGE</stp>
        <stp>MTG_DEAL_TYP</stp>
        <stp>[Basel II.5 Interest Rate Standard Charge Calculator (BNYMCM Andrew Davidson Spreadsheet for CMO) Q3 2014.xlsm]RAT BNYMCM with BBG Formula!R81C83</stp>
        <tr r="CE81" s="893"/>
      </tp>
      <tp t="s">
        <v>#N/A N/A</v>
        <stp/>
        <stp>##V3_BDPV12</stp>
        <stp>.0E06U6U MTGE</stp>
        <stp>RTG_MOODY</stp>
        <stp>[Basel II.5 Interest Rate Standard Charge Calculator (BNYMCM Andrew Davidson Spreadsheet for CMO) Q3 2014.xlsm]RAT BNYMCM with BBG Formula!R47C90</stp>
        <tr r="CL47" s="893"/>
      </tp>
      <tp t="s">
        <v>#N/A N/A</v>
        <stp/>
        <stp>##V3_BDPV12</stp>
        <stp>38374KTZ6 MTGE</stp>
        <stp>RTG_MOODY</stp>
        <stp>[Basel II.5 Interest Rate Standard Charge Calculator (BNYMCM Andrew Davidson Spreadsheet for CMO) Q3 2014.xlsm]RAT BNYMCM with BBG Formula!R31C90</stp>
        <tr r="CL31" s="893"/>
      </tp>
      <tp t="s">
        <v>#N/A N/A</v>
        <stp/>
        <stp>##V3_BDPV12</stp>
        <stp>31396VGT9 MTGE</stp>
        <stp>RTG_MOODY</stp>
        <stp>[Basel II.5 Interest Rate Standard Charge Calculator (BNYMCM Andrew Davidson Spreadsheet for CMO) Q3 2014.xlsm]RAT BNYMCM with BBG Formula!R28C90</stp>
        <tr r="CL28" s="893"/>
      </tp>
      <tp t="s">
        <v>#N/A N/A</v>
        <stp/>
        <stp>##V3_BDPV12</stp>
        <stp>38377TPZ8 MTGE</stp>
        <stp>RTG_MOODY</stp>
        <stp>[Basel II.5 Interest Rate Standard Charge Calculator (BNYMCM Andrew Davidson Spreadsheet for CMO) Q3 2014.xlsm]RAT BNYMCM with BBG Formula!R34C90</stp>
        <tr r="CL34" s="893"/>
      </tp>
      <tp t="s">
        <v>Agncy CMO IO</v>
        <stp/>
        <stp>##V3_BDPV12</stp>
        <stp>3137B8WT0 MTGE</stp>
        <stp>MTG_COMPLIANCE_CODE</stp>
        <stp>[Basel II.5 Interest Rate Standard Charge Calculator (BNYMCM Andrew Davidson Spreadsheet for CMO) Q3 2014.xlsm]RAT BNYMCM with BBG Formula!R70C86</stp>
        <tr r="CH70" s="893"/>
      </tp>
      <tp t="s">
        <v>T</v>
        <stp/>
        <stp>##V3_BDPV12</stp>
        <stp>912828D23 GOVT</stp>
        <stp>TICKER</stp>
        <stp>[Basel II.5 Interest Rate Standard Charge Calculator (BNYMCM Andrew Davidson Spreadsheet for CMO) Q3 2014.xlsm]RAT BNYMCM with BBG Formula!R6C98</stp>
        <tr r="CT6" s="893"/>
      </tp>
      <tp t="s">
        <v>T</v>
        <stp/>
        <stp>##V3_BDPV12</stp>
        <stp>912828F21 GOVT</stp>
        <stp>TICKER</stp>
        <stp>[Basel II.5 Interest Rate Standard Charge Calculator (BNYMCM Andrew Davidson Spreadsheet for CMO) Q3 2014.xlsm]RAT BNYMCM with BBG Formula!R8C98</stp>
        <tr r="CT8" s="893"/>
      </tp>
      <tp t="s">
        <v>Sovereign</v>
        <stp/>
        <stp>##V3_BDPV12</stp>
        <stp>912828F39 GOVT</stp>
        <stp>INDUSTRY_GROUP</stp>
        <stp>[Basel II.5 Interest Rate Standard Charge Calculator (BNYMCM Andrew Davidson Spreadsheet for CMO) Q3 2014.xlsm]RAT BNYMCM with BBG Formula!R9C94</stp>
        <tr r="CP9" s="893"/>
      </tp>
      <tp t="s">
        <v>#N/A Field Not Applicable</v>
        <stp/>
        <stp>##V3_BDPV12</stp>
        <stp>31300MQK2 MTGE</stp>
        <stp>MTG_DEAL_TYP</stp>
        <stp>[Basel II.5 Interest Rate Standard Charge Calculator (BNYMCM Andrew Davidson Spreadsheet for CMO) Q3 2014.xlsm]RAT BNYMCM with BBG Formula!R53C83</stp>
        <tr r="CE53" s="893"/>
      </tp>
      <tp t="s">
        <v>FHR 3979 GD</v>
        <stp/>
        <stp>##V3_BDPV12</stp>
        <stp>3137AKMW8 MTGE</stp>
        <stp>SECURITY_DES</stp>
        <stp>[Basel II.5 Interest Rate Standard Charge Calculator (BNYMCM Andrew Davidson Spreadsheet for CMO) Q3 2014.xlsm]RAT BNYMCM with BBG Formula!R80C11</stp>
        <tr r="K80" s="893"/>
      </tp>
      <tp t="s">
        <v>#N/A Field Not Applicable</v>
        <stp/>
        <stp>##V3_BDPV12</stp>
        <stp>31300MQQ9 MTGE</stp>
        <stp>MTG_DEAL_TYP</stp>
        <stp>[Basel II.5 Interest Rate Standard Charge Calculator (BNYMCM Andrew Davidson Spreadsheet for CMO) Q3 2014.xlsm]RAT BNYMCM with BBG Formula!R54C83</stp>
        <tr r="CE54" s="893"/>
      </tp>
      <tp t="s">
        <v>#N/A Field Not Applicable</v>
        <stp/>
        <stp>##V3_BDPV12</stp>
        <stp>912828WQ9 GOVT</stp>
        <stp>MTG_TRANCHE_TYP_LONG</stp>
        <stp>[Basel II.5 Interest Rate Standard Charge Calculator (BNYMCM Andrew Davidson Spreadsheet for CMO) Q3 2014.xlsm]RAT BNYMCM with BBG Formula!R10C92</stp>
        <tr r="CN10" s="893"/>
      </tp>
      <tp t="s">
        <v>#N/A Field Not Applicable</v>
        <stp/>
        <stp>##V3_BDPV12</stp>
        <stp>912828WP1 GOVT</stp>
        <stp>MTG_TRANCHE_TYP_LONG</stp>
        <stp>[Basel II.5 Interest Rate Standard Charge Calculator (BNYMCM Andrew Davidson Spreadsheet for CMO) Q3 2014.xlsm]RAT BNYMCM with BBG Formula!R11C92</stp>
        <tr r="CN11" s="893"/>
      </tp>
      <tp t="s">
        <v>#N/A Field Not Applicable</v>
        <stp/>
        <stp>##V3_BDPV12</stp>
        <stp>912828WS5 GOVT</stp>
        <stp>MTG_TRANCHE_TYP_LONG</stp>
        <stp>[Basel II.5 Interest Rate Standard Charge Calculator (BNYMCM Andrew Davidson Spreadsheet for CMO) Q3 2014.xlsm]RAT BNYMCM with BBG Formula!R12C92</stp>
        <tr r="CN12" s="893"/>
      </tp>
      <tp t="s">
        <v>CMO</v>
        <stp/>
        <stp>##V3_BDPV12</stp>
        <stp>31392CQ31 MTGE</stp>
        <stp>MTG_DEAL_TYP</stp>
        <stp>[Basel II.5 Interest Rate Standard Charge Calculator (BNYMCM Andrew Davidson Spreadsheet for CMO) Q3 2014.xlsm]RAT BNYMCM with BBG Formula!R63C83</stp>
        <tr r="CE63" s="893"/>
      </tp>
      <tp t="s">
        <v>#N/A Field Not Applicable</v>
        <stp/>
        <stp>##V3_BDPV12</stp>
        <stp>31326HQ49 MTGE</stp>
        <stp>MTG_DEAL_TYP</stp>
        <stp>[Basel II.5 Interest Rate Standard Charge Calculator (BNYMCM Andrew Davidson Spreadsheet for CMO) Q3 2014.xlsm]RAT BNYMCM with BBG Formula!R50C83</stp>
        <tr r="CE50" s="893"/>
      </tp>
      <tp t="s">
        <v>MBS Other</v>
        <stp/>
        <stp>##V3_BDPV12</stp>
        <stp>3138ENN47 MTGE</stp>
        <stp>SECURITY_TYP</stp>
        <stp>[Basel II.5 Interest Rate Standard Charge Calculator (BNYMCM Andrew Davidson Spreadsheet for CMO) Q3 2014.xlsm]RAT BNYMCM with BBG Formula!R55C82</stp>
        <tr r="CD55" s="893"/>
      </tp>
      <tp t="s">
        <v>#N/A Field Not Applicable</v>
        <stp/>
        <stp>##V3_BDPV12</stp>
        <stp>912828C65 GOVT</stp>
        <stp>MTG_COLLAT_TYP</stp>
        <stp>[Basel II.5 Interest Rate Standard Charge Calculator (BNYMCM Andrew Davidson Spreadsheet for CMO) Q3 2014.xlsm]RAT BNYMCM with BBG Formula!R4C84</stp>
        <tr r="CF4" s="893"/>
      </tp>
      <tp t="s">
        <v>#N/A Field Not Applicable</v>
        <stp/>
        <stp>##V3_BDPV12</stp>
        <stp>912828C65 GOVT</stp>
        <stp>MTG_COLLAT_TYP</stp>
        <stp>[Basel II.5 Interest Rate Standard Charge Calculator (BNYMCM Andrew Davidson Spreadsheet for CMO) Q3 2014.xlsm]RAT BNYMCM with BBG Formula!R5C84</stp>
        <tr r="CF5" s="893"/>
      </tp>
      <tp t="s">
        <v>#N/A Field Not Applicable</v>
        <stp/>
        <stp>##V3_BDPV12</stp>
        <stp>31326HRN6 MTGE</stp>
        <stp>MTG_DEAL_TYP</stp>
        <stp>[Basel II.5 Interest Rate Standard Charge Calculator (BNYMCM Andrew Davidson Spreadsheet for CMO) Q3 2014.xlsm]RAT BNYMCM with BBG Formula!R51C83</stp>
        <tr r="CE51" s="893"/>
      </tp>
      <tp t="s">
        <v>CMO</v>
        <stp/>
        <stp>##V3_BDPV12</stp>
        <stp>31396ERE8 MTGE</stp>
        <stp>MTG_DEAL_TYP</stp>
        <stp>[Basel II.5 Interest Rate Standard Charge Calculator (BNYMCM Andrew Davidson Spreadsheet for CMO) Q3 2014.xlsm]RAT BNYMCM with BBG Formula!R83C83</stp>
        <tr r="CE83" s="893"/>
      </tp>
      <tp t="s">
        <v>Agncy CMO Other</v>
        <stp/>
        <stp>##V3_BDPV12</stp>
        <stp>3137AKMW8 MTGE</stp>
        <stp>SECURITY_TYP</stp>
        <stp>[Basel II.5 Interest Rate Standard Charge Calculator (BNYMCM Andrew Davidson Spreadsheet for CMO) Q3 2014.xlsm]RAT BNYMCM with BBG Formula!R80C82</stp>
        <tr r="CD80" s="893"/>
      </tp>
      <tp t="s">
        <v>#N/A Field Not Applicable</v>
        <stp/>
        <stp>##V3_BDPV12</stp>
        <stp>36179QPU9 MTGE</stp>
        <stp>MTG_DEAL_TYP</stp>
        <stp>[Basel II.5 Interest Rate Standard Charge Calculator (BNYMCM Andrew Davidson Spreadsheet for CMO) Q3 2014.xlsm]RAT BNYMCM with BBG Formula!R58C83</stp>
        <tr r="CE58" s="893"/>
      </tp>
      <tp t="s">
        <v>#N/A N/A</v>
        <stp/>
        <stp>##V3_BDPV12</stp>
        <stp>3128S5ZW7 MTGE</stp>
        <stp>RTG_MOODY</stp>
        <stp>[Basel II.5 Interest Rate Standard Charge Calculator (BNYMCM Andrew Davidson Spreadsheet for CMO) Q3 2014.xlsm]RAT BNYMCM with BBG Formula!R48C90</stp>
        <tr r="CL48" s="893"/>
      </tp>
      <tp t="s">
        <v>FN AL5810</v>
        <stp/>
        <stp>##V3_BDPV12</stp>
        <stp>3138ENN47 MTGE</stp>
        <stp>SECURITY_DES</stp>
        <stp>[Basel II.5 Interest Rate Standard Charge Calculator (BNYMCM Andrew Davidson Spreadsheet for CMO) Q3 2014.xlsm]RAT BNYMCM with BBG Formula!R55C11</stp>
        <tr r="K55" s="893"/>
      </tp>
      <tp t="s">
        <v>Agncy CMO Other</v>
        <stp/>
        <stp>##V3_BDPV12</stp>
        <stp>31393TLJ3 MTGE</stp>
        <stp>SECURITY_TYP</stp>
        <stp>[Basel II.5 Interest Rate Standard Charge Calculator (BNYMCM Andrew Davidson Spreadsheet for CMO) Q3 2014.xlsm]RAT BNYMCM with BBG Formula!R82C82</stp>
        <tr r="CD82" s="893"/>
      </tp>
      <tp t="s">
        <v>#N/A Field Not Applicable</v>
        <stp/>
        <stp>##V3_BDPV12</stp>
        <stp>.0E06U6U MTGE</stp>
        <stp>MTG_COMPLIANCE_CODE</stp>
        <stp>[Basel II.5 Interest Rate Standard Charge Calculator (BNYMCM Andrew Davidson Spreadsheet for CMO) Q3 2014.xlsm]RAT BNYMCM with BBG Formula!R47C86</stp>
        <tr r="CH47" s="893"/>
      </tp>
      <tp t="s">
        <v>#N/A Field Not Applicable</v>
        <stp/>
        <stp>##V3_BDPV12</stp>
        <stp>.0E06TSO MTGE</stp>
        <stp>MTG_COMPLIANCE_CODE</stp>
        <stp>[Basel II.5 Interest Rate Standard Charge Calculator (BNYMCM Andrew Davidson Spreadsheet for CMO) Q3 2014.xlsm]RAT BNYMCM with BBG Formula!R46C86</stp>
        <tr r="CH46" s="893"/>
      </tp>
      <tp t="s">
        <v>#N/A Field Not Applicable</v>
        <stp/>
        <stp>##V3_BDPV12</stp>
        <stp>.0E06TJL MTGE</stp>
        <stp>MTG_COMPLIANCE_CODE</stp>
        <stp>[Basel II.5 Interest Rate Standard Charge Calculator (BNYMCM Andrew Davidson Spreadsheet for CMO) Q3 2014.xlsm]RAT BNYMCM with BBG Formula!R44C86</stp>
        <tr r="CH44" s="893"/>
      </tp>
      <tp t="s">
        <v>#N/A Field Not Applicable</v>
        <stp/>
        <stp>##V3_BDPV12</stp>
        <stp>.0E06TKA MTGE</stp>
        <stp>MTG_COMPLIANCE_CODE</stp>
        <stp>[Basel II.5 Interest Rate Standard Charge Calculator (BNYMCM Andrew Davidson Spreadsheet for CMO) Q3 2014.xlsm]RAT BNYMCM with BBG Formula!R45C86</stp>
        <tr r="CH45" s="893"/>
      </tp>
      <tp t="s">
        <v>#N/A Field Not Applicable</v>
        <stp/>
        <stp>##V3_BDPV12</stp>
        <stp>.0E06SDT MTGE</stp>
        <stp>MTG_COMPLIANCE_CODE</stp>
        <stp>[Basel II.5 Interest Rate Standard Charge Calculator (BNYMCM Andrew Davidson Spreadsheet for CMO) Q3 2014.xlsm]RAT BNYMCM with BBG Formula!R42C86</stp>
        <tr r="CH42" s="893"/>
      </tp>
      <tp t="s">
        <v>US</v>
        <stp/>
        <stp>##V3_BDPV12</stp>
        <stp>912828WP1 GOVT</stp>
        <stp>COUNTRY_ISO</stp>
        <stp>[Basel II.5 Interest Rate Standard Charge Calculator (BNYMCM Andrew Davidson Spreadsheet for CMO) Q3 2014.xlsm]RAT BNYMCM with BBG Formula!R11C93</stp>
        <tr r="CO11" s="893"/>
      </tp>
      <tp t="s">
        <v>US</v>
        <stp/>
        <stp>##V3_BDPV12</stp>
        <stp>912828WQ9 GOVT</stp>
        <stp>COUNTRY_ISO</stp>
        <stp>[Basel II.5 Interest Rate Standard Charge Calculator (BNYMCM Andrew Davidson Spreadsheet for CMO) Q3 2014.xlsm]RAT BNYMCM with BBG Formula!R10C93</stp>
        <tr r="CO10" s="893"/>
      </tp>
      <tp t="s">
        <v>US</v>
        <stp/>
        <stp>##V3_BDPV12</stp>
        <stp>912828WS5 GOVT</stp>
        <stp>COUNTRY_ISO</stp>
        <stp>[Basel II.5 Interest Rate Standard Charge Calculator (BNYMCM Andrew Davidson Spreadsheet for CMO) Q3 2014.xlsm]RAT BNYMCM with BBG Formula!R12C93</stp>
        <tr r="CO12" s="893"/>
      </tp>
      <tp t="s">
        <v>US TREASURY N/B</v>
        <stp/>
        <stp>##V3_BDPV12</stp>
        <stp>912828F21 GOVT</stp>
        <stp>ISSUER</stp>
        <stp>[Basel II.5 Interest Rate Standard Charge Calculator (BNYMCM Andrew Davidson Spreadsheet for CMO) Q3 2014.xlsm]RAT BNYMCM with BBG Formula!R8C12</stp>
        <tr r="L8" s="893"/>
      </tp>
      <tp t="s">
        <v>US TREASURY N/B</v>
        <stp/>
        <stp>##V3_BDPV12</stp>
        <stp>912828D23 GOVT</stp>
        <stp>ISSUER</stp>
        <stp>[Basel II.5 Interest Rate Standard Charge Calculator (BNYMCM Andrew Davidson Spreadsheet for CMO) Q3 2014.xlsm]RAT BNYMCM with BBG Formula!R6C12</stp>
        <tr r="L6" s="893"/>
      </tp>
      <tp t="s">
        <v>FHR 2532 PH</v>
        <stp/>
        <stp>##V3_BDPV12</stp>
        <stp>31393FPA8 MTGE</stp>
        <stp>SECURITY_DES</stp>
        <stp>[Basel II.5 Interest Rate Standard Charge Calculator (BNYMCM Andrew Davidson Spreadsheet for CMO) Q3 2014.xlsm]RAT BNYMCM with BBG Formula!R25C11</stp>
        <tr r="K25" s="893"/>
      </tp>
      <tp t="s">
        <v>CMO</v>
        <stp/>
        <stp>##V3_BDPV12</stp>
        <stp>31393TLJ3 MTGE</stp>
        <stp>MTG_DEAL_TYP</stp>
        <stp>[Basel II.5 Interest Rate Standard Charge Calculator (BNYMCM Andrew Davidson Spreadsheet for CMO) Q3 2014.xlsm]RAT BNYMCM with BBG Formula!R82C83</stp>
        <tr r="CE82" s="893"/>
      </tp>
      <tp t="s">
        <v>FHR 3807 MJ</v>
        <stp/>
        <stp>##V3_BDPV12</stp>
        <stp>3137A6PC0 MTGE</stp>
        <stp>SECURITY_DES</stp>
        <stp>[Basel II.5 Interest Rate Standard Charge Calculator (BNYMCM Andrew Davidson Spreadsheet for CMO) Q3 2014.xlsm]RAT BNYMCM with BBG Formula!R22C11</stp>
        <tr r="K22" s="893"/>
      </tp>
      <tp t="s">
        <v>EXCH,FLT,PAC-1(11)</v>
        <stp/>
        <stp>##V3_BDPV12</stp>
        <stp>3137A3AH2 MTGE</stp>
        <stp>MTG_TRANCHE_TYP_LONG</stp>
        <stp>[Basel II.5 Interest Rate Standard Charge Calculator (BNYMCM Andrew Davidson Spreadsheet for CMO) Q3 2014.xlsm]RAT BNYMCM with BBG Formula!R61C92</stp>
        <tr r="CN61" s="893"/>
      </tp>
      <tp t="s">
        <v>GNR 2011-5 JA</v>
        <stp/>
        <stp>##V3_BDPV12</stp>
        <stp>38377TPZ8 MTGE</stp>
        <stp>SECURITY_DES</stp>
        <stp>[Basel II.5 Interest Rate Standard Charge Calculator (BNYMCM Andrew Davidson Spreadsheet for CMO) Q3 2014.xlsm]RAT BNYMCM with BBG Formula!R34C11</stp>
        <tr r="K34" s="893"/>
      </tp>
      <tp t="s">
        <v>#N/A Field Not Applicable</v>
        <stp/>
        <stp>##V3_BDPV12</stp>
        <stp>01F0304B1 MTGE</stp>
        <stp>MTG_TRANCHE_TYP_LONG</stp>
        <stp>[Basel II.5 Interest Rate Standard Charge Calculator (BNYMCM Andrew Davidson Spreadsheet for CMO) Q3 2014.xlsm]RAT BNYMCM with BBG Formula!R13C92</stp>
        <tr r="CN13" s="893"/>
      </tp>
      <tp t="s">
        <v>FHR 4312 GA</v>
        <stp/>
        <stp>##V3_BDPV12</stp>
        <stp>3137B7PR4 MTGE</stp>
        <stp>SECURITY_DES</stp>
        <stp>[Basel II.5 Interest Rate Standard Charge Calculator (BNYMCM Andrew Davidson Spreadsheet for CMO) Q3 2014.xlsm]RAT BNYMCM with BBG Formula!R81C11</stp>
        <tr r="K81" s="893"/>
      </tp>
      <tp t="s">
        <v>PAC-1(11)</v>
        <stp/>
        <stp>##V3_BDPV12</stp>
        <stp>38375DAF5 MTGE</stp>
        <stp>MTG_TRANCHE_TYP_LONG</stp>
        <stp>[Basel II.5 Interest Rate Standard Charge Calculator (BNYMCM Andrew Davidson Spreadsheet for CMO) Q3 2014.xlsm]RAT BNYMCM with BBG Formula!R32C92</stp>
        <tr r="CN32" s="893"/>
      </tp>
      <tp t="s">
        <v>#N/A N/A</v>
        <stp/>
        <stp>##V3_BDPV12</stp>
        <stp>3136ALDG3 MTGE</stp>
        <stp>RTG_MOODY</stp>
        <stp>[Basel II.5 Interest Rate Standard Charge Calculator (BNYMCM Andrew Davidson Spreadsheet for CMO) Q3 2014.xlsm]RAT BNYMCM with BBG Formula!R69C90</stp>
        <tr r="CL69" s="893"/>
      </tp>
      <tp t="s">
        <v>#N/A N/A</v>
        <stp/>
        <stp>##V3_BDPV12</stp>
        <stp>01F0326A7 MTGE</stp>
        <stp>RTG_MOODY</stp>
        <stp>[Basel II.5 Interest Rate Standard Charge Calculator (BNYMCM Andrew Davidson Spreadsheet for CMO) Q3 2014.xlsm]RAT BNYMCM with BBG Formula!R15C90</stp>
        <tr r="CL15" s="893"/>
      </tp>
      <tp t="s">
        <v>#N/A N/A</v>
        <stp/>
        <stp>##V3_BDPV12</stp>
        <stp>01F0326A7 MTGE</stp>
        <stp>RTG_MOODY</stp>
        <stp>[Basel II.5 Interest Rate Standard Charge Calculator (BNYMCM Andrew Davidson Spreadsheet for CMO) Q3 2014.xlsm]RAT BNYMCM with BBG Formula!R14C90</stp>
        <tr r="CL14" s="893"/>
      </tp>
      <tp t="s">
        <v>#N/A N/A</v>
        <stp/>
        <stp>##V3_BDPV12</stp>
        <stp>02R0324A4 MTGE</stp>
        <stp>RTG_MOODY</stp>
        <stp>[Basel II.5 Interest Rate Standard Charge Calculator (BNYMCM Andrew Davidson Spreadsheet for CMO) Q3 2014.xlsm]RAT BNYMCM with BBG Formula!R17C90</stp>
        <tr r="CL17" s="893"/>
      </tp>
      <tp t="s">
        <v>#N/A N/A</v>
        <stp/>
        <stp>##V3_BDPV12</stp>
        <stp>38375DAF5 MTGE</stp>
        <stp>RTG_MOODY</stp>
        <stp>[Basel II.5 Interest Rate Standard Charge Calculator (BNYMCM Andrew Davidson Spreadsheet for CMO) Q3 2014.xlsm]RAT BNYMCM with BBG Formula!R32C90</stp>
        <tr r="CL32" s="893"/>
      </tp>
      <tp t="s">
        <v>#N/A N/A</v>
        <stp/>
        <stp>##V3_BDPV12</stp>
        <stp>01F0506A9 MTGE</stp>
        <stp>RTG_MOODY</stp>
        <stp>[Basel II.5 Interest Rate Standard Charge Calculator (BNYMCM Andrew Davidson Spreadsheet for CMO) Q3 2014.xlsm]RAT BNYMCM with BBG Formula!R16C90</stp>
        <tr r="CL16" s="893"/>
      </tp>
      <tp t="s">
        <v>#N/A N/A</v>
        <stp/>
        <stp>##V3_BDPV12</stp>
        <stp>38379AWF3 MTGE</stp>
        <stp>RTG_MOODY</stp>
        <stp>[Basel II.5 Interest Rate Standard Charge Calculator (BNYMCM Andrew Davidson Spreadsheet for CMO) Q3 2014.xlsm]RAT BNYMCM with BBG Formula!R77C90</stp>
        <tr r="CL77" s="893"/>
      </tp>
      <tp t="s">
        <v>US</v>
        <stp/>
        <stp>##V3_BDPV12</stp>
        <stp>3137A6PC0 MTGE</stp>
        <stp>COUNTRY_ISO</stp>
        <stp>[Basel II.5 Interest Rate Standard Charge Calculator (BNYMCM Andrew Davidson Spreadsheet for CMO) Q3 2014.xlsm]RAT BNYMCM with BBG Formula!R22C93</stp>
        <tr r="CO22" s="893"/>
      </tp>
      <tp t="s">
        <v>US TREASURY N/B</v>
        <stp/>
        <stp>##V3_BDPV12</stp>
        <stp>912828F39 GOVT</stp>
        <stp>ISSUER</stp>
        <stp>[Basel II.5 Interest Rate Standard Charge Calculator (BNYMCM Andrew Davidson Spreadsheet for CMO) Q3 2014.xlsm]RAT BNYMCM with BBG Formula!R9C12</stp>
        <tr r="L9" s="893"/>
      </tp>
      <tp t="s">
        <v>FH 849458</v>
        <stp/>
        <stp>##V3_BDPV12</stp>
        <stp>31300MQK2 MTGE</stp>
        <stp>SECURITY_DES</stp>
        <stp>[Basel II.5 Interest Rate Standard Charge Calculator (BNYMCM Andrew Davidson Spreadsheet for CMO) Q3 2014.xlsm]RAT BNYMCM with BBG Formula!R53C11</stp>
        <tr r="K53" s="893"/>
      </tp>
      <tp t="s">
        <v>MBS ARM</v>
        <stp/>
        <stp>##V3_BDPV12</stp>
        <stp>31326HRN6 MTGE</stp>
        <stp>SECURITY_TYP</stp>
        <stp>[Basel II.5 Interest Rate Standard Charge Calculator (BNYMCM Andrew Davidson Spreadsheet for CMO) Q3 2014.xlsm]RAT BNYMCM with BBG Formula!R51C82</stp>
        <tr r="CD51" s="893"/>
      </tp>
      <tp t="s">
        <v>Agncy CMO Other</v>
        <stp/>
        <stp>##V3_BDPV12</stp>
        <stp>31396ERE8 MTGE</stp>
        <stp>SECURITY_TYP</stp>
        <stp>[Basel II.5 Interest Rate Standard Charge Calculator (BNYMCM Andrew Davidson Spreadsheet for CMO) Q3 2014.xlsm]RAT BNYMCM with BBG Formula!R83C82</stp>
        <tr r="CD83" s="893"/>
      </tp>
      <tp t="s">
        <v>MBS ARM</v>
        <stp/>
        <stp>##V3_BDPV12</stp>
        <stp>36179QPU9 MTGE</stp>
        <stp>SECURITY_TYP</stp>
        <stp>[Basel II.5 Interest Rate Standard Charge Calculator (BNYMCM Andrew Davidson Spreadsheet for CMO) Q3 2014.xlsm]RAT BNYMCM with BBG Formula!R58C82</stp>
        <tr r="CD58" s="893"/>
      </tp>
      <tp t="s">
        <v>CMO</v>
        <stp/>
        <stp>##V3_BDPV12</stp>
        <stp>3137AKMW8 MTGE</stp>
        <stp>MTG_DEAL_TYP</stp>
        <stp>[Basel II.5 Interest Rate Standard Charge Calculator (BNYMCM Andrew Davidson Spreadsheet for CMO) Q3 2014.xlsm]RAT BNYMCM with BBG Formula!R80C83</stp>
        <tr r="CE80" s="893"/>
      </tp>
      <tp t="s">
        <v>FH 849463</v>
        <stp/>
        <stp>##V3_BDPV12</stp>
        <stp>31300MQQ9 MTGE</stp>
        <stp>SECURITY_DES</stp>
        <stp>[Basel II.5 Interest Rate Standard Charge Calculator (BNYMCM Andrew Davidson Spreadsheet for CMO) Q3 2014.xlsm]RAT BNYMCM with BBG Formula!R54C11</stp>
        <tr r="K54" s="893"/>
      </tp>
      <tp t="s">
        <v>ACTV</v>
        <stp/>
        <stp>##V3_BDPV12</stp>
        <stp>GNR EQUITY</stp>
        <stp>MARKET_STATUS</stp>
        <stp>[Basel II.5 Interest Rate Standard Charge Calculator (BNYMCM Andrew Davidson Spreadsheet for CMO) Q3 2014.xlsm]RAT BNYMCM with BBG Formula!R77C99</stp>
        <tr r="CU77" s="893"/>
      </tp>
      <tp t="s">
        <v>ACTV</v>
        <stp/>
        <stp>##V3_BDPV12</stp>
        <stp>GNR EQUITY</stp>
        <stp>MARKET_STATUS</stp>
        <stp>[Basel II.5 Interest Rate Standard Charge Calculator (BNYMCM Andrew Davidson Spreadsheet for CMO) Q3 2014.xlsm]RAT BNYMCM with BBG Formula!R76C99</stp>
        <tr r="CU76" s="893"/>
      </tp>
      <tp t="s">
        <v>ACTV</v>
        <stp/>
        <stp>##V3_BDPV12</stp>
        <stp>GNR EQUITY</stp>
        <stp>MARKET_STATUS</stp>
        <stp>[Basel II.5 Interest Rate Standard Charge Calculator (BNYMCM Andrew Davidson Spreadsheet for CMO) Q3 2014.xlsm]RAT BNYMCM with BBG Formula!R75C99</stp>
        <tr r="CU75" s="893"/>
      </tp>
      <tp t="s">
        <v>ACTV</v>
        <stp/>
        <stp>##V3_BDPV12</stp>
        <stp>GNR EQUITY</stp>
        <stp>MARKET_STATUS</stp>
        <stp>[Basel II.5 Interest Rate Standard Charge Calculator (BNYMCM Andrew Davidson Spreadsheet for CMO) Q3 2014.xlsm]RAT BNYMCM with BBG Formula!R74C99</stp>
        <tr r="CU74" s="893"/>
      </tp>
      <tp t="s">
        <v>ACTV</v>
        <stp/>
        <stp>##V3_BDPV12</stp>
        <stp>GNR EQUITY</stp>
        <stp>MARKET_STATUS</stp>
        <stp>[Basel II.5 Interest Rate Standard Charge Calculator (BNYMCM Andrew Davidson Spreadsheet for CMO) Q3 2014.xlsm]RAT BNYMCM with BBG Formula!R66C99</stp>
        <tr r="CU66" s="893"/>
      </tp>
      <tp t="s">
        <v>ACTV</v>
        <stp/>
        <stp>##V3_BDPV12</stp>
        <stp>GNR EQUITY</stp>
        <stp>MARKET_STATUS</stp>
        <stp>[Basel II.5 Interest Rate Standard Charge Calculator (BNYMCM Andrew Davidson Spreadsheet for CMO) Q3 2014.xlsm]RAT BNYMCM with BBG Formula!R65C99</stp>
        <tr r="CU65" s="893"/>
      </tp>
      <tp t="s">
        <v>ACTV</v>
        <stp/>
        <stp>##V3_BDPV12</stp>
        <stp>GNR EQUITY</stp>
        <stp>MARKET_STATUS</stp>
        <stp>[Basel II.5 Interest Rate Standard Charge Calculator (BNYMCM Andrew Davidson Spreadsheet for CMO) Q3 2014.xlsm]RAT BNYMCM with BBG Formula!R33C99</stp>
        <tr r="CU33" s="893"/>
      </tp>
      <tp t="s">
        <v>ACTV</v>
        <stp/>
        <stp>##V3_BDPV12</stp>
        <stp>GNR EQUITY</stp>
        <stp>MARKET_STATUS</stp>
        <stp>[Basel II.5 Interest Rate Standard Charge Calculator (BNYMCM Andrew Davidson Spreadsheet for CMO) Q3 2014.xlsm]RAT BNYMCM with BBG Formula!R32C99</stp>
        <tr r="CU32" s="893"/>
      </tp>
      <tp t="s">
        <v>ACTV</v>
        <stp/>
        <stp>##V3_BDPV12</stp>
        <stp>GNR EQUITY</stp>
        <stp>MARKET_STATUS</stp>
        <stp>[Basel II.5 Interest Rate Standard Charge Calculator (BNYMCM Andrew Davidson Spreadsheet for CMO) Q3 2014.xlsm]RAT BNYMCM with BBG Formula!R31C99</stp>
        <tr r="CU31" s="893"/>
      </tp>
      <tp t="s">
        <v>ACTV</v>
        <stp/>
        <stp>##V3_BDPV12</stp>
        <stp>GNR EQUITY</stp>
        <stp>MARKET_STATUS</stp>
        <stp>[Basel II.5 Interest Rate Standard Charge Calculator (BNYMCM Andrew Davidson Spreadsheet for CMO) Q3 2014.xlsm]RAT BNYMCM with BBG Formula!R35C99</stp>
        <tr r="CU35" s="893"/>
      </tp>
      <tp t="s">
        <v>ACTV</v>
        <stp/>
        <stp>##V3_BDPV12</stp>
        <stp>GNR EQUITY</stp>
        <stp>MARKET_STATUS</stp>
        <stp>[Basel II.5 Interest Rate Standard Charge Calculator (BNYMCM Andrew Davidson Spreadsheet for CMO) Q3 2014.xlsm]RAT BNYMCM with BBG Formula!R34C99</stp>
        <tr r="CU34" s="893"/>
      </tp>
      <tp t="s">
        <v>ACQU</v>
        <stp/>
        <stp>##V3_BDPV12</stp>
        <stp>FHR EQUITY</stp>
        <stp>MARKET_STATUS</stp>
        <stp>[Basel II.5 Interest Rate Standard Charge Calculator (BNYMCM Andrew Davidson Spreadsheet for CMO) Q3 2014.xlsm]RAT BNYMCM with BBG Formula!R83C99</stp>
        <tr r="CU83" s="893"/>
      </tp>
      <tp t="s">
        <v>ACQU</v>
        <stp/>
        <stp>##V3_BDPV12</stp>
        <stp>FHR EQUITY</stp>
        <stp>MARKET_STATUS</stp>
        <stp>[Basel II.5 Interest Rate Standard Charge Calculator (BNYMCM Andrew Davidson Spreadsheet for CMO) Q3 2014.xlsm]RAT BNYMCM with BBG Formula!R81C99</stp>
        <tr r="CU81" s="893"/>
      </tp>
      <tp t="s">
        <v>ACQU</v>
        <stp/>
        <stp>##V3_BDPV12</stp>
        <stp>FHR EQUITY</stp>
        <stp>MARKET_STATUS</stp>
        <stp>[Basel II.5 Interest Rate Standard Charge Calculator (BNYMCM Andrew Davidson Spreadsheet for CMO) Q3 2014.xlsm]RAT BNYMCM with BBG Formula!R80C99</stp>
        <tr r="CU80" s="893"/>
      </tp>
      <tp t="s">
        <v>TKCH</v>
        <stp/>
        <stp>##V3_BDPV12</stp>
        <stp>FNR EQUITY</stp>
        <stp>MARKET_STATUS</stp>
        <stp>[Basel II.5 Interest Rate Standard Charge Calculator (BNYMCM Andrew Davidson Spreadsheet for CMO) Q3 2014.xlsm]RAT BNYMCM with BBG Formula!R82C99</stp>
        <tr r="CU82" s="893"/>
      </tp>
      <tp t="s">
        <v>ACQU</v>
        <stp/>
        <stp>##V3_BDPV12</stp>
        <stp>FHR EQUITY</stp>
        <stp>MARKET_STATUS</stp>
        <stp>[Basel II.5 Interest Rate Standard Charge Calculator (BNYMCM Andrew Davidson Spreadsheet for CMO) Q3 2014.xlsm]RAT BNYMCM with BBG Formula!R18C99</stp>
        <tr r="CU18" s="893"/>
      </tp>
      <tp t="s">
        <v>TKCH</v>
        <stp/>
        <stp>##V3_BDPV12</stp>
        <stp>FNR EQUITY</stp>
        <stp>MARKET_STATUS</stp>
        <stp>[Basel II.5 Interest Rate Standard Charge Calculator (BNYMCM Andrew Davidson Spreadsheet for CMO) Q3 2014.xlsm]RAT BNYMCM with BBG Formula!R78C99</stp>
        <tr r="CU78" s="893"/>
      </tp>
      <tp t="s">
        <v>TKCH</v>
        <stp/>
        <stp>##V3_BDPV12</stp>
        <stp>FNR EQUITY</stp>
        <stp>MARKET_STATUS</stp>
        <stp>[Basel II.5 Interest Rate Standard Charge Calculator (BNYMCM Andrew Davidson Spreadsheet for CMO) Q3 2014.xlsm]RAT BNYMCM with BBG Formula!R63C99</stp>
        <tr r="CU63" s="893"/>
      </tp>
      <tp t="s">
        <v>TKCH</v>
        <stp/>
        <stp>##V3_BDPV12</stp>
        <stp>FNR EQUITY</stp>
        <stp>MARKET_STATUS</stp>
        <stp>[Basel II.5 Interest Rate Standard Charge Calculator (BNYMCM Andrew Davidson Spreadsheet for CMO) Q3 2014.xlsm]RAT BNYMCM with BBG Formula!R60C99</stp>
        <tr r="CU60" s="893"/>
      </tp>
      <tp t="s">
        <v>TKCH</v>
        <stp/>
        <stp>##V3_BDPV12</stp>
        <stp>FNR EQUITY</stp>
        <stp>MARKET_STATUS</stp>
        <stp>[Basel II.5 Interest Rate Standard Charge Calculator (BNYMCM Andrew Davidson Spreadsheet for CMO) Q3 2014.xlsm]RAT BNYMCM with BBG Formula!R67C99</stp>
        <tr r="CU67" s="893"/>
      </tp>
      <tp t="s">
        <v>TKCH</v>
        <stp/>
        <stp>##V3_BDPV12</stp>
        <stp>FNR EQUITY</stp>
        <stp>MARKET_STATUS</stp>
        <stp>[Basel II.5 Interest Rate Standard Charge Calculator (BNYMCM Andrew Davidson Spreadsheet for CMO) Q3 2014.xlsm]RAT BNYMCM with BBG Formula!R64C99</stp>
        <tr r="CU64" s="893"/>
      </tp>
      <tp t="s">
        <v>TKCH</v>
        <stp/>
        <stp>##V3_BDPV12</stp>
        <stp>FNR EQUITY</stp>
        <stp>MARKET_STATUS</stp>
        <stp>[Basel II.5 Interest Rate Standard Charge Calculator (BNYMCM Andrew Davidson Spreadsheet for CMO) Q3 2014.xlsm]RAT BNYMCM with BBG Formula!R69C99</stp>
        <tr r="CU69" s="893"/>
      </tp>
      <tp t="s">
        <v>TKCH</v>
        <stp/>
        <stp>##V3_BDPV12</stp>
        <stp>FNR EQUITY</stp>
        <stp>MARKET_STATUS</stp>
        <stp>[Basel II.5 Interest Rate Standard Charge Calculator (BNYMCM Andrew Davidson Spreadsheet for CMO) Q3 2014.xlsm]RAT BNYMCM with BBG Formula!R68C99</stp>
        <tr r="CU68" s="893"/>
      </tp>
      <tp t="s">
        <v>ACQU</v>
        <stp/>
        <stp>##V3_BDPV12</stp>
        <stp>FHR EQUITY</stp>
        <stp>MARKET_STATUS</stp>
        <stp>[Basel II.5 Interest Rate Standard Charge Calculator (BNYMCM Andrew Davidson Spreadsheet for CMO) Q3 2014.xlsm]RAT BNYMCM with BBG Formula!R23C99</stp>
        <tr r="CU23" s="893"/>
      </tp>
      <tp t="s">
        <v>ACQU</v>
        <stp/>
        <stp>##V3_BDPV12</stp>
        <stp>FHR EQUITY</stp>
        <stp>MARKET_STATUS</stp>
        <stp>[Basel II.5 Interest Rate Standard Charge Calculator (BNYMCM Andrew Davidson Spreadsheet for CMO) Q3 2014.xlsm]RAT BNYMCM with BBG Formula!R22C99</stp>
        <tr r="CU22" s="893"/>
      </tp>
      <tp t="s">
        <v>ACQU</v>
        <stp/>
        <stp>##V3_BDPV12</stp>
        <stp>FHR EQUITY</stp>
        <stp>MARKET_STATUS</stp>
        <stp>[Basel II.5 Interest Rate Standard Charge Calculator (BNYMCM Andrew Davidson Spreadsheet for CMO) Q3 2014.xlsm]RAT BNYMCM with BBG Formula!R27C99</stp>
        <tr r="CU27" s="893"/>
      </tp>
      <tp t="s">
        <v>ACQU</v>
        <stp/>
        <stp>##V3_BDPV12</stp>
        <stp>FHR EQUITY</stp>
        <stp>MARKET_STATUS</stp>
        <stp>[Basel II.5 Interest Rate Standard Charge Calculator (BNYMCM Andrew Davidson Spreadsheet for CMO) Q3 2014.xlsm]RAT BNYMCM with BBG Formula!R26C99</stp>
        <tr r="CU26" s="893"/>
      </tp>
      <tp t="s">
        <v>ACQU</v>
        <stp/>
        <stp>##V3_BDPV12</stp>
        <stp>FHR EQUITY</stp>
        <stp>MARKET_STATUS</stp>
        <stp>[Basel II.5 Interest Rate Standard Charge Calculator (BNYMCM Andrew Davidson Spreadsheet for CMO) Q3 2014.xlsm]RAT BNYMCM with BBG Formula!R25C99</stp>
        <tr r="CU25" s="893"/>
      </tp>
      <tp t="s">
        <v>TKCH</v>
        <stp/>
        <stp>##V3_BDPV12</stp>
        <stp>FNR EQUITY</stp>
        <stp>MARKET_STATUS</stp>
        <stp>[Basel II.5 Interest Rate Standard Charge Calculator (BNYMCM Andrew Davidson Spreadsheet for CMO) Q3 2014.xlsm]RAT BNYMCM with BBG Formula!R30C99</stp>
        <tr r="CU30" s="893"/>
      </tp>
      <tp t="s">
        <v>TKCH</v>
        <stp/>
        <stp>##V3_BDPV12</stp>
        <stp>FNR EQUITY</stp>
        <stp>MARKET_STATUS</stp>
        <stp>[Basel II.5 Interest Rate Standard Charge Calculator (BNYMCM Andrew Davidson Spreadsheet for CMO) Q3 2014.xlsm]RAT BNYMCM with BBG Formula!R21C99</stp>
        <tr r="CU21" s="893"/>
      </tp>
      <tp t="s">
        <v>TKCH</v>
        <stp/>
        <stp>##V3_BDPV12</stp>
        <stp>FNR EQUITY</stp>
        <stp>MARKET_STATUS</stp>
        <stp>[Basel II.5 Interest Rate Standard Charge Calculator (BNYMCM Andrew Davidson Spreadsheet for CMO) Q3 2014.xlsm]RAT BNYMCM with BBG Formula!R20C99</stp>
        <tr r="CU20" s="893"/>
      </tp>
      <tp t="s">
        <v>TKCH</v>
        <stp/>
        <stp>##V3_BDPV12</stp>
        <stp>FNR EQUITY</stp>
        <stp>MARKET_STATUS</stp>
        <stp>[Basel II.5 Interest Rate Standard Charge Calculator (BNYMCM Andrew Davidson Spreadsheet for CMO) Q3 2014.xlsm]RAT BNYMCM with BBG Formula!R24C99</stp>
        <tr r="CU24" s="893"/>
      </tp>
      <tp t="s">
        <v>TKCH</v>
        <stp/>
        <stp>##V3_BDPV12</stp>
        <stp>FNR EQUITY</stp>
        <stp>MARKET_STATUS</stp>
        <stp>[Basel II.5 Interest Rate Standard Charge Calculator (BNYMCM Andrew Davidson Spreadsheet for CMO) Q3 2014.xlsm]RAT BNYMCM with BBG Formula!R29C99</stp>
        <tr r="CU29" s="893"/>
      </tp>
      <tp t="s">
        <v>TKCH</v>
        <stp/>
        <stp>##V3_BDPV12</stp>
        <stp>FNR EQUITY</stp>
        <stp>MARKET_STATUS</stp>
        <stp>[Basel II.5 Interest Rate Standard Charge Calculator (BNYMCM Andrew Davidson Spreadsheet for CMO) Q3 2014.xlsm]RAT BNYMCM with BBG Formula!R28C99</stp>
        <tr r="CU28" s="893"/>
      </tp>
      <tp t="s">
        <v>ACQU</v>
        <stp/>
        <stp>##V3_BDPV12</stp>
        <stp>FHR EQUITY</stp>
        <stp>MARKET_STATUS</stp>
        <stp>[Basel II.5 Interest Rate Standard Charge Calculator (BNYMCM Andrew Davidson Spreadsheet for CMO) Q3 2014.xlsm]RAT BNYMCM with BBG Formula!R73C99</stp>
        <tr r="CU73" s="893"/>
      </tp>
      <tp t="s">
        <v>ACQU</v>
        <stp/>
        <stp>##V3_BDPV12</stp>
        <stp>FHR EQUITY</stp>
        <stp>MARKET_STATUS</stp>
        <stp>[Basel II.5 Interest Rate Standard Charge Calculator (BNYMCM Andrew Davidson Spreadsheet for CMO) Q3 2014.xlsm]RAT BNYMCM with BBG Formula!R72C99</stp>
        <tr r="CU72" s="893"/>
      </tp>
      <tp t="s">
        <v>ACQU</v>
        <stp/>
        <stp>##V3_BDPV12</stp>
        <stp>FHR EQUITY</stp>
        <stp>MARKET_STATUS</stp>
        <stp>[Basel II.5 Interest Rate Standard Charge Calculator (BNYMCM Andrew Davidson Spreadsheet for CMO) Q3 2014.xlsm]RAT BNYMCM with BBG Formula!R71C99</stp>
        <tr r="CU71" s="893"/>
      </tp>
      <tp t="s">
        <v>ACQU</v>
        <stp/>
        <stp>##V3_BDPV12</stp>
        <stp>FHR EQUITY</stp>
        <stp>MARKET_STATUS</stp>
        <stp>[Basel II.5 Interest Rate Standard Charge Calculator (BNYMCM Andrew Davidson Spreadsheet for CMO) Q3 2014.xlsm]RAT BNYMCM with BBG Formula!R70C99</stp>
        <tr r="CU70" s="893"/>
      </tp>
      <tp t="s">
        <v>ACQU</v>
        <stp/>
        <stp>##V3_BDPV12</stp>
        <stp>FHR EQUITY</stp>
        <stp>MARKET_STATUS</stp>
        <stp>[Basel II.5 Interest Rate Standard Charge Calculator (BNYMCM Andrew Davidson Spreadsheet for CMO) Q3 2014.xlsm]RAT BNYMCM with BBG Formula!R79C99</stp>
        <tr r="CU79" s="893"/>
      </tp>
      <tp t="s">
        <v>TKCH</v>
        <stp/>
        <stp>##V3_BDPV12</stp>
        <stp>FNR EQUITY</stp>
        <stp>MARKET_STATUS</stp>
        <stp>[Basel II.5 Interest Rate Standard Charge Calculator (BNYMCM Andrew Davidson Spreadsheet for CMO) Q3 2014.xlsm]RAT BNYMCM with BBG Formula!R19C99</stp>
        <tr r="CU19" s="893"/>
      </tp>
      <tp t="s">
        <v>ACQU</v>
        <stp/>
        <stp>##V3_BDPV12</stp>
        <stp>FHR EQUITY</stp>
        <stp>MARKET_STATUS</stp>
        <stp>[Basel II.5 Interest Rate Standard Charge Calculator (BNYMCM Andrew Davidson Spreadsheet for CMO) Q3 2014.xlsm]RAT BNYMCM with BBG Formula!R62C99</stp>
        <tr r="CU62" s="893"/>
      </tp>
      <tp t="s">
        <v>ACQU</v>
        <stp/>
        <stp>##V3_BDPV12</stp>
        <stp>FHR EQUITY</stp>
        <stp>MARKET_STATUS</stp>
        <stp>[Basel II.5 Interest Rate Standard Charge Calculator (BNYMCM Andrew Davidson Spreadsheet for CMO) Q3 2014.xlsm]RAT BNYMCM with BBG Formula!R61C99</stp>
        <tr r="CU61" s="893"/>
      </tp>
      <tp t="s">
        <v>US</v>
        <stp/>
        <stp>##V3_BDPV12</stp>
        <stp>3137B7PR4 MTGE</stp>
        <stp>COUNTRY_ISO</stp>
        <stp>[Basel II.5 Interest Rate Standard Charge Calculator (BNYMCM Andrew Davidson Spreadsheet for CMO) Q3 2014.xlsm]RAT BNYMCM with BBG Formula!R81C93</stp>
        <tr r="CO81" s="893"/>
      </tp>
      <tp t="s">
        <v>#N/A Field Not Applicable</v>
        <stp/>
        <stp>##V3_BDPV12</stp>
        <stp>912828WS5 GOVT</stp>
        <stp>RTG_MOODY</stp>
        <stp>[Basel II.5 Interest Rate Standard Charge Calculator (BNYMCM Andrew Davidson Spreadsheet for CMO) Q3 2014.xlsm]RAT BNYMCM with BBG Formula!R12C90</stp>
        <tr r="CL12" s="893"/>
      </tp>
      <tp t="s">
        <v>FNR 2002-34 FE</v>
        <stp/>
        <stp>##V3_BDPV12</stp>
        <stp>31392CQ31 MTGE</stp>
        <stp>SECURITY_DES</stp>
        <stp>[Basel II.5 Interest Rate Standard Charge Calculator (BNYMCM Andrew Davidson Spreadsheet for CMO) Q3 2014.xlsm]RAT BNYMCM with BBG Formula!R63C11</stp>
        <tr r="K63" s="893"/>
      </tp>
      <tp t="s">
        <v>FH 2B3175</v>
        <stp/>
        <stp>##V3_BDPV12</stp>
        <stp>31326HQ49 MTGE</stp>
        <stp>SECURITY_DES</stp>
        <stp>[Basel II.5 Interest Rate Standard Charge Calculator (BNYMCM Andrew Davidson Spreadsheet for CMO) Q3 2014.xlsm]RAT BNYMCM with BBG Formula!R50C11</stp>
        <tr r="K50" s="893"/>
      </tp>
      <tp t="s">
        <v>FHR 3064 OE</v>
        <stp/>
        <stp>##V3_BDPV12</stp>
        <stp>31396ERE8 MTGE</stp>
        <stp>SECURITY_DES</stp>
        <stp>[Basel II.5 Interest Rate Standard Charge Calculator (BNYMCM Andrew Davidson Spreadsheet for CMO) Q3 2014.xlsm]RAT BNYMCM with BBG Formula!R83C11</stp>
        <tr r="K83" s="893"/>
      </tp>
      <tp t="s">
        <v>FH 2B3193</v>
        <stp/>
        <stp>##V3_BDPV12</stp>
        <stp>31326HRN6 MTGE</stp>
        <stp>SECURITY_DES</stp>
        <stp>[Basel II.5 Interest Rate Standard Charge Calculator (BNYMCM Andrew Davidson Spreadsheet for CMO) Q3 2014.xlsm]RAT BNYMCM with BBG Formula!R51C11</stp>
        <tr r="K51" s="893"/>
      </tp>
      <tp t="s">
        <v>MBS ARM</v>
        <stp/>
        <stp>##V3_BDPV12</stp>
        <stp>31300MQK2 MTGE</stp>
        <stp>SECURITY_TYP</stp>
        <stp>[Basel II.5 Interest Rate Standard Charge Calculator (BNYMCM Andrew Davidson Spreadsheet for CMO) Q3 2014.xlsm]RAT BNYMCM with BBG Formula!R53C82</stp>
        <tr r="CD53" s="893"/>
      </tp>
      <tp t="s">
        <v>IO,NTL</v>
        <stp/>
        <stp>##V3_BDPV12</stp>
        <stp>3136ALCR0 MTGE</stp>
        <stp>MTG_TRANCHE_TYP_LONG</stp>
        <stp>[Basel II.5 Interest Rate Standard Charge Calculator (BNYMCM Andrew Davidson Spreadsheet for CMO) Q3 2014.xlsm]RAT BNYMCM with BBG Formula!R67C92</stp>
        <tr r="CN67" s="893"/>
      </tp>
      <tp t="s">
        <v>SEQUENTIAL PAYER</v>
        <stp/>
        <stp>##V3_BDPV12</stp>
        <stp>3136ALCS8 MTGE</stp>
        <stp>MTG_TRANCHE_TYP_LONG</stp>
        <stp>[Basel II.5 Interest Rate Standard Charge Calculator (BNYMCM Andrew Davidson Spreadsheet for CMO) Q3 2014.xlsm]RAT BNYMCM with BBG Formula!R68C92</stp>
        <tr r="CN68" s="893"/>
      </tp>
      <tp t="s">
        <v>MBS ARM</v>
        <stp/>
        <stp>##V3_BDPV12</stp>
        <stp>31300MQQ9 MTGE</stp>
        <stp>SECURITY_TYP</stp>
        <stp>[Basel II.5 Interest Rate Standard Charge Calculator (BNYMCM Andrew Davidson Spreadsheet for CMO) Q3 2014.xlsm]RAT BNYMCM with BBG Formula!R54C82</stp>
        <tr r="CD54" s="893"/>
      </tp>
      <tp t="s">
        <v>G2 MA2235</v>
        <stp/>
        <stp>##V3_BDPV12</stp>
        <stp>36179QPU9 MTGE</stp>
        <stp>SECURITY_DES</stp>
        <stp>[Basel II.5 Interest Rate Standard Charge Calculator (BNYMCM Andrew Davidson Spreadsheet for CMO) Q3 2014.xlsm]RAT BNYMCM with BBG Formula!R58C11</stp>
        <tr r="K58" s="893"/>
      </tp>
      <tp t="s">
        <v>#N/A Field Not Applicable</v>
        <stp/>
        <stp>##V3_BDPV12</stp>
        <stp>01F0326A7 MTGE</stp>
        <stp>MTG_TRANCHE_TYP_LONG</stp>
        <stp>[Basel II.5 Interest Rate Standard Charge Calculator (BNYMCM Andrew Davidson Spreadsheet for CMO) Q3 2014.xlsm]RAT BNYMCM with BBG Formula!R15C92</stp>
        <tr r="CN15" s="893"/>
      </tp>
      <tp t="s">
        <v>#N/A Field Not Applicable</v>
        <stp/>
        <stp>##V3_BDPV12</stp>
        <stp>01F0326A7 MTGE</stp>
        <stp>MTG_TRANCHE_TYP_LONG</stp>
        <stp>[Basel II.5 Interest Rate Standard Charge Calculator (BNYMCM Andrew Davidson Spreadsheet for CMO) Q3 2014.xlsm]RAT BNYMCM with BBG Formula!R14C92</stp>
        <tr r="CN14" s="893"/>
      </tp>
      <tp t="s">
        <v>#N/A Field Not Applicable</v>
        <stp/>
        <stp>##V3_BDPV12</stp>
        <stp>01F0506A9 MTGE</stp>
        <stp>MTG_TRANCHE_TYP_LONG</stp>
        <stp>[Basel II.5 Interest Rate Standard Charge Calculator (BNYMCM Andrew Davidson Spreadsheet for CMO) Q3 2014.xlsm]RAT BNYMCM with BBG Formula!R16C92</stp>
        <tr r="CN16" s="893"/>
      </tp>
      <tp t="s">
        <v>#N/A N/A</v>
        <stp/>
        <stp>##V3_BDPV12</stp>
        <stp>31393TLJ3 MTGE</stp>
        <stp>RTG_MOODY</stp>
        <stp>[Basel II.5 Interest Rate Standard Charge Calculator (BNYMCM Andrew Davidson Spreadsheet for CMO) Q3 2014.xlsm]RAT BNYMCM with BBG Formula!R82C90</stp>
        <tr r="CL82" s="893"/>
      </tp>
      <tp t="s">
        <v>#N/A N/A</v>
        <stp/>
        <stp>##V3_BDPV12</stp>
        <stp>31393BFJ9 MTGE</stp>
        <stp>RTG_MOODY</stp>
        <stp>[Basel II.5 Interest Rate Standard Charge Calculator (BNYMCM Andrew Davidson Spreadsheet for CMO) Q3 2014.xlsm]RAT BNYMCM with BBG Formula!R24C90</stp>
        <tr r="CL24" s="893"/>
      </tp>
      <tp t="s">
        <v>#N/A Field Not Applicable</v>
        <stp/>
        <stp>##V3_BDPV12</stp>
        <stp>912828WP1 GOVT</stp>
        <stp>RTG_MOODY</stp>
        <stp>[Basel II.5 Interest Rate Standard Charge Calculator (BNYMCM Andrew Davidson Spreadsheet for CMO) Q3 2014.xlsm]RAT BNYMCM with BBG Formula!R11C90</stp>
        <tr r="CL11" s="893"/>
      </tp>
      <tp t="s">
        <v>IO,INV,NTL,SEQ</v>
        <stp/>
        <stp>##V3_BDPV12</stp>
        <stp>3137AFC26 MTGE</stp>
        <stp>MTG_TRANCHE_TYP_LONG</stp>
        <stp>[Basel II.5 Interest Rate Standard Charge Calculator (BNYMCM Andrew Davidson Spreadsheet for CMO) Q3 2014.xlsm]RAT BNYMCM with BBG Formula!R62C92</stp>
        <tr r="CN62" s="893"/>
      </tp>
      <tp t="s">
        <v>MBS ARM</v>
        <stp/>
        <stp>##V3_BDPV12</stp>
        <stp>31326HQ49 MTGE</stp>
        <stp>SECURITY_TYP</stp>
        <stp>[Basel II.5 Interest Rate Standard Charge Calculator (BNYMCM Andrew Davidson Spreadsheet for CMO) Q3 2014.xlsm]RAT BNYMCM with BBG Formula!R50C82</stp>
        <tr r="CD50" s="893"/>
      </tp>
      <tp t="s">
        <v>#N/A Field Not Applicable</v>
        <stp/>
        <stp>##V3_BDPV12</stp>
        <stp>3138ENN47 MTGE</stp>
        <stp>MTG_DEAL_TYP</stp>
        <stp>[Basel II.5 Interest Rate Standard Charge Calculator (BNYMCM Andrew Davidson Spreadsheet for CMO) Q3 2014.xlsm]RAT BNYMCM with BBG Formula!R55C83</stp>
        <tr r="CE55" s="893"/>
      </tp>
      <tp t="s">
        <v>Agncy CMO FLT</v>
        <stp/>
        <stp>##V3_BDPV12</stp>
        <stp>31392CQ31 MTGE</stp>
        <stp>SECURITY_TYP</stp>
        <stp>[Basel II.5 Interest Rate Standard Charge Calculator (BNYMCM Andrew Davidson Spreadsheet for CMO) Q3 2014.xlsm]RAT BNYMCM with BBG Formula!R63C82</stp>
        <tr r="CD63" s="893"/>
      </tp>
      <tp t="s">
        <v>Agncy CMO Other</v>
        <stp/>
        <stp>##V3_BDPV12</stp>
        <stp>3137A6PC0 MTGE</stp>
        <stp>SECURITY_TYP</stp>
        <stp>[Basel II.5 Interest Rate Standard Charge Calculator (BNYMCM Andrew Davidson Spreadsheet for CMO) Q3 2014.xlsm]RAT BNYMCM with BBG Formula!R22C82</stp>
        <tr r="CD22" s="893"/>
      </tp>
      <tp t="s">
        <v>#N/A Field Not Applicable</v>
        <stp/>
        <stp>##V3_BDPV12</stp>
        <stp>31326HBU7 MTGE</stp>
        <stp>MTG_TRANCHE_TYP_LONG</stp>
        <stp>[Basel II.5 Interest Rate Standard Charge Calculator (BNYMCM Andrew Davidson Spreadsheet for CMO) Q3 2014.xlsm]RAT BNYMCM with BBG Formula!R49C92</stp>
        <tr r="CN49" s="893"/>
      </tp>
      <tp t="s">
        <v>Agncy CMO Other</v>
        <stp/>
        <stp>##V3_BDPV12</stp>
        <stp>31393FPA8 MTGE</stp>
        <stp>SECURITY_TYP</stp>
        <stp>[Basel II.5 Interest Rate Standard Charge Calculator (BNYMCM Andrew Davidson Spreadsheet for CMO) Q3 2014.xlsm]RAT BNYMCM with BBG Formula!R25C82</stp>
        <tr r="CD25" s="893"/>
      </tp>
      <tp t="s">
        <v>Agncy CMO Other</v>
        <stp/>
        <stp>##V3_BDPV12</stp>
        <stp>3137B7PR4 MTGE</stp>
        <stp>SECURITY_TYP</stp>
        <stp>[Basel II.5 Interest Rate Standard Charge Calculator (BNYMCM Andrew Davidson Spreadsheet for CMO) Q3 2014.xlsm]RAT BNYMCM with BBG Formula!R81C82</stp>
        <tr r="CD81" s="893"/>
      </tp>
      <tp t="s">
        <v>#N/A Field Not Applicable</v>
        <stp/>
        <stp>##V3_BDPV12</stp>
        <stp>3138XFBL8 MTGE</stp>
        <stp>MTG_TRANCHE_TYP_LONG</stp>
        <stp>[Basel II.5 Interest Rate Standard Charge Calculator (BNYMCM Andrew Davidson Spreadsheet for CMO) Q3 2014.xlsm]RAT BNYMCM with BBG Formula!R56C92</stp>
        <tr r="CN56" s="893"/>
      </tp>
      <tp t="s">
        <v>Agncy CMO Other</v>
        <stp/>
        <stp>##V3_BDPV12</stp>
        <stp>38377TPZ8 MTGE</stp>
        <stp>SECURITY_TYP</stp>
        <stp>[Basel II.5 Interest Rate Standard Charge Calculator (BNYMCM Andrew Davidson Spreadsheet for CMO) Q3 2014.xlsm]RAT BNYMCM with BBG Formula!R34C82</stp>
        <tr r="CD34" s="893"/>
      </tp>
      <tp t="s">
        <v>#N/A N/A</v>
        <stp/>
        <stp>##V3_BDPV12</stp>
        <stp>01F0304B1 MTGE</stp>
        <stp>RTG_MOODY</stp>
        <stp>[Basel II.5 Interest Rate Standard Charge Calculator (BNYMCM Andrew Davidson Spreadsheet for CMO) Q3 2014.xlsm]RAT BNYMCM with BBG Formula!R13C90</stp>
        <tr r="CL13" s="893"/>
      </tp>
      <tp t="s">
        <v>US</v>
        <stp/>
        <stp>##V3_BDPV12</stp>
        <stp>3138Y5T30 MTGE</stp>
        <stp>COUNTRY_ISO</stp>
        <stp>[Basel II.5 Interest Rate Standard Charge Calculator (BNYMCM Andrew Davidson Spreadsheet for CMO) Q3 2014.xlsm]RAT BNYMCM with BBG Formula!R57C93</stp>
        <tr r="CO57" s="893"/>
      </tp>
      <tp t="s">
        <v>#N/A Field Not Applicable</v>
        <stp/>
        <stp>##V3_BDPV12</stp>
        <stp>912828WQ9 GOVT</stp>
        <stp>RTG_MOODY</stp>
        <stp>[Basel II.5 Interest Rate Standard Charge Calculator (BNYMCM Andrew Davidson Spreadsheet for CMO) Q3 2014.xlsm]RAT BNYMCM with BBG Formula!R10C90</stp>
        <tr r="CL10" s="893"/>
      </tp>
      <tp t="s">
        <v>US</v>
        <stp/>
        <stp>##V3_BDPV12</stp>
        <stp>3128S5ZW7 MTGE</stp>
        <stp>COUNTRY_ISO</stp>
        <stp>[Basel II.5 Interest Rate Standard Charge Calculator (BNYMCM Andrew Davidson Spreadsheet for CMO) Q3 2014.xlsm]RAT BNYMCM with BBG Formula!R48C93</stp>
        <tr r="CO48" s="893"/>
      </tp>
      <tp t="s">
        <v>US TREASURY N/B</v>
        <stp/>
        <stp>##V3_BDPV12</stp>
        <stp>912828C65 GOVT</stp>
        <stp>ISSUER</stp>
        <stp>[Basel II.5 Interest Rate Standard Charge Calculator (BNYMCM Andrew Davidson Spreadsheet for CMO) Q3 2014.xlsm]RAT BNYMCM with BBG Formula!R4C12</stp>
        <tr r="L4" s="893"/>
      </tp>
      <tp t="s">
        <v>US TREASURY N/B</v>
        <stp/>
        <stp>##V3_BDPV12</stp>
        <stp>912828C65 GOVT</stp>
        <stp>ISSUER</stp>
        <stp>[Basel II.5 Interest Rate Standard Charge Calculator (BNYMCM Andrew Davidson Spreadsheet for CMO) Q3 2014.xlsm]RAT BNYMCM with BBG Formula!R5C12</stp>
        <tr r="L5" s="893"/>
      </tp>
      <tp t="s">
        <v>Agncy CMO IO</v>
        <stp/>
        <stp>##V3_BDPV12</stp>
        <stp>38379AWF3 MTGE</stp>
        <stp>SECURITY_TYP</stp>
        <stp>[Basel II.5 Interest Rate Standard Charge Calculator (BNYMCM Andrew Davidson Spreadsheet for CMO) Q3 2014.xlsm]RAT BNYMCM with BBG Formula!R77C82</stp>
        <tr r="CD77" s="893"/>
      </tp>
      <tp t="s">
        <v>Agncy CMO IO</v>
        <stp/>
        <stp>##V3_BDPV12</stp>
        <stp>38379AWC0 MTGE</stp>
        <stp>SECURITY_TYP</stp>
        <stp>[Basel II.5 Interest Rate Standard Charge Calculator (BNYMCM Andrew Davidson Spreadsheet for CMO) Q3 2014.xlsm]RAT BNYMCM with BBG Formula!R76C82</stp>
        <tr r="CD76" s="893"/>
      </tp>
      <tp t="s">
        <v>Agncy CMO Other</v>
        <stp/>
        <stp>##V3_BDPV12</stp>
        <stp>3137A1WM1 MTGE</stp>
        <stp>SECURITY_TYP</stp>
        <stp>[Basel II.5 Interest Rate Standard Charge Calculator (BNYMCM Andrew Davidson Spreadsheet for CMO) Q3 2014.xlsm]RAT BNYMCM with BBG Formula!R79C82</stp>
        <tr r="CD79" s="893"/>
      </tp>
      <tp t="s">
        <v>FHR 2707 KJ</v>
        <stp/>
        <stp>##V3_BDPV12</stp>
        <stp>31394LTM4 MTGE</stp>
        <stp>SECURITY_DES</stp>
        <stp>[Basel II.5 Interest Rate Standard Charge Calculator (BNYMCM Andrew Davidson Spreadsheet for CMO) Q3 2014.xlsm]RAT BNYMCM with BBG Formula!R27C11</stp>
        <tr r="K27" s="893"/>
      </tp>
      <tp t="s">
        <v>SC,EXCH,PAC(11)</v>
        <stp/>
        <stp>##V3_BDPV12</stp>
        <stp>38377GEV7 MTGE</stp>
        <stp>MTG_TRANCHE_TYP_LONG</stp>
        <stp>[Basel II.5 Interest Rate Standard Charge Calculator (BNYMCM Andrew Davidson Spreadsheet for CMO) Q3 2014.xlsm]RAT BNYMCM with BBG Formula!R33C92</stp>
        <tr r="CN33" s="893"/>
      </tp>
      <tp t="s">
        <v>Agncy CMO IO</v>
        <stp/>
        <stp>##V3_BDPV12</stp>
        <stp>3137B8WT0 MTGE</stp>
        <stp>SECURITY_TYP</stp>
        <stp>[Basel II.5 Interest Rate Standard Charge Calculator (BNYMCM Andrew Davidson Spreadsheet for CMO) Q3 2014.xlsm]RAT BNYMCM with BBG Formula!R70C82</stp>
        <tr r="CD70" s="893"/>
      </tp>
      <tp t="s">
        <v>GNR 2005-13 AH</v>
        <stp/>
        <stp>##V3_BDPV12</stp>
        <stp>38374KTZ6 MTGE</stp>
        <stp>SECURITY_DES</stp>
        <stp>[Basel II.5 Interest Rate Standard Charge Calculator (BNYMCM Andrew Davidson Spreadsheet for CMO) Q3 2014.xlsm]RAT BNYMCM with BBG Formula!R31C11</stp>
        <tr r="K31" s="893"/>
      </tp>
      <tp t="s">
        <v>US</v>
        <stp/>
        <stp>##V3_BDPV12</stp>
        <stp>01F0326A7 MTGE</stp>
        <stp>COUNTRY_ISO</stp>
        <stp>[Basel II.5 Interest Rate Standard Charge Calculator (BNYMCM Andrew Davidson Spreadsheet for CMO) Q3 2014.xlsm]RAT BNYMCM with BBG Formula!R15C93</stp>
        <tr r="CO15" s="893"/>
      </tp>
      <tp t="s">
        <v>US</v>
        <stp/>
        <stp>##V3_BDPV12</stp>
        <stp>01F0326A7 MTGE</stp>
        <stp>COUNTRY_ISO</stp>
        <stp>[Basel II.5 Interest Rate Standard Charge Calculator (BNYMCM Andrew Davidson Spreadsheet for CMO) Q3 2014.xlsm]RAT BNYMCM with BBG Formula!R14C93</stp>
        <tr r="CO14" s="893"/>
      </tp>
      <tp t="s">
        <v>#N/A N/A</v>
        <stp/>
        <stp>##V3_BDPV12</stp>
        <stp>38379AUB4 MTGE</stp>
        <stp>RTG_MOODY</stp>
        <stp>[Basel II.5 Interest Rate Standard Charge Calculator (BNYMCM Andrew Davidson Spreadsheet for CMO) Q3 2014.xlsm]RAT BNYMCM with BBG Formula!R66C90</stp>
        <tr r="CL66" s="893"/>
      </tp>
      <tp t="s">
        <v>FN AX4169</v>
        <stp/>
        <stp>##V3_BDPV12</stp>
        <stp>3138Y5T30 MTGE</stp>
        <stp>SECURITY_DES</stp>
        <stp>[Basel II.5 Interest Rate Standard Charge Calculator (BNYMCM Andrew Davidson Spreadsheet for CMO) Q3 2014.xlsm]RAT BNYMCM with BBG Formula!R57C11</stp>
        <tr r="K57" s="893"/>
      </tp>
      <tp t="s">
        <v>MBS ARM</v>
        <stp/>
        <stp>##V3_BDPV12</stp>
        <stp>36179QU58 MTGE</stp>
        <stp>SECURITY_TYP</stp>
        <stp>[Basel II.5 Interest Rate Standard Charge Calculator (BNYMCM Andrew Davidson Spreadsheet for CMO) Q3 2014.xlsm]RAT BNYMCM with BBG Formula!R59C82</stp>
        <tr r="CD59" s="893"/>
      </tp>
      <tp t="s">
        <v>FLT,PT</v>
        <stp/>
        <stp>##V3_BDPV12</stp>
        <stp>3136AEDS3 MTGE</stp>
        <stp>MTG_TRANCHE_TYP_LONG</stp>
        <stp>[Basel II.5 Interest Rate Standard Charge Calculator (BNYMCM Andrew Davidson Spreadsheet for CMO) Q3 2014.xlsm]RAT BNYMCM with BBG Formula!R60C92</stp>
        <tr r="CN60" s="893"/>
      </tp>
      <tp t="s">
        <v>#N/A Field Not Applicable</v>
        <stp/>
        <stp>##V3_BDPV12</stp>
        <stp>.0E06SDT MTGE</stp>
        <stp>ORIG_CREDIT_SUPPORT</stp>
        <stp>[Basel II.5 Interest Rate Standard Charge Calculator (BNYMCM Andrew Davidson Spreadsheet for CMO) Q3 2014.xlsm]RAT BNYMCM with BBG Formula!R42C89</stp>
        <tr r="CK42" s="893"/>
      </tp>
      <tp t="s">
        <v>FGCI 3.5 10/14</v>
        <stp/>
        <stp>##V3_BDPV12</stp>
        <stp>02R0324A4 MTGE</stp>
        <stp>SECURITY_DES</stp>
        <stp>[Basel II.5 Interest Rate Standard Charge Calculator (BNYMCM Andrew Davidson Spreadsheet for CMO) Q3 2014.xlsm]RAT BNYMCM with BBG Formula!R17C11</stp>
        <tr r="K17" s="893"/>
      </tp>
      <tp t="s">
        <v>#N/A Field Not Applicable</v>
        <stp/>
        <stp>##V3_BDPV12</stp>
        <stp>.0E06TSO MTGE</stp>
        <stp>ORIG_CREDIT_SUPPORT</stp>
        <stp>[Basel II.5 Interest Rate Standard Charge Calculator (BNYMCM Andrew Davidson Spreadsheet for CMO) Q3 2014.xlsm]RAT BNYMCM with BBG Formula!R46C89</stp>
        <tr r="CK46" s="893"/>
      </tp>
      <tp t="s">
        <v>#N/A Field Not Applicable</v>
        <stp/>
        <stp>##V3_BDPV12</stp>
        <stp>.0E06TKA MTGE</stp>
        <stp>ORIG_CREDIT_SUPPORT</stp>
        <stp>[Basel II.5 Interest Rate Standard Charge Calculator (BNYMCM Andrew Davidson Spreadsheet for CMO) Q3 2014.xlsm]RAT BNYMCM with BBG Formula!R45C89</stp>
        <tr r="CK45" s="893"/>
      </tp>
      <tp t="s">
        <v>#N/A Field Not Applicable</v>
        <stp/>
        <stp>##V3_BDPV12</stp>
        <stp>.0E06TJL MTGE</stp>
        <stp>ORIG_CREDIT_SUPPORT</stp>
        <stp>[Basel II.5 Interest Rate Standard Charge Calculator (BNYMCM Andrew Davidson Spreadsheet for CMO) Q3 2014.xlsm]RAT BNYMCM with BBG Formula!R44C89</stp>
        <tr r="CK44" s="893"/>
      </tp>
      <tp t="s">
        <v>#N/A Field Not Applicable</v>
        <stp/>
        <stp>##V3_BDPV12</stp>
        <stp>.0E06U6U MTGE</stp>
        <stp>ORIG_CREDIT_SUPPORT</stp>
        <stp>[Basel II.5 Interest Rate Standard Charge Calculator (BNYMCM Andrew Davidson Spreadsheet for CMO) Q3 2014.xlsm]RAT BNYMCM with BBG Formula!R47C89</stp>
        <tr r="CK47" s="893"/>
      </tp>
      <tp t="s">
        <v>EXCH,AD,TAC</v>
        <stp/>
        <stp>##V3_BDPV12</stp>
        <stp>3133TJDR1 MTGE</stp>
        <stp>MTG_TRANCHE_TYP_LONG</stp>
        <stp>[Basel II.5 Interest Rate Standard Charge Calculator (BNYMCM Andrew Davidson Spreadsheet for CMO) Q3 2014.xlsm]RAT BNYMCM with BBG Formula!R18C92</stp>
        <tr r="CN18" s="893"/>
      </tp>
      <tp t="s">
        <v>Agncy CMO FLT</v>
        <stp/>
        <stp>##V3_BDPV12</stp>
        <stp>31394BVE1 MTGE</stp>
        <stp>SECURITY_TYP</stp>
        <stp>[Basel II.5 Interest Rate Standard Charge Calculator (BNYMCM Andrew Davidson Spreadsheet for CMO) Q3 2014.xlsm]RAT BNYMCM with BBG Formula!R64C82</stp>
        <tr r="CD64" s="893"/>
      </tp>
      <tp t="s">
        <v>GNR 2014-26 EI</v>
        <stp/>
        <stp>##V3_BDPV12</stp>
        <stp>38379AUB4 MTGE</stp>
        <stp>SECURITY_DES</stp>
        <stp>[Basel II.5 Interest Rate Standard Charge Calculator (BNYMCM Andrew Davidson Spreadsheet for CMO) Q3 2014.xlsm]RAT BNYMCM with BBG Formula!R66C11</stp>
        <tr r="K66" s="893"/>
      </tp>
      <tp t="s">
        <v>EXCH,SEQ</v>
        <stp/>
        <stp>##V3_BDPV12</stp>
        <stp>3136ALDG3 MTGE</stp>
        <stp>MTG_TRANCHE_TYP_LONG</stp>
        <stp>[Basel II.5 Interest Rate Standard Charge Calculator (BNYMCM Andrew Davidson Spreadsheet for CMO) Q3 2014.xlsm]RAT BNYMCM with BBG Formula!R69C92</stp>
        <tr r="CN69" s="893"/>
      </tp>
      <tp t="s">
        <v>#N/A N/A</v>
        <stp/>
        <stp>##V3_BDPV12</stp>
        <stp>3138XFBL8 MTGE</stp>
        <stp>RTG_MOODY</stp>
        <stp>[Basel II.5 Interest Rate Standard Charge Calculator (BNYMCM Andrew Davidson Spreadsheet for CMO) Q3 2014.xlsm]RAT BNYMCM with BBG Formula!R56C90</stp>
        <tr r="CL56" s="893"/>
      </tp>
      <tp t="s">
        <v>#N/A N/A</v>
        <stp/>
        <stp>##V3_BDPV12</stp>
        <stp>3136AKXB4 MTGE</stp>
        <stp>RTG_MOODY</stp>
        <stp>[Basel II.5 Interest Rate Standard Charge Calculator (BNYMCM Andrew Davidson Spreadsheet for CMO) Q3 2014.xlsm]RAT BNYMCM with BBG Formula!R21C90</stp>
        <tr r="CL21" s="893"/>
      </tp>
      <tp t="s">
        <v>#N/A N/A</v>
        <stp/>
        <stp>##V3_BDPV12</stp>
        <stp>3137A6PC0 MTGE</stp>
        <stp>RTG_MOODY</stp>
        <stp>[Basel II.5 Interest Rate Standard Charge Calculator (BNYMCM Andrew Davidson Spreadsheet for CMO) Q3 2014.xlsm]RAT BNYMCM with BBG Formula!R22C90</stp>
        <tr r="CL22" s="893"/>
      </tp>
      <tp t="s">
        <v>US</v>
        <stp/>
        <stp>##V3_BDPV12</stp>
        <stp>3137A3AH2 MTGE</stp>
        <stp>COUNTRY_ISO</stp>
        <stp>[Basel II.5 Interest Rate Standard Charge Calculator (BNYMCM Andrew Davidson Spreadsheet for CMO) Q3 2014.xlsm]RAT BNYMCM with BBG Formula!R61C93</stp>
        <tr r="CO61" s="893"/>
      </tp>
      <tp t="s">
        <v>#N/A N/A</v>
        <stp/>
        <stp>##V3_BDPV12</stp>
        <stp>31394LTM4 MTGE</stp>
        <stp>RTG_MOODY</stp>
        <stp>[Basel II.5 Interest Rate Standard Charge Calculator (BNYMCM Andrew Davidson Spreadsheet for CMO) Q3 2014.xlsm]RAT BNYMCM with BBG Formula!R27C90</stp>
        <tr r="CL27" s="893"/>
      </tp>
      <tp t="s">
        <v>#N/A N/A</v>
        <stp/>
        <stp>##V3_BDPV12</stp>
        <stp>38379AWC0 MTGE</stp>
        <stp>RTG_MOODY</stp>
        <stp>[Basel II.5 Interest Rate Standard Charge Calculator (BNYMCM Andrew Davidson Spreadsheet for CMO) Q3 2014.xlsm]RAT BNYMCM with BBG Formula!R76C90</stp>
        <tr r="CL76" s="893"/>
      </tp>
      <tp t="s">
        <v>Agncy CMO IO</v>
        <stp/>
        <stp>##V3_BDPV12</stp>
        <stp>38378YV30 MTGE</stp>
        <stp>SECURITY_TYP</stp>
        <stp>[Basel II.5 Interest Rate Standard Charge Calculator (BNYMCM Andrew Davidson Spreadsheet for CMO) Q3 2014.xlsm]RAT BNYMCM with BBG Formula!R65C82</stp>
        <tr r="CD65" s="893"/>
      </tp>
      <tp t="s">
        <v>#N/A Field Not Applicable</v>
        <stp/>
        <stp>##V3_BDPV12</stp>
        <stp>912828D98 GOVT</stp>
        <stp>RTG_SP</stp>
        <stp>[Basel II.5 Interest Rate Standard Charge Calculator (BNYMCM Andrew Davidson Spreadsheet for CMO) Q3 2014.xlsm]RAT BNYMCM with BBG Formula!R7C91</stp>
        <tr r="CM7" s="893"/>
      </tp>
      <tp t="s">
        <v>MBS 15yr</v>
        <stp/>
        <stp>##V3_BDPV12</stp>
        <stp>02R0324A4 MTGE</stp>
        <stp>SECURITY_TYP</stp>
        <stp>[Basel II.5 Interest Rate Standard Charge Calculator (BNYMCM Andrew Davidson Spreadsheet for CMO) Q3 2014.xlsm]RAT BNYMCM with BBG Formula!R17C82</stp>
        <tr r="CD17" s="893"/>
      </tp>
      <tp t="s">
        <v>EXCH,PAC,SEG</v>
        <stp/>
        <stp>##V3_BDPV12</stp>
        <stp>31396VGT9 MTGE</stp>
        <stp>MTG_TRANCHE_TYP_LONG</stp>
        <stp>[Basel II.5 Interest Rate Standard Charge Calculator (BNYMCM Andrew Davidson Spreadsheet for CMO) Q3 2014.xlsm]RAT BNYMCM with BBG Formula!R28C92</stp>
        <tr r="CN28" s="893"/>
      </tp>
      <tp t="s">
        <v>EXCH,PAC(11)</v>
        <stp/>
        <stp>##V3_BDPV12</stp>
        <stp>31393MGQ8 MTGE</stp>
        <stp>MTG_TRANCHE_TYP_LONG</stp>
        <stp>[Basel II.5 Interest Rate Standard Charge Calculator (BNYMCM Andrew Davidson Spreadsheet for CMO) Q3 2014.xlsm]RAT BNYMCM with BBG Formula!R26C92</stp>
        <tr r="CN26" s="893"/>
      </tp>
      <tp t="s">
        <v>Agncy CMO IO</v>
        <stp/>
        <stp>##V3_BDPV12</stp>
        <stp>38379AUB4 MTGE</stp>
        <stp>SECURITY_TYP</stp>
        <stp>[Basel II.5 Interest Rate Standard Charge Calculator (BNYMCM Andrew Davidson Spreadsheet for CMO) Q3 2014.xlsm]RAT BNYMCM with BBG Formula!R66C82</stp>
        <tr r="CD66" s="893"/>
      </tp>
      <tp t="s">
        <v>FNR 2004-90 BF</v>
        <stp/>
        <stp>##V3_BDPV12</stp>
        <stp>31394BVE1 MTGE</stp>
        <stp>SECURITY_DES</stp>
        <stp>[Basel II.5 Interest Rate Standard Charge Calculator (BNYMCM Andrew Davidson Spreadsheet for CMO) Q3 2014.xlsm]RAT BNYMCM with BBG Formula!R64C11</stp>
        <tr r="K64" s="893"/>
      </tp>
      <tp t="s">
        <v>#N/A Field Not Applicable</v>
        <stp/>
        <stp>##V3_BDPV12</stp>
        <stp>.0E05QGD MTGE</stp>
        <stp>ORIG_CREDIT_SUPPORT</stp>
        <stp>[Basel II.5 Interest Rate Standard Charge Calculator (BNYMCM Andrew Davidson Spreadsheet for CMO) Q3 2014.xlsm]RAT BNYMCM with BBG Formula!R38C89</stp>
        <tr r="CK38" s="893"/>
      </tp>
      <tp t="s">
        <v>#N/A Field Not Applicable</v>
        <stp/>
        <stp>##V3_BDPV12</stp>
        <stp>.0E05SVA MTGE</stp>
        <stp>ORIG_CREDIT_SUPPORT</stp>
        <stp>[Basel II.5 Interest Rate Standard Charge Calculator (BNYMCM Andrew Davidson Spreadsheet for CMO) Q3 2014.xlsm]RAT BNYMCM with BBG Formula!R40C89</stp>
        <tr r="CK40" s="893"/>
      </tp>
      <tp t="s">
        <v>#N/A Field Not Applicable</v>
        <stp/>
        <stp>##V3_BDPV12</stp>
        <stp>31300MJX2 MTGE</stp>
        <stp>MTG_DEAL_TYP</stp>
        <stp>[Basel II.5 Interest Rate Standard Charge Calculator (BNYMCM Andrew Davidson Spreadsheet for CMO) Q3 2014.xlsm]RAT BNYMCM with BBG Formula!R52C83</stp>
        <tr r="CE52" s="893"/>
      </tp>
      <tp t="s">
        <v>SC,EXCH,SEQ</v>
        <stp/>
        <stp>##V3_BDPV12</stp>
        <stp>31397LGC7 MTGE</stp>
        <stp>MTG_TRANCHE_TYP_LONG</stp>
        <stp>[Basel II.5 Interest Rate Standard Charge Calculator (BNYMCM Andrew Davidson Spreadsheet for CMO) Q3 2014.xlsm]RAT BNYMCM with BBG Formula!R29C92</stp>
        <tr r="CN29" s="893"/>
      </tp>
      <tp t="s">
        <v>US</v>
        <stp/>
        <stp>##V3_BDPV12</stp>
        <stp>01F0506A9 MTGE</stp>
        <stp>COUNTRY_ISO</stp>
        <stp>[Basel II.5 Interest Rate Standard Charge Calculator (BNYMCM Andrew Davidson Spreadsheet for CMO) Q3 2014.xlsm]RAT BNYMCM with BBG Formula!R16C93</stp>
        <tr r="CO16" s="893"/>
      </tp>
      <tp t="s">
        <v>US</v>
        <stp/>
        <stp>##V3_BDPV12</stp>
        <stp>01F0304B1 MTGE</stp>
        <stp>COUNTRY_ISO</stp>
        <stp>[Basel II.5 Interest Rate Standard Charge Calculator (BNYMCM Andrew Davidson Spreadsheet for CMO) Q3 2014.xlsm]RAT BNYMCM with BBG Formula!R13C93</stp>
        <tr r="CO13" s="893"/>
      </tp>
      <tp t="s">
        <v>#N/A N/A</v>
        <stp/>
        <stp>##V3_BDPV12</stp>
        <stp>3137B8WT0 MTGE</stp>
        <stp>ORIG_CREDIT_SUPPORT</stp>
        <stp>[Basel II.5 Interest Rate Standard Charge Calculator (BNYMCM Andrew Davidson Spreadsheet for CMO) Q3 2014.xlsm]RAT BNYMCM with BBG Formula!R70C89</stp>
        <tr r="CK70" s="893"/>
      </tp>
      <tp t="s">
        <v>GNR 2014-32 KI</v>
        <stp/>
        <stp>##V3_BDPV12</stp>
        <stp>38378YV30 MTGE</stp>
        <stp>SECURITY_DES</stp>
        <stp>[Basel II.5 Interest Rate Standard Charge Calculator (BNYMCM Andrew Davidson Spreadsheet for CMO) Q3 2014.xlsm]RAT BNYMCM with BBG Formula!R65C11</stp>
        <tr r="K65" s="893"/>
      </tp>
      <tp t="s">
        <v>FHR 3728 EL</v>
        <stp/>
        <stp>##V3_BDPV12</stp>
        <stp>3137A1WM1 MTGE</stp>
        <stp>SECURITY_DES</stp>
        <stp>[Basel II.5 Interest Rate Standard Charge Calculator (BNYMCM Andrew Davidson Spreadsheet for CMO) Q3 2014.xlsm]RAT BNYMCM with BBG Formula!R79C11</stp>
        <tr r="K79" s="893"/>
      </tp>
      <tp t="s">
        <v>CMO</v>
        <stp/>
        <stp>##V3_BDPV12</stp>
        <stp>31358RKL6 MTGE</stp>
        <stp>MTG_DEAL_TYP</stp>
        <stp>[Basel II.5 Interest Rate Standard Charge Calculator (BNYMCM Andrew Davidson Spreadsheet for CMO) Q3 2014.xlsm]RAT BNYMCM with BBG Formula!R19C83</stp>
        <tr r="CE19" s="893"/>
      </tp>
      <tp t="s">
        <v>Agncy CMO Other</v>
        <stp/>
        <stp>##V3_BDPV12</stp>
        <stp>31394LTM4 MTGE</stp>
        <stp>SECURITY_TYP</stp>
        <stp>[Basel II.5 Interest Rate Standard Charge Calculator (BNYMCM Andrew Davidson Spreadsheet for CMO) Q3 2014.xlsm]RAT BNYMCM with BBG Formula!R27C82</stp>
        <tr r="CD27" s="893"/>
      </tp>
      <tp t="s">
        <v>GNR 2014-44 ID</v>
        <stp/>
        <stp>##V3_BDPV12</stp>
        <stp>38379AWF3 MTGE</stp>
        <stp>SECURITY_DES</stp>
        <stp>[Basel II.5 Interest Rate Standard Charge Calculator (BNYMCM Andrew Davidson Spreadsheet for CMO) Q3 2014.xlsm]RAT BNYMCM with BBG Formula!R77C11</stp>
        <tr r="K77" s="893"/>
      </tp>
      <tp t="s">
        <v>GNR 2014-44 DI</v>
        <stp/>
        <stp>##V3_BDPV12</stp>
        <stp>38379AWC0 MTGE</stp>
        <stp>SECURITY_DES</stp>
        <stp>[Basel II.5 Interest Rate Standard Charge Calculator (BNYMCM Andrew Davidson Spreadsheet for CMO) Q3 2014.xlsm]RAT BNYMCM with BBG Formula!R76C11</stp>
        <tr r="K76" s="893"/>
      </tp>
      <tp t="s">
        <v>IO,NTL,SEQ</v>
        <stp/>
        <stp>##V3_BDPV12</stp>
        <stp>38378UFV4 MTGE</stp>
        <stp>MTG_TRANCHE_TYP_LONG</stp>
        <stp>[Basel II.5 Interest Rate Standard Charge Calculator (BNYMCM Andrew Davidson Spreadsheet for CMO) Q3 2014.xlsm]RAT BNYMCM with BBG Formula!R75C92</stp>
        <tr r="CN75" s="893"/>
      </tp>
      <tp t="s">
        <v>FHR 4313 UI</v>
        <stp/>
        <stp>##V3_BDPV12</stp>
        <stp>3137B8WT0 MTGE</stp>
        <stp>SECURITY_DES</stp>
        <stp>[Basel II.5 Interest Rate Standard Charge Calculator (BNYMCM Andrew Davidson Spreadsheet for CMO) Q3 2014.xlsm]RAT BNYMCM with BBG Formula!R70C11</stp>
        <tr r="K70" s="893"/>
      </tp>
      <tp t="s">
        <v>PAC(11)</v>
        <stp/>
        <stp>##V3_BDPV12</stp>
        <stp>31393BFJ9 MTGE</stp>
        <stp>MTG_TRANCHE_TYP_LONG</stp>
        <stp>[Basel II.5 Interest Rate Standard Charge Calculator (BNYMCM Andrew Davidson Spreadsheet for CMO) Q3 2014.xlsm]RAT BNYMCM with BBG Formula!R24C92</stp>
        <tr r="CN24" s="893"/>
      </tp>
      <tp t="s">
        <v>Agncy CMO Other</v>
        <stp/>
        <stp>##V3_BDPV12</stp>
        <stp>38374KTZ6 MTGE</stp>
        <stp>SECURITY_TYP</stp>
        <stp>[Basel II.5 Interest Rate Standard Charge Calculator (BNYMCM Andrew Davidson Spreadsheet for CMO) Q3 2014.xlsm]RAT BNYMCM with BBG Formula!R31C82</stp>
        <tr r="CD31" s="893"/>
      </tp>
      <tp t="s">
        <v>US</v>
        <stp/>
        <stp>##V3_BDPV12</stp>
        <stp>G2 MA2324 MTGE</stp>
        <stp>COUNTRY_ISO</stp>
        <stp>[Basel II.5 Interest Rate Standard Charge Calculator (BNYMCM Andrew Davidson Spreadsheet for CMO) Q3 2014.xlsm]RAT BNYMCM with BBG Formula!R41C93</stp>
        <tr r="CO41" s="893"/>
      </tp>
      <tp t="s">
        <v>US</v>
        <stp/>
        <stp>##V3_BDPV12</stp>
        <stp>G2 MA2318 MTGE</stp>
        <stp>COUNTRY_ISO</stp>
        <stp>[Basel II.5 Interest Rate Standard Charge Calculator (BNYMCM Andrew Davidson Spreadsheet for CMO) Q3 2014.xlsm]RAT BNYMCM with BBG Formula!R39C93</stp>
        <tr r="CO39" s="893"/>
      </tp>
      <tp t="s">
        <v>US</v>
        <stp/>
        <stp>##V3_BDPV12</stp>
        <stp>G2 MA2317 MTGE</stp>
        <stp>COUNTRY_ISO</stp>
        <stp>[Basel II.5 Interest Rate Standard Charge Calculator (BNYMCM Andrew Davidson Spreadsheet for CMO) Q3 2014.xlsm]RAT BNYMCM with BBG Formula!R37C93</stp>
        <tr r="CO37" s="893"/>
      </tp>
      <tp t="s">
        <v>US</v>
        <stp/>
        <stp>##V3_BDPV12</stp>
        <stp>G2 MA2315 MTGE</stp>
        <stp>COUNTRY_ISO</stp>
        <stp>[Basel II.5 Interest Rate Standard Charge Calculator (BNYMCM Andrew Davidson Spreadsheet for CMO) Q3 2014.xlsm]RAT BNYMCM with BBG Formula!R36C93</stp>
        <tr r="CO36" s="893"/>
      </tp>
      <tp t="s">
        <v>US</v>
        <stp/>
        <stp>##V3_BDPV12</stp>
        <stp>3136A13P8 MTGE</stp>
        <stp>COUNTRY_ISO</stp>
        <stp>[Basel II.5 Interest Rate Standard Charge Calculator (BNYMCM Andrew Davidson Spreadsheet for CMO) Q3 2014.xlsm]RAT BNYMCM with BBG Formula!R78C93</stp>
        <tr r="CO78" s="893"/>
      </tp>
      <tp t="s">
        <v>US</v>
        <stp/>
        <stp>##V3_BDPV12</stp>
        <stp>3137A1WM1 MTGE</stp>
        <stp>COUNTRY_ISO</stp>
        <stp>[Basel II.5 Interest Rate Standard Charge Calculator (BNYMCM Andrew Davidson Spreadsheet for CMO) Q3 2014.xlsm]RAT BNYMCM with BBG Formula!R79C93</stp>
        <tr r="CO79" s="893"/>
      </tp>
      <tp t="s">
        <v>US</v>
        <stp/>
        <stp>##V3_BDPV12</stp>
        <stp>02R0324A4 MTGE</stp>
        <stp>COUNTRY_ISO</stp>
        <stp>[Basel II.5 Interest Rate Standard Charge Calculator (BNYMCM Andrew Davidson Spreadsheet for CMO) Q3 2014.xlsm]RAT BNYMCM with BBG Formula!R17C93</stp>
        <tr r="CO17" s="893"/>
      </tp>
      <tp t="s">
        <v>MBS ARM</v>
        <stp/>
        <stp>##V3_BDPV12</stp>
        <stp>3138Y5T30 MTGE</stp>
        <stp>SECURITY_TYP</stp>
        <stp>[Basel II.5 Interest Rate Standard Charge Calculator (BNYMCM Andrew Davidson Spreadsheet for CMO) Q3 2014.xlsm]RAT BNYMCM with BBG Formula!R57C82</stp>
        <tr r="CD57" s="893"/>
      </tp>
      <tp t="s">
        <v>G2 MA2404</v>
        <stp/>
        <stp>##V3_BDPV12</stp>
        <stp>36179QU58 MTGE</stp>
        <stp>SECURITY_DES</stp>
        <stp>[Basel II.5 Interest Rate Standard Charge Calculator (BNYMCM Andrew Davidson Spreadsheet for CMO) Q3 2014.xlsm]RAT BNYMCM with BBG Formula!R59C11</stp>
        <tr r="K59" s="893"/>
      </tp>
      <tp t="s">
        <v>CMO</v>
        <stp/>
        <stp>##V3_BDPV12</stp>
        <stp>3136ALDG3 MTGE</stp>
        <stp>MTG_DEAL_TYP</stp>
        <stp>[Basel II.5 Interest Rate Standard Charge Calculator (BNYMCM Andrew Davidson Spreadsheet for CMO) Q3 2014.xlsm]RAT BNYMCM with BBG Formula!R69C83</stp>
        <tr r="CE69" s="893"/>
      </tp>
      <tp t="s">
        <v>FNR 2014-49 CA</v>
        <stp/>
        <stp>##V3_BDPV12</stp>
        <stp>3136AKXB4 MTGE</stp>
        <stp>SECURITY_DES</stp>
        <stp>[Basel II.5 Interest Rate Standard Charge Calculator (BNYMCM Andrew Davidson Spreadsheet for CMO) Q3 2014.xlsm]RAT BNYMCM with BBG Formula!R21C11</stp>
        <tr r="K21" s="893"/>
      </tp>
      <tp t="s">
        <v>CMO</v>
        <stp/>
        <stp>##V3_BDPV12</stp>
        <stp>3133TJDR1 MTGE</stp>
        <stp>MTG_DEAL_TYP</stp>
        <stp>[Basel II.5 Interest Rate Standard Charge Calculator (BNYMCM Andrew Davidson Spreadsheet for CMO) Q3 2014.xlsm]RAT BNYMCM with BBG Formula!R18C83</stp>
        <tr r="CE18" s="893"/>
      </tp>
      <tp t="s">
        <v>MBS ARM</v>
        <stp/>
        <stp>##V3_BDPV12</stp>
        <stp>3128S5ZW7 MTGE</stp>
        <stp>SECURITY_TYP</stp>
        <stp>[Basel II.5 Interest Rate Standard Charge Calculator (BNYMCM Andrew Davidson Spreadsheet for CMO) Q3 2014.xlsm]RAT BNYMCM with BBG Formula!R48C82</stp>
        <tr r="CD48" s="893"/>
      </tp>
      <tp t="s">
        <v>CMO</v>
        <stp/>
        <stp>##V3_BDPV12</stp>
        <stp>3136AEDS3 MTGE</stp>
        <stp>MTG_DEAL_TYP</stp>
        <stp>[Basel II.5 Interest Rate Standard Charge Calculator (BNYMCM Andrew Davidson Spreadsheet for CMO) Q3 2014.xlsm]RAT BNYMCM with BBG Formula!R60C83</stp>
        <tr r="CE60" s="893"/>
      </tp>
      <tp t="s">
        <v>#N/A N/A</v>
        <stp/>
        <stp>##V3_BDPV12</stp>
        <stp>3137BE2N3 MTGE</stp>
        <stp>RTG_MOODY</stp>
        <stp>[Basel II.5 Interest Rate Standard Charge Calculator (BNYMCM Andrew Davidson Spreadsheet for CMO) Q3 2014.xlsm]RAT BNYMCM with BBG Formula!R71C90</stp>
        <tr r="CL71" s="893"/>
      </tp>
      <tp t="s">
        <v>#N/A N/A</v>
        <stp/>
        <stp>##V3_BDPV12</stp>
        <stp>31358RKL6 MTGE</stp>
        <stp>RTG_MOODY</stp>
        <stp>[Basel II.5 Interest Rate Standard Charge Calculator (BNYMCM Andrew Davidson Spreadsheet for CMO) Q3 2014.xlsm]RAT BNYMCM with BBG Formula!R19C90</stp>
        <tr r="CL19" s="893"/>
      </tp>
      <tp t="s">
        <v>#N/A N/A</v>
        <stp/>
        <stp>##V3_BDPV12</stp>
        <stp>3137A6PC0 MTGE</stp>
        <stp>ORIG_CREDIT_SUPPORT</stp>
        <stp>[Basel II.5 Interest Rate Standard Charge Calculator (BNYMCM Andrew Davidson Spreadsheet for CMO) Q3 2014.xlsm]RAT BNYMCM with BBG Formula!R22C89</stp>
        <tr r="CK22" s="893"/>
      </tp>
      <tp t="s">
        <v>#N/A Field Not Applicable</v>
        <stp/>
        <stp>##V3_BDPV12</stp>
        <stp>912828C65 GOVT</stp>
        <stp>RTG_SP</stp>
        <stp>[Basel II.5 Interest Rate Standard Charge Calculator (BNYMCM Andrew Davidson Spreadsheet for CMO) Q3 2014.xlsm]RAT BNYMCM with BBG Formula!R4C91</stp>
        <tr r="CM4" s="893"/>
      </tp>
      <tp t="s">
        <v>#N/A Field Not Applicable</v>
        <stp/>
        <stp>##V3_BDPV12</stp>
        <stp>912828C65 GOVT</stp>
        <stp>RTG_SP</stp>
        <stp>[Basel II.5 Interest Rate Standard Charge Calculator (BNYMCM Andrew Davidson Spreadsheet for CMO) Q3 2014.xlsm]RAT BNYMCM with BBG Formula!R5C91</stp>
        <tr r="CM5" s="893"/>
      </tp>
      <tp t="s">
        <v>FNR 2013-18 NA</v>
        <stp/>
        <stp>##V3_BDPV12</stp>
        <stp>3136ACYK1 MTGE</stp>
        <stp>SECURITY_DES</stp>
        <stp>[Basel II.5 Interest Rate Standard Charge Calculator (BNYMCM Andrew Davidson Spreadsheet for CMO) Q3 2014.xlsm]RAT BNYMCM with BBG Formula!R20C11</stp>
        <tr r="K20" s="893"/>
      </tp>
      <tp t="s">
        <v>re-SEC</v>
        <stp/>
        <stp>##V3_BDPV12</stp>
        <stp>38377GEV7 MTGE</stp>
        <stp>MTG_DEAL_TYP</stp>
        <stp>[Basel II.5 Interest Rate Standard Charge Calculator (BNYMCM Andrew Davidson Spreadsheet for CMO) Q3 2014.xlsm]RAT BNYMCM with BBG Formula!R33C83</stp>
        <tr r="CE33" s="893"/>
      </tp>
      <tp t="s">
        <v>#N/A N/A</v>
        <stp/>
        <stp>##V3_BDPV12</stp>
        <stp>31393FPA8 MTGE</stp>
        <stp>RTG_MOODY</stp>
        <stp>[Basel II.5 Interest Rate Standard Charge Calculator (BNYMCM Andrew Davidson Spreadsheet for CMO) Q3 2014.xlsm]RAT BNYMCM with BBG Formula!R25C90</stp>
        <tr r="CL25" s="893"/>
      </tp>
      <tp t="s">
        <v>#N/A N/A</v>
        <stp/>
        <stp>##V3_BDPV12</stp>
        <stp>3137B7PR4 MTGE</stp>
        <stp>ORIG_CREDIT_SUPPORT</stp>
        <stp>[Basel II.5 Interest Rate Standard Charge Calculator (BNYMCM Andrew Davidson Spreadsheet for CMO) Q3 2014.xlsm]RAT BNYMCM with BBG Formula!R81C89</stp>
        <tr r="CK81" s="893"/>
      </tp>
      <tp t="s">
        <v>Agncy CMO Other</v>
        <stp/>
        <stp>##V3_BDPV12</stp>
        <stp>3137AEZ65 MTGE</stp>
        <stp>SECURITY_TYP</stp>
        <stp>[Basel II.5 Interest Rate Standard Charge Calculator (BNYMCM Andrew Davidson Spreadsheet for CMO) Q3 2014.xlsm]RAT BNYMCM with BBG Formula!R23C82</stp>
        <tr r="CD23" s="893"/>
      </tp>
      <tp t="s">
        <v>CMO</v>
        <stp/>
        <stp>##V3_BDPV12</stp>
        <stp>31393BFJ9 MTGE</stp>
        <stp>MTG_DEAL_TYP</stp>
        <stp>[Basel II.5 Interest Rate Standard Charge Calculator (BNYMCM Andrew Davidson Spreadsheet for CMO) Q3 2014.xlsm]RAT BNYMCM with BBG Formula!R24C83</stp>
        <tr r="CE24" s="893"/>
      </tp>
      <tp t="s">
        <v>Agncy CMO Other</v>
        <stp/>
        <stp>##V3_BDPV12</stp>
        <stp>3136ACYK1 MTGE</stp>
        <stp>SECURITY_TYP</stp>
        <stp>[Basel II.5 Interest Rate Standard Charge Calculator (BNYMCM Andrew Davidson Spreadsheet for CMO) Q3 2014.xlsm]RAT BNYMCM with BBG Formula!R20C82</stp>
        <tr r="CD20" s="893"/>
      </tp>
      <tp t="s">
        <v>TAC(11)</v>
        <stp/>
        <stp>##V3_BDPV12</stp>
        <stp>31358RKL6 MTGE</stp>
        <stp>MTG_TRANCHE_TYP_LONG</stp>
        <stp>[Basel II.5 Interest Rate Standard Charge Calculator (BNYMCM Andrew Davidson Spreadsheet for CMO) Q3 2014.xlsm]RAT BNYMCM with BBG Formula!R19C92</stp>
        <tr r="CN19" s="893"/>
      </tp>
      <tp t="s">
        <v>CMO</v>
        <stp/>
        <stp>##V3_BDPV12</stp>
        <stp>38378UFV4 MTGE</stp>
        <stp>MTG_DEAL_TYP</stp>
        <stp>[Basel II.5 Interest Rate Standard Charge Calculator (BNYMCM Andrew Davidson Spreadsheet for CMO) Q3 2014.xlsm]RAT BNYMCM with BBG Formula!R75C83</stp>
        <tr r="CE75" s="893"/>
      </tp>
      <tp t="s">
        <v>#N/A N/A</v>
        <stp/>
        <stp>##V3_BDPV12</stp>
        <stp>31300MQK2 MTGE</stp>
        <stp>RTG_MOODY</stp>
        <stp>[Basel II.5 Interest Rate Standard Charge Calculator (BNYMCM Andrew Davidson Spreadsheet for CMO) Q3 2014.xlsm]RAT BNYMCM with BBG Formula!R53C90</stp>
        <tr r="CL53" s="893"/>
      </tp>
      <tp t="s">
        <v>FHR 3928 HC</v>
        <stp/>
        <stp>##V3_BDPV12</stp>
        <stp>3137AEZ65 MTGE</stp>
        <stp>SECURITY_DES</stp>
        <stp>[Basel II.5 Interest Rate Standard Charge Calculator (BNYMCM Andrew Davidson Spreadsheet for CMO) Q3 2014.xlsm]RAT BNYMCM with BBG Formula!R23C11</stp>
        <tr r="K23" s="893"/>
      </tp>
      <tp t="s">
        <v>US TREASURY N/B</v>
        <stp/>
        <stp>##V3_BDPV12</stp>
        <stp>912828D98 GOVT</stp>
        <stp>ISSUER</stp>
        <stp>[Basel II.5 Interest Rate Standard Charge Calculator (BNYMCM Andrew Davidson Spreadsheet for CMO) Q3 2014.xlsm]RAT BNYMCM with BBG Formula!R7C12</stp>
        <tr r="L7" s="893"/>
      </tp>
      <tp t="s">
        <v>re-SEC</v>
        <stp/>
        <stp>##V3_BDPV12</stp>
        <stp>31397LGC7 MTGE</stp>
        <stp>MTG_DEAL_TYP</stp>
        <stp>[Basel II.5 Interest Rate Standard Charge Calculator (BNYMCM Andrew Davidson Spreadsheet for CMO) Q3 2014.xlsm]RAT BNYMCM with BBG Formula!R29C83</stp>
        <tr r="CE29" s="893"/>
      </tp>
      <tp t="s">
        <v>#N/A Field Not Applicable</v>
        <stp/>
        <stp>##V3_BDPV12</stp>
        <stp>31300MJX2 MTGE</stp>
        <stp>MTG_TRANCHE_TYP_LONG</stp>
        <stp>[Basel II.5 Interest Rate Standard Charge Calculator (BNYMCM Andrew Davidson Spreadsheet for CMO) Q3 2014.xlsm]RAT BNYMCM with BBG Formula!R52C92</stp>
        <tr r="CN52" s="893"/>
      </tp>
      <tp t="s">
        <v>Agncy CMO Other</v>
        <stp/>
        <stp>##V3_BDPV12</stp>
        <stp>3136AKXB4 MTGE</stp>
        <stp>SECURITY_TYP</stp>
        <stp>[Basel II.5 Interest Rate Standard Charge Calculator (BNYMCM Andrew Davidson Spreadsheet for CMO) Q3 2014.xlsm]RAT BNYMCM with BBG Formula!R21C82</stp>
        <tr r="CD21" s="893"/>
      </tp>
      <tp t="s">
        <v>CMO</v>
        <stp/>
        <stp>##V3_BDPV12</stp>
        <stp>31393MGQ8 MTGE</stp>
        <stp>MTG_DEAL_TYP</stp>
        <stp>[Basel II.5 Interest Rate Standard Charge Calculator (BNYMCM Andrew Davidson Spreadsheet for CMO) Q3 2014.xlsm]RAT BNYMCM with BBG Formula!R26C83</stp>
        <tr r="CE26" s="893"/>
      </tp>
      <tp t="s">
        <v>FH 1Q1657</v>
        <stp/>
        <stp>##V3_BDPV12</stp>
        <stp>3128S5ZW7 MTGE</stp>
        <stp>SECURITY_DES</stp>
        <stp>[Basel II.5 Interest Rate Standard Charge Calculator (BNYMCM Andrew Davidson Spreadsheet for CMO) Q3 2014.xlsm]RAT BNYMCM with BBG Formula!R48C11</stp>
        <tr r="K48" s="893"/>
      </tp>
      <tp t="s">
        <v>CMO</v>
        <stp/>
        <stp>##V3_BDPV12</stp>
        <stp>31396VGT9 MTGE</stp>
        <stp>MTG_DEAL_TYP</stp>
        <stp>[Basel II.5 Interest Rate Standard Charge Calculator (BNYMCM Andrew Davidson Spreadsheet for CMO) Q3 2014.xlsm]RAT BNYMCM with BBG Formula!R28C83</stp>
        <tr r="CE28" s="893"/>
      </tp>
      <tp t="s">
        <v>#N/A N/A</v>
        <stp/>
        <stp>##V3_BDPV12</stp>
        <stp>3137A1WM1 MTGE</stp>
        <stp>RTG_MOODY</stp>
        <stp>[Basel II.5 Interest Rate Standard Charge Calculator (BNYMCM Andrew Davidson Spreadsheet for CMO) Q3 2014.xlsm]RAT BNYMCM with BBG Formula!R79C90</stp>
        <tr r="CL79" s="893"/>
      </tp>
      <tp t="s">
        <v>#N/A N/A</v>
        <stp/>
        <stp>##V3_BDPV12</stp>
        <stp>31397LGC7 MTGE</stp>
        <stp>RTG_MOODY</stp>
        <stp>[Basel II.5 Interest Rate Standard Charge Calculator (BNYMCM Andrew Davidson Spreadsheet for CMO) Q3 2014.xlsm]RAT BNYMCM with BBG Formula!R29C90</stp>
        <tr r="CL29" s="893"/>
      </tp>
      <tp t="s">
        <v>#N/A Field Not Applicable</v>
        <stp/>
        <stp>##V3_BDPV12</stp>
        <stp>3138Y5T30 MTGE</stp>
        <stp>ORIG_CREDIT_SUPPORT</stp>
        <stp>[Basel II.5 Interest Rate Standard Charge Calculator (BNYMCM Andrew Davidson Spreadsheet for CMO) Q3 2014.xlsm]RAT BNYMCM with BBG Formula!R57C89</stp>
        <tr r="CK57" s="893"/>
      </tp>
      <tp t="s">
        <v>#N/A Field Not Applicable</v>
        <stp/>
        <stp>##V3_BDPV12</stp>
        <stp>3128S5ZW7 MTGE</stp>
        <stp>ORIG_CREDIT_SUPPORT</stp>
        <stp>[Basel II.5 Interest Rate Standard Charge Calculator (BNYMCM Andrew Davidson Spreadsheet for CMO) Q3 2014.xlsm]RAT BNYMCM with BBG Formula!R48C89</stp>
        <tr r="CK48" s="893"/>
      </tp>
      <tp t="s">
        <v>#N/A Field Not Applicable</v>
        <stp/>
        <stp>##V3_BDPV12</stp>
        <stp>912828F39 GOVT</stp>
        <stp>RTG_SP</stp>
        <stp>[Basel II.5 Interest Rate Standard Charge Calculator (BNYMCM Andrew Davidson Spreadsheet for CMO) Q3 2014.xlsm]RAT BNYMCM with BBG Formula!R9C91</stp>
        <tr r="CM9" s="893"/>
      </tp>
      <tp t="s">
        <v>T 0 1/2 06/30/16</v>
        <stp/>
        <stp>##V3_BDPV12</stp>
        <stp>912828WQ9 GOVT</stp>
        <stp>SECURITY_DES</stp>
        <stp>[Basel II.5 Interest Rate Standard Charge Calculator (BNYMCM Andrew Davidson Spreadsheet for CMO) Q3 2014.xlsm]RAT BNYMCM with BBG Formula!R10C11</stp>
        <tr r="K10" s="893"/>
      </tp>
      <tp t="s">
        <v>T 0 7/8 06/15/17</v>
        <stp/>
        <stp>##V3_BDPV12</stp>
        <stp>912828WP1 GOVT</stp>
        <stp>SECURITY_DES</stp>
        <stp>[Basel II.5 Interest Rate Standard Charge Calculator (BNYMCM Andrew Davidson Spreadsheet for CMO) Q3 2014.xlsm]RAT BNYMCM with BBG Formula!R11C11</stp>
        <tr r="K11" s="893"/>
      </tp>
      <tp t="s">
        <v>T 1 5/8 06/30/19</v>
        <stp/>
        <stp>##V3_BDPV12</stp>
        <stp>912828WS5 GOVT</stp>
        <stp>SECURITY_DES</stp>
        <stp>[Basel II.5 Interest Rate Standard Charge Calculator (BNYMCM Andrew Davidson Spreadsheet for CMO) Q3 2014.xlsm]RAT BNYMCM with BBG Formula!R12C11</stp>
        <tr r="K12" s="893"/>
      </tp>
      <tp t="s">
        <v>EXCH,SEQ</v>
        <stp/>
        <stp>##V3_BDPV12</stp>
        <stp>3137AKMW8 MTGE</stp>
        <stp>MTG_TRANCHE_TYP_LONG</stp>
        <stp>[Basel II.5 Interest Rate Standard Charge Calculator (BNYMCM Andrew Davidson Spreadsheet for CMO) Q3 2014.xlsm]RAT BNYMCM with BBG Formula!R80C92</stp>
        <tr r="CN80" s="893"/>
      </tp>
      <tp t="s">
        <v>#N/A N/A</v>
        <stp/>
        <stp>##V3_BDPV12</stp>
        <stp>3136ACYK1 MTGE</stp>
        <stp>RTG_MOODY</stp>
        <stp>[Basel II.5 Interest Rate Standard Charge Calculator (BNYMCM Andrew Davidson Spreadsheet for CMO) Q3 2014.xlsm]RAT BNYMCM with BBG Formula!R20C90</stp>
        <tr r="CL20" s="893"/>
      </tp>
      <tp t="s">
        <v>#N/A Field Not Applicable</v>
        <stp/>
        <stp>##V3_BDPV12</stp>
        <stp>01F0326A7 MTGE</stp>
        <stp>ORIG_CREDIT_SUPPORT</stp>
        <stp>[Basel II.5 Interest Rate Standard Charge Calculator (BNYMCM Andrew Davidson Spreadsheet for CMO) Q3 2014.xlsm]RAT BNYMCM with BBG Formula!R14C89</stp>
        <tr r="CK14" s="893"/>
      </tp>
      <tp t="s">
        <v>#N/A Field Not Applicable</v>
        <stp/>
        <stp>##V3_BDPV12</stp>
        <stp>01F0326A7 MTGE</stp>
        <stp>ORIG_CREDIT_SUPPORT</stp>
        <stp>[Basel II.5 Interest Rate Standard Charge Calculator (BNYMCM Andrew Davidson Spreadsheet for CMO) Q3 2014.xlsm]RAT BNYMCM with BBG Formula!R15C89</stp>
        <tr r="CK15" s="893"/>
      </tp>
      <tp t="s">
        <v>#N/A Field Not Applicable</v>
        <stp/>
        <stp>##V3_BDPV12</stp>
        <stp>912828F21 GOVT</stp>
        <stp>RTG_SP</stp>
        <stp>[Basel II.5 Interest Rate Standard Charge Calculator (BNYMCM Andrew Davidson Spreadsheet for CMO) Q3 2014.xlsm]RAT BNYMCM with BBG Formula!R8C91</stp>
        <tr r="CM8" s="893"/>
      </tp>
      <tp t="s">
        <v>#N/A Field Not Applicable</v>
        <stp/>
        <stp>##V3_BDPV12</stp>
        <stp>912828D23 GOVT</stp>
        <stp>RTG_SP</stp>
        <stp>[Basel II.5 Interest Rate Standard Charge Calculator (BNYMCM Andrew Davidson Spreadsheet for CMO) Q3 2014.xlsm]RAT BNYMCM with BBG Formula!R6C91</stp>
        <tr r="CM6" s="893"/>
      </tp>
      <tp t="s">
        <v>CMO</v>
        <stp/>
        <stp>##V3_BDPV12</stp>
        <stp>3137A3AH2 MTGE</stp>
        <stp>MTG_DEAL_TYP</stp>
        <stp>[Basel II.5 Interest Rate Standard Charge Calculator (BNYMCM Andrew Davidson Spreadsheet for CMO) Q3 2014.xlsm]RAT BNYMCM with BBG Formula!R61C83</stp>
        <tr r="CE61" s="893"/>
      </tp>
      <tp t="s">
        <v>US</v>
        <stp/>
        <stp>##V3_BDPV12</stp>
        <stp>.0E06U6U MTGE</stp>
        <stp>COUNTRY_ISO</stp>
        <stp>[Basel II.5 Interest Rate Standard Charge Calculator (BNYMCM Andrew Davidson Spreadsheet for CMO) Q3 2014.xlsm]RAT BNYMCM with BBG Formula!R47C93</stp>
        <tr r="CO47" s="893"/>
      </tp>
      <tp t="s">
        <v>US</v>
        <stp/>
        <stp>##V3_BDPV12</stp>
        <stp>.0E06TKA MTGE</stp>
        <stp>COUNTRY_ISO</stp>
        <stp>[Basel II.5 Interest Rate Standard Charge Calculator (BNYMCM Andrew Davidson Spreadsheet for CMO) Q3 2014.xlsm]RAT BNYMCM with BBG Formula!R45C93</stp>
        <tr r="CO45" s="893"/>
      </tp>
      <tp t="s">
        <v>US</v>
        <stp/>
        <stp>##V3_BDPV12</stp>
        <stp>.0E06TJL MTGE</stp>
        <stp>COUNTRY_ISO</stp>
        <stp>[Basel II.5 Interest Rate Standard Charge Calculator (BNYMCM Andrew Davidson Spreadsheet for CMO) Q3 2014.xlsm]RAT BNYMCM with BBG Formula!R44C93</stp>
        <tr r="CO44" s="893"/>
      </tp>
      <tp t="s">
        <v>US</v>
        <stp/>
        <stp>##V3_BDPV12</stp>
        <stp>.0E06TSO MTGE</stp>
        <stp>COUNTRY_ISO</stp>
        <stp>[Basel II.5 Interest Rate Standard Charge Calculator (BNYMCM Andrew Davidson Spreadsheet for CMO) Q3 2014.xlsm]RAT BNYMCM with BBG Formula!R46C93</stp>
        <tr r="CO46" s="893"/>
      </tp>
      <tp t="s">
        <v>#N/A Field Not Applicable</v>
        <stp/>
        <stp>##V3_BDPV12</stp>
        <stp>01F0304B1 MTGE</stp>
        <stp>MTG_DEAL_TYP</stp>
        <stp>[Basel II.5 Interest Rate Standard Charge Calculator (BNYMCM Andrew Davidson Spreadsheet for CMO) Q3 2014.xlsm]RAT BNYMCM with BBG Formula!R13C83</stp>
        <tr r="CE13" s="893"/>
      </tp>
      <tp t="s">
        <v>CMO</v>
        <stp/>
        <stp>##V3_BDPV12</stp>
        <stp>38375DAF5 MTGE</stp>
        <stp>MTG_DEAL_TYP</stp>
        <stp>[Basel II.5 Interest Rate Standard Charge Calculator (BNYMCM Andrew Davidson Spreadsheet for CMO) Q3 2014.xlsm]RAT BNYMCM with BBG Formula!R32C83</stp>
        <tr r="CE32" s="893"/>
      </tp>
      <tp t="s">
        <v>US</v>
        <stp/>
        <stp>##V3_BDPV12</stp>
        <stp>.0E06SDT MTGE</stp>
        <stp>COUNTRY_ISO</stp>
        <stp>[Basel II.5 Interest Rate Standard Charge Calculator (BNYMCM Andrew Davidson Spreadsheet for CMO) Q3 2014.xlsm]RAT BNYMCM with BBG Formula!R42C93</stp>
        <tr r="CO42" s="893"/>
      </tp>
      <tp t="s">
        <v>PAC(11)</v>
        <stp/>
        <stp>##V3_BDPV12</stp>
        <stp>31393TLJ3 MTGE</stp>
        <stp>MTG_TRANCHE_TYP_LONG</stp>
        <stp>[Basel II.5 Interest Rate Standard Charge Calculator (BNYMCM Andrew Davidson Spreadsheet for CMO) Q3 2014.xlsm]RAT BNYMCM with BBG Formula!R82C92</stp>
        <tr r="CN82" s="893"/>
      </tp>
      <tp t="s">
        <v>#N/A N/A</v>
        <stp/>
        <stp>##V3_BDPV12</stp>
        <stp>31394BVE1 MTGE</stp>
        <stp>RTG_MOODY</stp>
        <stp>[Basel II.5 Interest Rate Standard Charge Calculator (BNYMCM Andrew Davidson Spreadsheet for CMO) Q3 2014.xlsm]RAT BNYMCM with BBG Formula!R64C90</stp>
        <tr r="CL64" s="893"/>
      </tp>
      <tp t="s">
        <v>#N/A N/A</v>
        <stp/>
        <stp>##V3_BDPV12</stp>
        <stp>G2 MA2317 MTGE</stp>
        <stp>RTG_MOODY</stp>
        <stp>[Basel II.5 Interest Rate Standard Charge Calculator (BNYMCM Andrew Davidson Spreadsheet for CMO) Q3 2014.xlsm]RAT BNYMCM with BBG Formula!R37C90</stp>
        <tr r="CL37" s="893"/>
      </tp>
      <tp t="s">
        <v>#N/A N/A</v>
        <stp/>
        <stp>##V3_BDPV12</stp>
        <stp>3137A3AH2 MTGE</stp>
        <stp>ORIG_CREDIT_SUPPORT</stp>
        <stp>[Basel II.5 Interest Rate Standard Charge Calculator (BNYMCM Andrew Davidson Spreadsheet for CMO) Q3 2014.xlsm]RAT BNYMCM with BBG Formula!R61C89</stp>
        <tr r="CK61" s="893"/>
      </tp>
      <tp t="s">
        <v>#N/A N/A</v>
        <stp/>
        <stp>##V3_BDPV12</stp>
        <stp>G2 MA2315 MTGE</stp>
        <stp>RTG_MOODY</stp>
        <stp>[Basel II.5 Interest Rate Standard Charge Calculator (BNYMCM Andrew Davidson Spreadsheet for CMO) Q3 2014.xlsm]RAT BNYMCM with BBG Formula!R36C90</stp>
        <tr r="CL36" s="893"/>
      </tp>
      <tp t="s">
        <v>#N/A N/A</v>
        <stp/>
        <stp>##V3_BDPV12</stp>
        <stp>31326HRN6 MTGE</stp>
        <stp>RTG_MOODY</stp>
        <stp>[Basel II.5 Interest Rate Standard Charge Calculator (BNYMCM Andrew Davidson Spreadsheet for CMO) Q3 2014.xlsm]RAT BNYMCM with BBG Formula!R51C90</stp>
        <tr r="CL51" s="893"/>
      </tp>
      <tp t="s">
        <v>#N/A N/A</v>
        <stp/>
        <stp>##V3_BDPV12</stp>
        <stp>31396ERE8 MTGE</stp>
        <stp>RTG_MOODY</stp>
        <stp>[Basel II.5 Interest Rate Standard Charge Calculator (BNYMCM Andrew Davidson Spreadsheet for CMO) Q3 2014.xlsm]RAT BNYMCM with BBG Formula!R83C90</stp>
        <tr r="CL83" s="893"/>
      </tp>
      <tp t="s">
        <v>#N/A N/A</v>
        <stp/>
        <stp>##V3_BDPV12</stp>
        <stp>G2 MA2318 MTGE</stp>
        <stp>RTG_MOODY</stp>
        <stp>[Basel II.5 Interest Rate Standard Charge Calculator (BNYMCM Andrew Davidson Spreadsheet for CMO) Q3 2014.xlsm]RAT BNYMCM with BBG Formula!R39C90</stp>
        <tr r="CL39" s="893"/>
      </tp>
      <tp t="s">
        <v>#N/A Field Not Applicable</v>
        <stp/>
        <stp>##V3_BDPV12</stp>
        <stp>912828WQ9 GOVT</stp>
        <stp>MTG_COMPLIANCE_CODE</stp>
        <stp>[Basel II.5 Interest Rate Standard Charge Calculator (BNYMCM Andrew Davidson Spreadsheet for CMO) Q3 2014.xlsm]RAT BNYMCM with BBG Formula!R10C86</stp>
        <tr r="CH10" s="893"/>
      </tp>
      <tp t="s">
        <v>#N/A Field Not Applicable</v>
        <stp/>
        <stp>##V3_BDPV12</stp>
        <stp>912828WP1 GOVT</stp>
        <stp>MTG_COMPLIANCE_CODE</stp>
        <stp>[Basel II.5 Interest Rate Standard Charge Calculator (BNYMCM Andrew Davidson Spreadsheet for CMO) Q3 2014.xlsm]RAT BNYMCM with BBG Formula!R11C86</stp>
        <tr r="CH11" s="893"/>
      </tp>
      <tp t="s">
        <v>#N/A Field Not Applicable</v>
        <stp/>
        <stp>##V3_BDPV12</stp>
        <stp>912828WS5 GOVT</stp>
        <stp>MTG_COMPLIANCE_CODE</stp>
        <stp>[Basel II.5 Interest Rate Standard Charge Calculator (BNYMCM Andrew Davidson Spreadsheet for CMO) Q3 2014.xlsm]RAT BNYMCM with BBG Formula!R12C86</stp>
        <tr r="CH12" s="893"/>
      </tp>
      <tp t="s">
        <v>US</v>
        <stp/>
        <stp>##V3_BDPV12</stp>
        <stp>.0E05QGD MTGE</stp>
        <stp>COUNTRY_ISO</stp>
        <stp>[Basel II.5 Interest Rate Standard Charge Calculator (BNYMCM Andrew Davidson Spreadsheet for CMO) Q3 2014.xlsm]RAT BNYMCM with BBG Formula!R38C93</stp>
        <tr r="CO38" s="893"/>
      </tp>
      <tp t="s">
        <v>US</v>
        <stp/>
        <stp>##V3_BDPV12</stp>
        <stp>.0E05SVA MTGE</stp>
        <stp>COUNTRY_ISO</stp>
        <stp>[Basel II.5 Interest Rate Standard Charge Calculator (BNYMCM Andrew Davidson Spreadsheet for CMO) Q3 2014.xlsm]RAT BNYMCM with BBG Formula!R40C93</stp>
        <tr r="CO40" s="893"/>
      </tp>
      <tp t="s">
        <v>#N/A Field Not Applicable</v>
        <stp/>
        <stp>##V3_BDPV12</stp>
        <stp>3138XFBL8 MTGE</stp>
        <stp>MTG_DEAL_TYP</stp>
        <stp>[Basel II.5 Interest Rate Standard Charge Calculator (BNYMCM Andrew Davidson Spreadsheet for CMO) Q3 2014.xlsm]RAT BNYMCM with BBG Formula!R56C83</stp>
        <tr r="CE56" s="893"/>
      </tp>
      <tp t="s">
        <v>#N/A Field Not Applicable</v>
        <stp/>
        <stp>##V3_BDPV12</stp>
        <stp>31326HBU7 MTGE</stp>
        <stp>MTG_DEAL_TYP</stp>
        <stp>[Basel II.5 Interest Rate Standard Charge Calculator (BNYMCM Andrew Davidson Spreadsheet for CMO) Q3 2014.xlsm]RAT BNYMCM with BBG Formula!R49C83</stp>
        <tr r="CE49" s="893"/>
      </tp>
      <tp t="s">
        <v>#N/A N/A</v>
        <stp/>
        <stp>##V3_BDPV12</stp>
        <stp>3137A3AH2 MTGE</stp>
        <stp>RTG_MOODY</stp>
        <stp>[Basel II.5 Interest Rate Standard Charge Calculator (BNYMCM Andrew Davidson Spreadsheet for CMO) Q3 2014.xlsm]RAT BNYMCM with BBG Formula!R61C90</stp>
        <tr r="CL61" s="893"/>
      </tp>
      <tp t="s">
        <v>#N/A N/A</v>
        <stp/>
        <stp>##V3_BDPV12</stp>
        <stp>31397Q2F4 MTGE</stp>
        <stp>RTG_MOODY</stp>
        <stp>[Basel II.5 Interest Rate Standard Charge Calculator (BNYMCM Andrew Davidson Spreadsheet for CMO) Q3 2014.xlsm]RAT BNYMCM with BBG Formula!R30C90</stp>
        <tr r="CL30" s="893"/>
      </tp>
      <tp t="s">
        <v>#N/A Field Not Applicable</v>
        <stp/>
        <stp>##V3_BDPV12</stp>
        <stp>01F0506A9 MTGE</stp>
        <stp>ORIG_CREDIT_SUPPORT</stp>
        <stp>[Basel II.5 Interest Rate Standard Charge Calculator (BNYMCM Andrew Davidson Spreadsheet for CMO) Q3 2014.xlsm]RAT BNYMCM with BBG Formula!R16C89</stp>
        <tr r="CK16" s="893"/>
      </tp>
      <tp t="s">
        <v>#N/A N/A</v>
        <stp/>
        <stp>##V3_BDPV12</stp>
        <stp>G2 MA2324 MTGE</stp>
        <stp>RTG_MOODY</stp>
        <stp>[Basel II.5 Interest Rate Standard Charge Calculator (BNYMCM Andrew Davidson Spreadsheet for CMO) Q3 2014.xlsm]RAT BNYMCM with BBG Formula!R41C90</stp>
        <tr r="CL41" s="893"/>
      </tp>
      <tp t="s">
        <v>#N/A Field Not Applicable</v>
        <stp/>
        <stp>##V3_BDPV12</stp>
        <stp>01F0304B1 MTGE</stp>
        <stp>ORIG_CREDIT_SUPPORT</stp>
        <stp>[Basel II.5 Interest Rate Standard Charge Calculator (BNYMCM Andrew Davidson Spreadsheet for CMO) Q3 2014.xlsm]RAT BNYMCM with BBG Formula!R13C89</stp>
        <tr r="CK13" s="893"/>
      </tp>
      <tp t="s">
        <v>US</v>
        <stp/>
        <stp>##V3_BDPV12</stp>
        <stp>3137B8WT0 MTGE</stp>
        <stp>COUNTRY_ISO</stp>
        <stp>[Basel II.5 Interest Rate Standard Charge Calculator (BNYMCM Andrew Davidson Spreadsheet for CMO) Q3 2014.xlsm]RAT BNYMCM with BBG Formula!R70C93</stp>
        <tr r="CO70" s="893"/>
      </tp>
      <tp t="s">
        <v>US GOVERNMENT</v>
        <stp/>
        <stp>##V3_BDPV12</stp>
        <stp>912828WP1 GOVT</stp>
        <stp>SECURITY_TYP</stp>
        <stp>[Basel II.5 Interest Rate Standard Charge Calculator (BNYMCM Andrew Davidson Spreadsheet for CMO) Q3 2014.xlsm]RAT BNYMCM with BBG Formula!R11C82</stp>
        <tr r="CD11" s="893"/>
      </tp>
      <tp t="s">
        <v>US GOVERNMENT</v>
        <stp/>
        <stp>##V3_BDPV12</stp>
        <stp>912828WQ9 GOVT</stp>
        <stp>SECURITY_TYP</stp>
        <stp>[Basel II.5 Interest Rate Standard Charge Calculator (BNYMCM Andrew Davidson Spreadsheet for CMO) Q3 2014.xlsm]RAT BNYMCM with BBG Formula!R10C82</stp>
        <tr r="CD10" s="893"/>
      </tp>
      <tp t="s">
        <v>US GOVERNMENT</v>
        <stp/>
        <stp>##V3_BDPV12</stp>
        <stp>912828WS5 GOVT</stp>
        <stp>SECURITY_TYP</stp>
        <stp>[Basel II.5 Interest Rate Standard Charge Calculator (BNYMCM Andrew Davidson Spreadsheet for CMO) Q3 2014.xlsm]RAT BNYMCM with BBG Formula!R12C82</stp>
        <tr r="CD12" s="893"/>
      </tp>
      <tp t="s">
        <v>#N/A Field Not Applicable</v>
        <stp/>
        <stp>##V3_BDPV12</stp>
        <stp>01F0506A9 MTGE</stp>
        <stp>MTG_DEAL_TYP</stp>
        <stp>[Basel II.5 Interest Rate Standard Charge Calculator (BNYMCM Andrew Davidson Spreadsheet for CMO) Q3 2014.xlsm]RAT BNYMCM with BBG Formula!R16C83</stp>
        <tr r="CE16" s="893"/>
      </tp>
      <tp t="s">
        <v>#N/A Field Not Applicable</v>
        <stp/>
        <stp>##V3_BDPV12</stp>
        <stp>01F0326A7 MTGE</stp>
        <stp>MTG_DEAL_TYP</stp>
        <stp>[Basel II.5 Interest Rate Standard Charge Calculator (BNYMCM Andrew Davidson Spreadsheet for CMO) Q3 2014.xlsm]RAT BNYMCM with BBG Formula!R15C83</stp>
        <tr r="CE15" s="893"/>
      </tp>
      <tp t="s">
        <v>#N/A Field Not Applicable</v>
        <stp/>
        <stp>##V3_BDPV12</stp>
        <stp>01F0326A7 MTGE</stp>
        <stp>MTG_DEAL_TYP</stp>
        <stp>[Basel II.5 Interest Rate Standard Charge Calculator (BNYMCM Andrew Davidson Spreadsheet for CMO) Q3 2014.xlsm]RAT BNYMCM with BBG Formula!R14C83</stp>
        <tr r="CE14" s="893"/>
      </tp>
      <tp t="s">
        <v>CMO</v>
        <stp/>
        <stp>##V3_BDPV12</stp>
        <stp>3136ALCS8 MTGE</stp>
        <stp>MTG_DEAL_TYP</stp>
        <stp>[Basel II.5 Interest Rate Standard Charge Calculator (BNYMCM Andrew Davidson Spreadsheet for CMO) Q3 2014.xlsm]RAT BNYMCM with BBG Formula!R68C83</stp>
        <tr r="CE68" s="893"/>
      </tp>
      <tp t="s">
        <v>CMO</v>
        <stp/>
        <stp>##V3_BDPV12</stp>
        <stp>3136ALCR0 MTGE</stp>
        <stp>MTG_DEAL_TYP</stp>
        <stp>[Basel II.5 Interest Rate Standard Charge Calculator (BNYMCM Andrew Davidson Spreadsheet for CMO) Q3 2014.xlsm]RAT BNYMCM with BBG Formula!R67C83</stp>
        <tr r="CE67" s="893"/>
      </tp>
      <tp t="s">
        <v>#N/A Field Not Applicable</v>
        <stp/>
        <stp>##V3_BDPV12</stp>
        <stp>G2 MA2317 MTGE</stp>
        <stp>ORIG_CREDIT_SUPPORT</stp>
        <stp>[Basel II.5 Interest Rate Standard Charge Calculator (BNYMCM Andrew Davidson Spreadsheet for CMO) Q3 2014.xlsm]RAT BNYMCM with BBG Formula!R37C89</stp>
        <tr r="CK37" s="893"/>
      </tp>
      <tp t="s">
        <v>#N/A Field Not Applicable</v>
        <stp/>
        <stp>##V3_BDPV12</stp>
        <stp>G2 MA2318 MTGE</stp>
        <stp>ORIG_CREDIT_SUPPORT</stp>
        <stp>[Basel II.5 Interest Rate Standard Charge Calculator (BNYMCM Andrew Davidson Spreadsheet for CMO) Q3 2014.xlsm]RAT BNYMCM with BBG Formula!R39C89</stp>
        <tr r="CK39" s="893"/>
      </tp>
      <tp t="s">
        <v>#N/A Field Not Applicable</v>
        <stp/>
        <stp>##V3_BDPV12</stp>
        <stp>G2 MA2315 MTGE</stp>
        <stp>ORIG_CREDIT_SUPPORT</stp>
        <stp>[Basel II.5 Interest Rate Standard Charge Calculator (BNYMCM Andrew Davidson Spreadsheet for CMO) Q3 2014.xlsm]RAT BNYMCM with BBG Formula!R36C89</stp>
        <tr r="CK36" s="893"/>
      </tp>
      <tp t="s">
        <v>#N/A Field Not Applicable</v>
        <stp/>
        <stp>##V3_BDPV12</stp>
        <stp>G2 MA2324 MTGE</stp>
        <stp>ORIG_CREDIT_SUPPORT</stp>
        <stp>[Basel II.5 Interest Rate Standard Charge Calculator (BNYMCM Andrew Davidson Spreadsheet for CMO) Q3 2014.xlsm]RAT BNYMCM with BBG Formula!R41C89</stp>
        <tr r="CK41" s="893"/>
      </tp>
      <tp t="s">
        <v>#N/A N/A</v>
        <stp/>
        <stp>##V3_BDPV12</stp>
        <stp>3136A13P8 MTGE</stp>
        <stp>ORIG_CREDIT_SUPPORT</stp>
        <stp>[Basel II.5 Interest Rate Standard Charge Calculator (BNYMCM Andrew Davidson Spreadsheet for CMO) Q3 2014.xlsm]RAT BNYMCM with BBG Formula!R78C89</stp>
        <tr r="CK78" s="893"/>
      </tp>
      <tp t="s">
        <v>#N/A N/A</v>
        <stp/>
        <stp>##V3_BDPV12</stp>
        <stp>3137A1WM1 MTGE</stp>
        <stp>ORIG_CREDIT_SUPPORT</stp>
        <stp>[Basel II.5 Interest Rate Standard Charge Calculator (BNYMCM Andrew Davidson Spreadsheet for CMO) Q3 2014.xlsm]RAT BNYMCM with BBG Formula!R79C89</stp>
        <tr r="CK79" s="893"/>
      </tp>
      <tp t="s">
        <v>#N/A Field Not Applicable</v>
        <stp/>
        <stp>##V3_BDPV12</stp>
        <stp>02R0324A4 MTGE</stp>
        <stp>ORIG_CREDIT_SUPPORT</stp>
        <stp>[Basel II.5 Interest Rate Standard Charge Calculator (BNYMCM Andrew Davidson Spreadsheet for CMO) Q3 2014.xlsm]RAT BNYMCM with BBG Formula!R17C89</stp>
        <tr r="CK17" s="893"/>
      </tp>
      <tp t="s">
        <v>#N/A Field Not Applicable</v>
        <stp/>
        <stp>##V3_BDPV12</stp>
        <stp>3138ENN47 MTGE</stp>
        <stp>MTG_TRANCHE_TYP_LONG</stp>
        <stp>[Basel II.5 Interest Rate Standard Charge Calculator (BNYMCM Andrew Davidson Spreadsheet for CMO) Q3 2014.xlsm]RAT BNYMCM with BBG Formula!R55C92</stp>
        <tr r="CN55" s="893"/>
      </tp>
      <tp t="s">
        <v>CMO</v>
        <stp/>
        <stp>##V3_BDPV12</stp>
        <stp>3137AFC26 MTGE</stp>
        <stp>MTG_DEAL_TYP</stp>
        <stp>[Basel II.5 Interest Rate Standard Charge Calculator (BNYMCM Andrew Davidson Spreadsheet for CMO) Q3 2014.xlsm]RAT BNYMCM with BBG Formula!R62C83</stp>
        <tr r="CE62" s="893"/>
      </tp>
      <tp t="s">
        <v>Note</v>
        <stp/>
        <stp>##V3_BDPV12</stp>
        <stp>912828C65 GOVT</stp>
        <stp>SECURITY_TYP2</stp>
        <stp>[Basel II.5 Interest Rate Standard Charge Calculator (BNYMCM Andrew Davidson Spreadsheet for CMO) Q3 2014.xlsm]RAT BNYMCM with BBG Formula!R4C85</stp>
        <tr r="CG4" s="893"/>
      </tp>
      <tp t="s">
        <v>Note</v>
        <stp/>
        <stp>##V3_BDPV12</stp>
        <stp>912828C65 GOVT</stp>
        <stp>SECURITY_TYP2</stp>
        <stp>[Basel II.5 Interest Rate Standard Charge Calculator (BNYMCM Andrew Davidson Spreadsheet for CMO) Q3 2014.xlsm]RAT BNYMCM with BBG Formula!R5C85</stp>
        <tr r="CG5" s="893"/>
      </tp>
      <tp t="s">
        <v>#N/A N/A</v>
        <stp/>
        <stp>##V3_BDPV12</stp>
        <stp>3133TJDR1 MTGE</stp>
        <stp>MTG_CRED_ENHANC</stp>
        <stp>[Basel II.5 Interest Rate Standard Charge Calculator (BNYMCM Andrew Davidson Spreadsheet for CMO) Q3 2014.xlsm]RAT BNYMCM with BBG Formula!R18C88</stp>
        <tr r="CJ18" s="893"/>
      </tp>
      <tp t="s">
        <v>FREDDIE MAC</v>
        <stp/>
        <stp>##V3_BDPV12</stp>
        <stp>3137B7PR4 MTGE</stp>
        <stp>ISSUER</stp>
        <stp>[Basel II.5 Interest Rate Standard Charge Calculator (BNYMCM Andrew Davidson Spreadsheet for CMO) Q3 2014.xlsm]RAT BNYMCM with BBG Formula!R81C12</stp>
        <tr r="L81" s="893"/>
      </tp>
      <tp t="s">
        <v>TAC(11)</v>
        <stp/>
        <stp>##V3_BDPV12</stp>
        <stp>31358RKL6 MTGE</stp>
        <stp>MTG_TYP</stp>
        <stp>[Basel II.5 Interest Rate Standard Charge Calculator (BNYMCM Andrew Davidson Spreadsheet for CMO) Q3 2014.xlsm]RAT BNYMCM with BBG Formula!R19C87</stp>
        <tr r="CI19" s="893"/>
      </tp>
      <tp t="s">
        <v>#N/A N/A</v>
        <stp/>
        <stp>##V3_BDPV12</stp>
        <stp>3137A3AH2 MTGE</stp>
        <stp>RTG_SP</stp>
        <stp>[Basel II.5 Interest Rate Standard Charge Calculator (BNYMCM Andrew Davidson Spreadsheet for CMO) Q3 2014.xlsm]RAT BNYMCM with BBG Formula!R61C91</stp>
        <tr r="CM61" s="893"/>
      </tp>
      <tp t="s">
        <v>#N/A N/A</v>
        <stp/>
        <stp>##V3_BDPV12</stp>
        <stp>FH 2B3263 MTGE</stp>
        <stp>MTG_CRED_ENHANC</stp>
        <stp>[Basel II.5 Interest Rate Standard Charge Calculator (BNYMCM Andrew Davidson Spreadsheet for CMO) Q3 2014.xlsm]RAT BNYMCM with BBG Formula!R43C88</stp>
        <tr r="CJ43" s="893"/>
      </tp>
      <tp t="s">
        <v>Mortgage Securities</v>
        <stp/>
        <stp>##V3_BDPV12</stp>
        <stp>3137AEZ65 MTGE</stp>
        <stp>INDUSTRY_SECTOR</stp>
        <stp>[Basel II.5 Interest Rate Standard Charge Calculator (BNYMCM Andrew Davidson Spreadsheet for CMO) Q3 2014.xlsm]RAT BNYMCM with BBG Formula!R23C96</stp>
        <tr r="CR23" s="893"/>
      </tp>
      <tp t="s">
        <v>#N/A N/A</v>
        <stp/>
        <stp>##V3_BDPV12</stp>
        <stp>3137AKMW8 MTGE</stp>
        <stp>MTG_CRED_ENHANC</stp>
        <stp>[Basel II.5 Interest Rate Standard Charge Calculator (BNYMCM Andrew Davidson Spreadsheet for CMO) Q3 2014.xlsm]RAT BNYMCM with BBG Formula!R80C88</stp>
        <tr r="CJ80" s="893"/>
      </tp>
      <tp t="s">
        <v>Mortgage Securities</v>
        <stp/>
        <stp>##V3_BDPV12</stp>
        <stp>31396ERE8 MTGE</stp>
        <stp>INDUSTRY_SECTOR</stp>
        <stp>[Basel II.5 Interest Rate Standard Charge Calculator (BNYMCM Andrew Davidson Spreadsheet for CMO) Q3 2014.xlsm]RAT BNYMCM with BBG Formula!R83C96</stp>
        <tr r="CR83" s="893"/>
      </tp>
      <tp t="s">
        <v>FNARM</v>
        <stp/>
        <stp>##V3_BDPV12</stp>
        <stp>3138Y5T30 MTGE</stp>
        <stp>MTG_COLLAT_TYP</stp>
        <stp>[Basel II.5 Interest Rate Standard Charge Calculator (BNYMCM Andrew Davidson Spreadsheet for CMO) Q3 2014.xlsm]RAT BNYMCM with BBG Formula!R57C84</stp>
        <tr r="CF57" s="893"/>
      </tp>
      <tp t="s">
        <v>#N/A N/A</v>
        <stp/>
        <stp>##V3_BDPV12</stp>
        <stp>3137B8WT0 MTGE</stp>
        <stp>RTG_SP</stp>
        <stp>[Basel II.5 Interest Rate Standard Charge Calculator (BNYMCM Andrew Davidson Spreadsheet for CMO) Q3 2014.xlsm]RAT BNYMCM with BBG Formula!R70C91</stp>
        <tr r="CM70" s="893"/>
      </tp>
      <tp t="s">
        <v>Mortgage Securities</v>
        <stp/>
        <stp>##V3_BDPV12</stp>
        <stp>3136AEDS3 MTGE</stp>
        <stp>INDUSTRY_SECTOR</stp>
        <stp>[Basel II.5 Interest Rate Standard Charge Calculator (BNYMCM Andrew Davidson Spreadsheet for CMO) Q3 2014.xlsm]RAT BNYMCM with BBG Formula!R60C96</stp>
        <tr r="CR60" s="893"/>
      </tp>
      <tp t="s">
        <v>#N/A N/A</v>
        <stp/>
        <stp>##V3_BDPV12</stp>
        <stp>3136AKXB4 MTGE</stp>
        <stp>MTG_CRED_ENHANC</stp>
        <stp>[Basel II.5 Interest Rate Standard Charge Calculator (BNYMCM Andrew Davidson Spreadsheet for CMO) Q3 2014.xlsm]RAT BNYMCM with BBG Formula!R21C88</stp>
        <tr r="CJ21" s="893"/>
      </tp>
      <tp t="s">
        <v>#N/A N/A</v>
        <stp/>
        <stp>##V3_BDPV12</stp>
        <stp>3136ALDG3 MTGE</stp>
        <stp>RTG_SP</stp>
        <stp>[Basel II.5 Interest Rate Standard Charge Calculator (BNYMCM Andrew Davidson Spreadsheet for CMO) Q3 2014.xlsm]RAT BNYMCM with BBG Formula!R69C91</stp>
        <tr r="CM69" s="893"/>
      </tp>
      <tp t="s">
        <v>#N/A N/A</v>
        <stp/>
        <stp>##V3_BDPV12</stp>
        <stp>3138ENN47 MTGE</stp>
        <stp>RTG_SP</stp>
        <stp>[Basel II.5 Interest Rate Standard Charge Calculator (BNYMCM Andrew Davidson Spreadsheet for CMO) Q3 2014.xlsm]RAT BNYMCM with BBG Formula!R55C91</stp>
        <tr r="CM55" s="893"/>
      </tp>
      <tp t="s">
        <v>Mortgage Securities</v>
        <stp/>
        <stp>##V3_BDPV12</stp>
        <stp>3137BE2N3 MTGE</stp>
        <stp>INDUSTRY_SECTOR</stp>
        <stp>[Basel II.5 Interest Rate Standard Charge Calculator (BNYMCM Andrew Davidson Spreadsheet for CMO) Q3 2014.xlsm]RAT BNYMCM with BBG Formula!R71C96</stp>
        <tr r="CR71" s="893"/>
      </tp>
      <tp t="s">
        <v>Mortgage Securities</v>
        <stp/>
        <stp>##V3_BDPV12</stp>
        <stp>3137BE2T0 MTGE</stp>
        <stp>INDUSTRY_SECTOR</stp>
        <stp>[Basel II.5 Interest Rate Standard Charge Calculator (BNYMCM Andrew Davidson Spreadsheet for CMO) Q3 2014.xlsm]RAT BNYMCM with BBG Formula!R72C96</stp>
        <tr r="CR72" s="893"/>
      </tp>
      <tp t="s">
        <v>Mortgage Securities</v>
        <stp/>
        <stp>##V3_BDPV12</stp>
        <stp>3137BE2U7 MTGE</stp>
        <stp>INDUSTRY_SECTOR</stp>
        <stp>[Basel II.5 Interest Rate Standard Charge Calculator (BNYMCM Andrew Davidson Spreadsheet for CMO) Q3 2014.xlsm]RAT BNYMCM with BBG Formula!R73C96</stp>
        <tr r="CR73" s="893"/>
      </tp>
      <tp t="s">
        <v>#N/A N/A</v>
        <stp/>
        <stp>##V3_BDPV12</stp>
        <stp>3137BE2T0 MTGE</stp>
        <stp>RTG_SP</stp>
        <stp>[Basel II.5 Interest Rate Standard Charge Calculator (BNYMCM Andrew Davidson Spreadsheet for CMO) Q3 2014.xlsm]RAT BNYMCM with BBG Formula!R72C91</stp>
        <tr r="CM72" s="893"/>
      </tp>
      <tp t="s">
        <v>#N/A N/A</v>
        <stp/>
        <stp>##V3_BDPV12</stp>
        <stp>3136AEDS3 MTGE</stp>
        <stp>RTG_SP</stp>
        <stp>[Basel II.5 Interest Rate Standard Charge Calculator (BNYMCM Andrew Davidson Spreadsheet for CMO) Q3 2014.xlsm]RAT BNYMCM with BBG Formula!R60C91</stp>
        <tr r="CM60" s="893"/>
      </tp>
      <tp t="s">
        <v>FREDDIE MAC</v>
        <stp/>
        <stp>##V3_BDPV12</stp>
        <stp>3137AFC26 MTGE</stp>
        <stp>ISSUER</stp>
        <stp>[Basel II.5 Interest Rate Standard Charge Calculator (BNYMCM Andrew Davidson Spreadsheet for CMO) Q3 2014.xlsm]RAT BNYMCM with BBG Formula!R62C12</stp>
        <tr r="L62" s="893"/>
      </tp>
      <tp t="s">
        <v>US</v>
        <stp/>
        <stp>##V3_BDPV12</stp>
        <stp>912828D98 GOVT</stp>
        <stp>COUNTRY_ISO</stp>
        <stp>[Basel II.5 Interest Rate Standard Charge Calculator (BNYMCM Andrew Davidson Spreadsheet for CMO) Q3 2014.xlsm]RAT BNYMCM with BBG Formula!R7C93</stp>
        <tr r="CO7" s="893"/>
      </tp>
      <tp t="s">
        <v>#N/A Field Not Applicable</v>
        <stp/>
        <stp>##V3_BDPV12</stp>
        <stp>38377TPZ8 MTGE</stp>
        <stp>IS_SUBORDINATED</stp>
        <stp>[Basel II.5 Interest Rate Standard Charge Calculator (BNYMCM Andrew Davidson Spreadsheet for CMO) Q3 2014.xlsm]RAT BNYMCM with BBG Formula!R34C97</stp>
        <tr r="CS34" s="893"/>
      </tp>
      <tp t="s">
        <v>#N/A N/A</v>
        <stp/>
        <stp>##V3_BDPV12</stp>
        <stp>31326HBU7 MTGE</stp>
        <stp>MTG_CRED_ENHANC</stp>
        <stp>[Basel II.5 Interest Rate Standard Charge Calculator (BNYMCM Andrew Davidson Spreadsheet for CMO) Q3 2014.xlsm]RAT BNYMCM with BBG Formula!R49C88</stp>
        <tr r="CJ49" s="893"/>
      </tp>
      <tp t="s">
        <v>Mortgage Securities</v>
        <stp/>
        <stp>##V3_BDPV12</stp>
        <stp>31393FPA8 MTGE</stp>
        <stp>INDUSTRY_SECTOR</stp>
        <stp>[Basel II.5 Interest Rate Standard Charge Calculator (BNYMCM Andrew Davidson Spreadsheet for CMO) Q3 2014.xlsm]RAT BNYMCM with BBG Formula!R25C96</stp>
        <tr r="CR25" s="893"/>
      </tp>
      <tp t="s">
        <v>#N/A N/A</v>
        <stp/>
        <stp>##V3_BDPV12</stp>
        <stp>38379AUB4 MTGE</stp>
        <stp>MTG_CRED_ENHANC</stp>
        <stp>[Basel II.5 Interest Rate Standard Charge Calculator (BNYMCM Andrew Davidson Spreadsheet for CMO) Q3 2014.xlsm]RAT BNYMCM with BBG Formula!R66C88</stp>
        <tr r="CJ66" s="893"/>
      </tp>
      <tp t="s">
        <v>#N/A N/A</v>
        <stp/>
        <stp>##V3_BDPV12</stp>
        <stp>38379AWF3 MTGE</stp>
        <stp>MTG_CRED_ENHANC</stp>
        <stp>[Basel II.5 Interest Rate Standard Charge Calculator (BNYMCM Andrew Davidson Spreadsheet for CMO) Q3 2014.xlsm]RAT BNYMCM with BBG Formula!R77C88</stp>
        <tr r="CJ77" s="893"/>
      </tp>
      <tp t="s">
        <v>#N/A N/A</v>
        <stp/>
        <stp>##V3_BDPV12</stp>
        <stp>38379AWC0 MTGE</stp>
        <stp>MTG_CRED_ENHANC</stp>
        <stp>[Basel II.5 Interest Rate Standard Charge Calculator (BNYMCM Andrew Davidson Spreadsheet for CMO) Q3 2014.xlsm]RAT BNYMCM with BBG Formula!R76C88</stp>
        <tr r="CJ76" s="893"/>
      </tp>
      <tp t="s">
        <v>#N/A N/A</v>
        <stp/>
        <stp>##V3_BDPV12</stp>
        <stp>31326HQ49 MTGE</stp>
        <stp>MTG_CRED_ENHANC</stp>
        <stp>[Basel II.5 Interest Rate Standard Charge Calculator (BNYMCM Andrew Davidson Spreadsheet for CMO) Q3 2014.xlsm]RAT BNYMCM with BBG Formula!R50C88</stp>
        <tr r="CJ50" s="893"/>
      </tp>
      <tp t="s">
        <v>#N/A N/A</v>
        <stp/>
        <stp>##V3_BDPV12</stp>
        <stp>31326HRN6 MTGE</stp>
        <stp>MTG_CRED_ENHANC</stp>
        <stp>[Basel II.5 Interest Rate Standard Charge Calculator (BNYMCM Andrew Davidson Spreadsheet for CMO) Q3 2014.xlsm]RAT BNYMCM with BBG Formula!R51C88</stp>
        <tr r="CJ51" s="893"/>
      </tp>
      <tp t="s">
        <v>IO,NTL+</v>
        <stp/>
        <stp>##V3_BDPV12</stp>
        <stp>38378YV30 MTGE</stp>
        <stp>MTG_TYP</stp>
        <stp>[Basel II.5 Interest Rate Standard Charge Calculator (BNYMCM Andrew Davidson Spreadsheet for CMO) Q3 2014.xlsm]RAT BNYMCM with BBG Formula!R65C87</stp>
        <tr r="CI65" s="893"/>
      </tp>
      <tp t="s">
        <v>Mortgage Securities</v>
        <stp/>
        <stp>##V3_BDPV12</stp>
        <stp>3138XFBL8 MTGE</stp>
        <stp>INDUSTRY_SECTOR</stp>
        <stp>[Basel II.5 Interest Rate Standard Charge Calculator (BNYMCM Andrew Davidson Spreadsheet for CMO) Q3 2014.xlsm]RAT BNYMCM with BBG Formula!R56C96</stp>
        <tr r="CR56" s="893"/>
      </tp>
      <tp t="s">
        <v>Mortgage Securities</v>
        <stp/>
        <stp>##V3_BDPV12</stp>
        <stp>3137AFC26 MTGE</stp>
        <stp>INDUSTRY_SECTOR</stp>
        <stp>[Basel II.5 Interest Rate Standard Charge Calculator (BNYMCM Andrew Davidson Spreadsheet for CMO) Q3 2014.xlsm]RAT BNYMCM with BBG Formula!R62C96</stp>
        <tr r="CR62" s="893"/>
      </tp>
      <tp t="s">
        <v>#N/A N/A</v>
        <stp/>
        <stp>##V3_BDPV12</stp>
        <stp>3137A6PC0 MTGE</stp>
        <stp>RTG_SP</stp>
        <stp>[Basel II.5 Interest Rate Standard Charge Calculator (BNYMCM Andrew Davidson Spreadsheet for CMO) Q3 2014.xlsm]RAT BNYMCM with BBG Formula!R22C91</stp>
        <tr r="CM22" s="893"/>
      </tp>
      <tp t="s">
        <v>#N/A N/A</v>
        <stp/>
        <stp>##V3_BDPV12</stp>
        <stp>3136ALCR0 MTGE</stp>
        <stp>RTG_SP</stp>
        <stp>[Basel II.5 Interest Rate Standard Charge Calculator (BNYMCM Andrew Davidson Spreadsheet for CMO) Q3 2014.xlsm]RAT BNYMCM with BBG Formula!R67C91</stp>
        <tr r="CM67" s="893"/>
      </tp>
      <tp t="s">
        <v>#N/A N/A</v>
        <stp/>
        <stp>##V3_BDPV12</stp>
        <stp>3137BE2N3 MTGE</stp>
        <stp>RTG_SP</stp>
        <stp>[Basel II.5 Interest Rate Standard Charge Calculator (BNYMCM Andrew Davidson Spreadsheet for CMO) Q3 2014.xlsm]RAT BNYMCM with BBG Formula!R71C91</stp>
        <tr r="CM71" s="893"/>
      </tp>
      <tp t="s">
        <v>FREDDIE MAC</v>
        <stp/>
        <stp>##V3_BDPV12</stp>
        <stp>3137AEZ65 MTGE</stp>
        <stp>ISSUER</stp>
        <stp>[Basel II.5 Interest Rate Standard Charge Calculator (BNYMCM Andrew Davidson Spreadsheet for CMO) Q3 2014.xlsm]RAT BNYMCM with BBG Formula!R23C12</stp>
        <tr r="L23" s="893"/>
      </tp>
      <tp t="s">
        <v>US</v>
        <stp/>
        <stp>##V3_BDPV12</stp>
        <stp>912828F39 GOVT</stp>
        <stp>COUNTRY_ISO</stp>
        <stp>[Basel II.5 Interest Rate Standard Charge Calculator (BNYMCM Andrew Davidson Spreadsheet for CMO) Q3 2014.xlsm]RAT BNYMCM with BBG Formula!R9C93</stp>
        <tr r="CO9" s="893"/>
      </tp>
      <tp t="s">
        <v>Pool</v>
        <stp/>
        <stp>##V3_BDPV12</stp>
        <stp>31300MJX2 MTGE</stp>
        <stp>SECURITY_TYP2</stp>
        <stp>[Basel II.5 Interest Rate Standard Charge Calculator (BNYMCM Andrew Davidson Spreadsheet for CMO) Q3 2014.xlsm]RAT BNYMCM with BBG Formula!R52C85</stp>
        <tr r="CG52" s="893"/>
      </tp>
      <tp t="s">
        <v>CMO</v>
        <stp/>
        <stp>##V3_BDPV12</stp>
        <stp>31393MGQ8 MTGE</stp>
        <stp>SECURITY_TYP2</stp>
        <stp>[Basel II.5 Interest Rate Standard Charge Calculator (BNYMCM Andrew Davidson Spreadsheet for CMO) Q3 2014.xlsm]RAT BNYMCM with BBG Formula!R26C85</stp>
        <tr r="CG26" s="893"/>
      </tp>
      <tp t="s">
        <v>#N/A Field Not Applicable</v>
        <stp/>
        <stp>##V3_BDPV12</stp>
        <stp>38378UFV4 MTGE</stp>
        <stp>IS_SUBORDINATED</stp>
        <stp>[Basel II.5 Interest Rate Standard Charge Calculator (BNYMCM Andrew Davidson Spreadsheet for CMO) Q3 2014.xlsm]RAT BNYMCM with BBG Formula!R75C97</stp>
        <tr r="CS75" s="893"/>
      </tp>
      <tp t="s">
        <v>#N/A N/A</v>
        <stp/>
        <stp>##V3_BDPV12</stp>
        <stp>3137A1WM1 MTGE</stp>
        <stp>RTG_SP</stp>
        <stp>[Basel II.5 Interest Rate Standard Charge Calculator (BNYMCM Andrew Davidson Spreadsheet for CMO) Q3 2014.xlsm]RAT BNYMCM with BBG Formula!R79C91</stp>
        <tr r="CM79" s="893"/>
      </tp>
      <tp t="s">
        <v>Agency Collat PAC CMO</v>
        <stp/>
        <stp>##V3_BDPV12</stp>
        <stp>3136A13P8 MTGE</stp>
        <stp>INDUSTRY_GROUP</stp>
        <stp>[Basel II.5 Interest Rate Standard Charge Calculator (BNYMCM Andrew Davidson Spreadsheet for CMO) Q3 2014.xlsm]RAT BNYMCM with BBG Formula!R78C94</stp>
        <tr r="CP78" s="893"/>
      </tp>
      <tp t="s">
        <v>Agency Collat CMO</v>
        <stp/>
        <stp>##V3_BDPV12</stp>
        <stp>3137AKMW8 MTGE</stp>
        <stp>INDUSTRY_GROUP</stp>
        <stp>[Basel II.5 Interest Rate Standard Charge Calculator (BNYMCM Andrew Davidson Spreadsheet for CMO) Q3 2014.xlsm]RAT BNYMCM with BBG Formula!R80C94</stp>
        <tr r="CP80" s="893"/>
      </tp>
      <tp t="s">
        <v>#N/A Field Not Applicable</v>
        <stp/>
        <stp>##V3_BDPV12</stp>
        <stp>38378U3P0 MTGE</stp>
        <stp>IS_SUBORDINATED</stp>
        <stp>[Basel II.5 Interest Rate Standard Charge Calculator (BNYMCM Andrew Davidson Spreadsheet for CMO) Q3 2014.xlsm]RAT BNYMCM with BBG Formula!R74C97</stp>
        <tr r="CS74" s="893"/>
      </tp>
      <tp t="s">
        <v>Agency Collat CMO</v>
        <stp/>
        <stp>##V3_BDPV12</stp>
        <stp>3136ALCS8 MTGE</stp>
        <stp>INDUSTRY_GROUP</stp>
        <stp>[Basel II.5 Interest Rate Standard Charge Calculator (BNYMCM Andrew Davidson Spreadsheet for CMO) Q3 2014.xlsm]RAT BNYMCM with BBG Formula!R68C94</stp>
        <tr r="CP68" s="893"/>
      </tp>
      <tp t="s">
        <v>#N/A N/A</v>
        <stp/>
        <stp>##V3_BDPV12</stp>
        <stp>3136ACYK1 MTGE</stp>
        <stp>RTG_SP</stp>
        <stp>[Basel II.5 Interest Rate Standard Charge Calculator (BNYMCM Andrew Davidson Spreadsheet for CMO) Q3 2014.xlsm]RAT BNYMCM with BBG Formula!R20C91</stp>
        <tr r="CM20" s="893"/>
      </tp>
      <tp t="s">
        <v>FREDDIE MAC</v>
        <stp/>
        <stp>##V3_BDPV12</stp>
        <stp>3137BE2U7 MTGE</stp>
        <stp>ISSUER</stp>
        <stp>[Basel II.5 Interest Rate Standard Charge Calculator (BNYMCM Andrew Davidson Spreadsheet for CMO) Q3 2014.xlsm]RAT BNYMCM with BBG Formula!R73C12</stp>
        <tr r="L73" s="893"/>
      </tp>
      <tp t="s">
        <v>EXCH,+</v>
        <stp/>
        <stp>##V3_BDPV12</stp>
        <stp>31397Q2F4 MTGE</stp>
        <stp>MTG_TYP</stp>
        <stp>[Basel II.5 Interest Rate Standard Charge Calculator (BNYMCM Andrew Davidson Spreadsheet for CMO) Q3 2014.xlsm]RAT BNYMCM with BBG Formula!R30C87</stp>
        <tr r="CI30" s="893"/>
      </tp>
      <tp t="s">
        <v>FANNIE MAE</v>
        <stp/>
        <stp>##V3_BDPV12</stp>
        <stp>3136AKXB4 MTGE</stp>
        <stp>ISSUER</stp>
        <stp>[Basel II.5 Interest Rate Standard Charge Calculator (BNYMCM Andrew Davidson Spreadsheet for CMO) Q3 2014.xlsm]RAT BNYMCM with BBG Formula!R21C12</stp>
        <tr r="L21" s="893"/>
      </tp>
      <tp t="s">
        <v>#N/A N/A</v>
        <stp/>
        <stp>##V3_BDPV12</stp>
        <stp>38377GEV7 MTGE</stp>
        <stp>MTG_CRED_ENHANC</stp>
        <stp>[Basel II.5 Interest Rate Standard Charge Calculator (BNYMCM Andrew Davidson Spreadsheet for CMO) Q3 2014.xlsm]RAT BNYMCM with BBG Formula!R33C88</stp>
        <tr r="CJ33" s="893"/>
      </tp>
      <tp t="s">
        <v>EXCH,+</v>
        <stp/>
        <stp>##V3_BDPV12</stp>
        <stp>31396VGT9 MTGE</stp>
        <stp>MTG_TYP</stp>
        <stp>[Basel II.5 Interest Rate Standard Charge Calculator (BNYMCM Andrew Davidson Spreadsheet for CMO) Q3 2014.xlsm]RAT BNYMCM with BBG Formula!R28C87</stp>
        <tr r="CI28" s="893"/>
      </tp>
      <tp t="s">
        <v>#N/A N/A</v>
        <stp/>
        <stp>##V3_BDPV12</stp>
        <stp>3138ENN47 MTGE</stp>
        <stp>MTG_CRED_ENHANC</stp>
        <stp>[Basel II.5 Interest Rate Standard Charge Calculator (BNYMCM Andrew Davidson Spreadsheet for CMO) Q3 2014.xlsm]RAT BNYMCM with BBG Formula!R55C88</stp>
        <tr r="CJ55" s="893"/>
      </tp>
      <tp t="s">
        <v>FREDDIE MAC</v>
        <stp/>
        <stp>##V3_BDPV12</stp>
        <stp>3137B8WT0 MTGE</stp>
        <stp>ISSUER</stp>
        <stp>[Basel II.5 Interest Rate Standard Charge Calculator (BNYMCM Andrew Davidson Spreadsheet for CMO) Q3 2014.xlsm]RAT BNYMCM with BBG Formula!R70C12</stp>
        <tr r="L70" s="893"/>
      </tp>
      <tp t="s">
        <v>AF</v>
        <stp/>
        <stp>##V3_BDPV12</stp>
        <stp>36179QPU9 MTGE</stp>
        <stp>MTG_TYP</stp>
        <stp>[Basel II.5 Interest Rate Standard Charge Calculator (BNYMCM Andrew Davidson Spreadsheet for CMO) Q3 2014.xlsm]RAT BNYMCM with BBG Formula!R58C87</stp>
        <tr r="CI58" s="893"/>
      </tp>
      <tp t="s">
        <v>FL</v>
        <stp/>
        <stp>##V3_BDPV12</stp>
        <stp>36179QU58 MTGE</stp>
        <stp>MTG_TYP</stp>
        <stp>[Basel II.5 Interest Rate Standard Charge Calculator (BNYMCM Andrew Davidson Spreadsheet for CMO) Q3 2014.xlsm]RAT BNYMCM with BBG Formula!R59C87</stp>
        <tr r="CI59" s="893"/>
      </tp>
      <tp t="s">
        <v>Pool</v>
        <stp/>
        <stp>##V3_BDPV12</stp>
        <stp>3128S5ZW7 MTGE</stp>
        <stp>SECURITY_TYP2</stp>
        <stp>[Basel II.5 Interest Rate Standard Charge Calculator (BNYMCM Andrew Davidson Spreadsheet for CMO) Q3 2014.xlsm]RAT BNYMCM with BBG Formula!R48C85</stp>
        <tr r="CG48" s="893"/>
      </tp>
      <tp t="s">
        <v>#N/A N/A</v>
        <stp/>
        <stp>##V3_BDPV12</stp>
        <stp>3137AFC26 MTGE</stp>
        <stp>RTG_SP</stp>
        <stp>[Basel II.5 Interest Rate Standard Charge Calculator (BNYMCM Andrew Davidson Spreadsheet for CMO) Q3 2014.xlsm]RAT BNYMCM with BBG Formula!R62C91</stp>
        <tr r="CM62" s="893"/>
      </tp>
      <tp t="s">
        <v>FREDDIE MAC</v>
        <stp/>
        <stp>##V3_BDPV12</stp>
        <stp>3137BE2T0 MTGE</stp>
        <stp>ISSUER</stp>
        <stp>[Basel II.5 Interest Rate Standard Charge Calculator (BNYMCM Andrew Davidson Spreadsheet for CMO) Q3 2014.xlsm]RAT BNYMCM with BBG Formula!R72C12</stp>
        <tr r="L72" s="893"/>
      </tp>
      <tp t="s">
        <v>FANNIE MAE</v>
        <stp/>
        <stp>##V3_BDPV12</stp>
        <stp>3136AEDS3 MTGE</stp>
        <stp>ISSUER</stp>
        <stp>[Basel II.5 Interest Rate Standard Charge Calculator (BNYMCM Andrew Davidson Spreadsheet for CMO) Q3 2014.xlsm]RAT BNYMCM with BBG Formula!R60C12</stp>
        <tr r="L60" s="893"/>
      </tp>
      <tp t="s">
        <v>FANNIE MAE</v>
        <stp/>
        <stp>##V3_BDPV12</stp>
        <stp>3136ALDG3 MTGE</stp>
        <stp>ISSUER</stp>
        <stp>[Basel II.5 Interest Rate Standard Charge Calculator (BNYMCM Andrew Davidson Spreadsheet for CMO) Q3 2014.xlsm]RAT BNYMCM with BBG Formula!R69C12</stp>
        <tr r="L69" s="893"/>
      </tp>
      <tp t="s">
        <v>Fannie Mae</v>
        <stp/>
        <stp>##V3_BDPV12</stp>
        <stp>3138ENN47 MTGE</stp>
        <stp>ISSUER</stp>
        <stp>[Basel II.5 Interest Rate Standard Charge Calculator (BNYMCM Andrew Davidson Spreadsheet for CMO) Q3 2014.xlsm]RAT BNYMCM with BBG Formula!R55C12</stp>
        <tr r="L55" s="893"/>
      </tp>
      <tp t="s">
        <v>Note</v>
        <stp/>
        <stp>##V3_BDPV12</stp>
        <stp>912828F39 GOVT</stp>
        <stp>SECURITY_TYP2</stp>
        <stp>[Basel II.5 Interest Rate Standard Charge Calculator (BNYMCM Andrew Davidson Spreadsheet for CMO) Q3 2014.xlsm]RAT BNYMCM with BBG Formula!R9C85</stp>
        <tr r="CG9" s="893"/>
      </tp>
      <tp t="s">
        <v>Note</v>
        <stp/>
        <stp>##V3_BDPV12</stp>
        <stp>912828F21 GOVT</stp>
        <stp>SECURITY_TYP2</stp>
        <stp>[Basel II.5 Interest Rate Standard Charge Calculator (BNYMCM Andrew Davidson Spreadsheet for CMO) Q3 2014.xlsm]RAT BNYMCM with BBG Formula!R8C85</stp>
        <tr r="CG8" s="893"/>
      </tp>
      <tp t="s">
        <v>FREDDIE MAC</v>
        <stp/>
        <stp>##V3_BDPV12</stp>
        <stp>3137A3AH2 MTGE</stp>
        <stp>ISSUER</stp>
        <stp>[Basel II.5 Interest Rate Standard Charge Calculator (BNYMCM Andrew Davidson Spreadsheet for CMO) Q3 2014.xlsm]RAT BNYMCM with BBG Formula!R61C12</stp>
        <tr r="L61" s="893"/>
      </tp>
      <tp t="s">
        <v>FN</v>
        <stp/>
        <stp>##V3_BDPV12</stp>
        <stp>3138Y5T30 MTGE</stp>
        <stp>TICKER</stp>
        <stp>[Basel II.5 Interest Rate Standard Charge Calculator (BNYMCM Andrew Davidson Spreadsheet for CMO) Q3 2014.xlsm]RAT BNYMCM with BBG Formula!R57C98</stp>
        <tr r="CT57" s="893"/>
      </tp>
      <tp t="s">
        <v>#N/A N/A</v>
        <stp/>
        <stp>##V3_BDPV12</stp>
        <stp>3137B7PR4 MTGE</stp>
        <stp>RTG_SP</stp>
        <stp>[Basel II.5 Interest Rate Standard Charge Calculator (BNYMCM Andrew Davidson Spreadsheet for CMO) Q3 2014.xlsm]RAT BNYMCM with BBG Formula!R81C91</stp>
        <tr r="CM81" s="893"/>
      </tp>
      <tp t="s">
        <v>#N/A Field Not Applicable</v>
        <stp/>
        <stp>##V3_BDPV12</stp>
        <stp>.0E06U6U MTGE</stp>
        <stp>SECURITY_TYP2</stp>
        <stp>[Basel II.5 Interest Rate Standard Charge Calculator (BNYMCM Andrew Davidson Spreadsheet for CMO) Q3 2014.xlsm]RAT BNYMCM with BBG Formula!R47C85</stp>
        <tr r="CG47" s="893"/>
      </tp>
      <tp t="s">
        <v>#N/A N/A</v>
        <stp/>
        <stp>##V3_BDPV12</stp>
        <stp>3136ALDG3 MTGE</stp>
        <stp>MTG_CRED_ENHANC</stp>
        <stp>[Basel II.5 Interest Rate Standard Charge Calculator (BNYMCM Andrew Davidson Spreadsheet for CMO) Q3 2014.xlsm]RAT BNYMCM with BBG Formula!R69C88</stp>
        <tr r="CJ69" s="893"/>
      </tp>
      <tp t="s">
        <v>#N/A N/A</v>
        <stp/>
        <stp>##V3_BDPV12</stp>
        <stp>31397LGC7 MTGE</stp>
        <stp>MTG_CRED_ENHANC</stp>
        <stp>[Basel II.5 Interest Rate Standard Charge Calculator (BNYMCM Andrew Davidson Spreadsheet for CMO) Q3 2014.xlsm]RAT BNYMCM with BBG Formula!R29C88</stp>
        <tr r="CJ29" s="893"/>
      </tp>
      <tp t="s">
        <v>FREDDIE MAC</v>
        <stp/>
        <stp>##V3_BDPV12</stp>
        <stp>3137A1WM1 MTGE</stp>
        <stp>ISSUER</stp>
        <stp>[Basel II.5 Interest Rate Standard Charge Calculator (BNYMCM Andrew Davidson Spreadsheet for CMO) Q3 2014.xlsm]RAT BNYMCM with BBG Formula!R79C12</stp>
        <tr r="L79" s="893"/>
      </tp>
      <tp t="s">
        <v>#N/A N/A</v>
        <stp/>
        <stp>##V3_BDPV12</stp>
        <stp>3136ALCS8 MTGE</stp>
        <stp>MTG_CRED_ENHANC</stp>
        <stp>[Basel II.5 Interest Rate Standard Charge Calculator (BNYMCM Andrew Davidson Spreadsheet for CMO) Q3 2014.xlsm]RAT BNYMCM with BBG Formula!R68C88</stp>
        <tr r="CJ68" s="893"/>
      </tp>
      <tp t="s">
        <v>#N/A N/A</v>
        <stp/>
        <stp>##V3_BDPV12</stp>
        <stp>3136ALCR0 MTGE</stp>
        <stp>MTG_CRED_ENHANC</stp>
        <stp>[Basel II.5 Interest Rate Standard Charge Calculator (BNYMCM Andrew Davidson Spreadsheet for CMO) Q3 2014.xlsm]RAT BNYMCM with BBG Formula!R67C88</stp>
        <tr r="CJ67" s="893"/>
      </tp>
      <tp t="s">
        <v>CMO</v>
        <stp/>
        <stp>##V3_BDPV12</stp>
        <stp>38374KTZ6 MTGE</stp>
        <stp>SECURITY_TYP2</stp>
        <stp>[Basel II.5 Interest Rate Standard Charge Calculator (BNYMCM Andrew Davidson Spreadsheet for CMO) Q3 2014.xlsm]RAT BNYMCM with BBG Formula!R31C85</stp>
        <tr r="CG31" s="893"/>
      </tp>
      <tp t="s">
        <v>CMO</v>
        <stp/>
        <stp>##V3_BDPV12</stp>
        <stp>31396VGT9 MTGE</stp>
        <stp>SECURITY_TYP2</stp>
        <stp>[Basel II.5 Interest Rate Standard Charge Calculator (BNYMCM Andrew Davidson Spreadsheet for CMO) Q3 2014.xlsm]RAT BNYMCM with BBG Formula!R28C85</stp>
        <tr r="CG28" s="893"/>
      </tp>
      <tp t="s">
        <v>CMO</v>
        <stp/>
        <stp>##V3_BDPV12</stp>
        <stp>38377TPZ8 MTGE</stp>
        <stp>SECURITY_TYP2</stp>
        <stp>[Basel II.5 Interest Rate Standard Charge Calculator (BNYMCM Andrew Davidson Spreadsheet for CMO) Q3 2014.xlsm]RAT BNYMCM with BBG Formula!R34C85</stp>
        <tr r="CG34" s="893"/>
      </tp>
      <tp t="s">
        <v>Mortgage Securities</v>
        <stp/>
        <stp>##V3_BDPV12</stp>
        <stp>38374KTZ6 MTGE</stp>
        <stp>INDUSTRY_SECTOR</stp>
        <stp>[Basel II.5 Interest Rate Standard Charge Calculator (BNYMCM Andrew Davidson Spreadsheet for CMO) Q3 2014.xlsm]RAT BNYMCM with BBG Formula!R31C96</stp>
        <tr r="CR31" s="893"/>
      </tp>
      <tp t="s">
        <v>PAC(11)</v>
        <stp/>
        <stp>##V3_BDPV12</stp>
        <stp>31393TLJ3 MTGE</stp>
        <stp>MTG_TYP</stp>
        <stp>[Basel II.5 Interest Rate Standard Charge Calculator (BNYMCM Andrew Davidson Spreadsheet for CMO) Q3 2014.xlsm]RAT BNYMCM with BBG Formula!R82C87</stp>
        <tr r="CI82" s="893"/>
      </tp>
      <tp t="s">
        <v>Mortgage Securities</v>
        <stp/>
        <stp>##V3_BDPV12</stp>
        <stp>31394BVE1 MTGE</stp>
        <stp>INDUSTRY_SECTOR</stp>
        <stp>[Basel II.5 Interest Rate Standard Charge Calculator (BNYMCM Andrew Davidson Spreadsheet for CMO) Q3 2014.xlsm]RAT BNYMCM with BBG Formula!R64C96</stp>
        <tr r="CR64" s="893"/>
      </tp>
      <tp t="s">
        <v>#N/A N/A</v>
        <stp/>
        <stp>##V3_BDPV12</stp>
        <stp>31394LTM4 MTGE</stp>
        <stp>MTG_CRED_ENHANC</stp>
        <stp>[Basel II.5 Interest Rate Standard Charge Calculator (BNYMCM Andrew Davidson Spreadsheet for CMO) Q3 2014.xlsm]RAT BNYMCM with BBG Formula!R27C88</stp>
        <tr r="CJ27" s="893"/>
      </tp>
      <tp t="s">
        <v>Mortgage Securities</v>
        <stp/>
        <stp>##V3_BDPV12</stp>
        <stp>31393BFJ9 MTGE</stp>
        <stp>INDUSTRY_SECTOR</stp>
        <stp>[Basel II.5 Interest Rate Standard Charge Calculator (BNYMCM Andrew Davidson Spreadsheet for CMO) Q3 2014.xlsm]RAT BNYMCM with BBG Formula!R24C96</stp>
        <tr r="CR24" s="893"/>
      </tp>
      <tp t="s">
        <v>#N/A N/A</v>
        <stp/>
        <stp>##V3_BDPV12</stp>
        <stp>3136AKXB4 MTGE</stp>
        <stp>RTG_SP</stp>
        <stp>[Basel II.5 Interest Rate Standard Charge Calculator (BNYMCM Andrew Davidson Spreadsheet for CMO) Q3 2014.xlsm]RAT BNYMCM with BBG Formula!R21C91</stp>
        <tr r="CM21" s="893"/>
      </tp>
      <tp t="s">
        <v>#N/A N/A</v>
        <stp/>
        <stp>##V3_BDPV12</stp>
        <stp>3137BE2U7 MTGE</stp>
        <stp>RTG_SP</stp>
        <stp>[Basel II.5 Interest Rate Standard Charge Calculator (BNYMCM Andrew Davidson Spreadsheet for CMO) Q3 2014.xlsm]RAT BNYMCM with BBG Formula!R73C91</stp>
        <tr r="CM73" s="893"/>
      </tp>
      <tp t="s">
        <v>FANNIE MAE</v>
        <stp/>
        <stp>##V3_BDPV12</stp>
        <stp>3136ACYK1 MTGE</stp>
        <stp>ISSUER</stp>
        <stp>[Basel II.5 Interest Rate Standard Charge Calculator (BNYMCM Andrew Davidson Spreadsheet for CMO) Q3 2014.xlsm]RAT BNYMCM with BBG Formula!R20C12</stp>
        <tr r="L20" s="893"/>
      </tp>
      <tp t="s">
        <v>#N/A N/A</v>
        <stp/>
        <stp>##V3_BDPV12</stp>
        <stp>38379E2U5 MTGE</stp>
        <stp>MTG_CRED_ENHANC</stp>
        <stp>[Basel II.5 Interest Rate Standard Charge Calculator (BNYMCM Andrew Davidson Spreadsheet for CMO) Q3 2014.xlsm]RAT BNYMCM with BBG Formula!R35C88</stp>
        <tr r="CJ35" s="893"/>
      </tp>
      <tp t="s">
        <v>Note</v>
        <stp/>
        <stp>##V3_BDPV12</stp>
        <stp>912828D23 GOVT</stp>
        <stp>SECURITY_TYP2</stp>
        <stp>[Basel II.5 Interest Rate Standard Charge Calculator (BNYMCM Andrew Davidson Spreadsheet for CMO) Q3 2014.xlsm]RAT BNYMCM with BBG Formula!R6C85</stp>
        <tr r="CG6" s="893"/>
      </tp>
      <tp t="s">
        <v>Note</v>
        <stp/>
        <stp>##V3_BDPV12</stp>
        <stp>912828D98 GOVT</stp>
        <stp>SECURITY_TYP2</stp>
        <stp>[Basel II.5 Interest Rate Standard Charge Calculator (BNYMCM Andrew Davidson Spreadsheet for CMO) Q3 2014.xlsm]RAT BNYMCM with BBG Formula!R7C85</stp>
        <tr r="CG7" s="893"/>
      </tp>
      <tp t="s">
        <v>Mortgage Securities</v>
        <stp/>
        <stp>##V3_BDPV12</stp>
        <stp>3136ACYK1 MTGE</stp>
        <stp>INDUSTRY_SECTOR</stp>
        <stp>[Basel II.5 Interest Rate Standard Charge Calculator (BNYMCM Andrew Davidson Spreadsheet for CMO) Q3 2014.xlsm]RAT BNYMCM with BBG Formula!R20C96</stp>
        <tr r="CR20" s="893"/>
      </tp>
      <tp t="s">
        <v>#N/A N/A</v>
        <stp/>
        <stp>##V3_BDPV12</stp>
        <stp>31393MGQ8 MTGE</stp>
        <stp>MTG_CRED_ENHANC</stp>
        <stp>[Basel II.5 Interest Rate Standard Charge Calculator (BNYMCM Andrew Davidson Spreadsheet for CMO) Q3 2014.xlsm]RAT BNYMCM with BBG Formula!R26C88</stp>
        <tr r="CJ26" s="893"/>
      </tp>
      <tp t="s">
        <v>FREDDIE MAC</v>
        <stp/>
        <stp>##V3_BDPV12</stp>
        <stp>3137A6PC0 MTGE</stp>
        <stp>ISSUER</stp>
        <stp>[Basel II.5 Interest Rate Standard Charge Calculator (BNYMCM Andrew Davidson Spreadsheet for CMO) Q3 2014.xlsm]RAT BNYMCM with BBG Formula!R22C12</stp>
        <tr r="L22" s="893"/>
      </tp>
      <tp t="s">
        <v>#N/A N/A</v>
        <stp/>
        <stp>##V3_BDPV12</stp>
        <stp>38375DAF5 MTGE</stp>
        <stp>MTG_CRED_ENHANC</stp>
        <stp>[Basel II.5 Interest Rate Standard Charge Calculator (BNYMCM Andrew Davidson Spreadsheet for CMO) Q3 2014.xlsm]RAT BNYMCM with BBG Formula!R32C88</stp>
        <tr r="CJ32" s="893"/>
      </tp>
      <tp t="s">
        <v>Mortgage Securities</v>
        <stp/>
        <stp>##V3_BDPV12</stp>
        <stp>31392CQ31 MTGE</stp>
        <stp>INDUSTRY_SECTOR</stp>
        <stp>[Basel II.5 Interest Rate Standard Charge Calculator (BNYMCM Andrew Davidson Spreadsheet for CMO) Q3 2014.xlsm]RAT BNYMCM with BBG Formula!R63C96</stp>
        <tr r="CR63" s="893"/>
      </tp>
      <tp t="s">
        <v>#N/A N/A</v>
        <stp/>
        <stp>##V3_BDPV12</stp>
        <stp>31300MJX2 MTGE</stp>
        <stp>MTG_CRED_ENHANC</stp>
        <stp>[Basel II.5 Interest Rate Standard Charge Calculator (BNYMCM Andrew Davidson Spreadsheet for CMO) Q3 2014.xlsm]RAT BNYMCM with BBG Formula!R52C88</stp>
        <tr r="CJ52" s="893"/>
      </tp>
      <tp t="s">
        <v>#N/A N/A</v>
        <stp/>
        <stp>##V3_BDPV12</stp>
        <stp>31300MQK2 MTGE</stp>
        <stp>MTG_CRED_ENHANC</stp>
        <stp>[Basel II.5 Interest Rate Standard Charge Calculator (BNYMCM Andrew Davidson Spreadsheet for CMO) Q3 2014.xlsm]RAT BNYMCM with BBG Formula!R53C88</stp>
        <tr r="CJ53" s="893"/>
      </tp>
      <tp t="s">
        <v>#N/A N/A</v>
        <stp/>
        <stp>##V3_BDPV12</stp>
        <stp>31300MQQ9 MTGE</stp>
        <stp>MTG_CRED_ENHANC</stp>
        <stp>[Basel II.5 Interest Rate Standard Charge Calculator (BNYMCM Andrew Davidson Spreadsheet for CMO) Q3 2014.xlsm]RAT BNYMCM with BBG Formula!R54C88</stp>
        <tr r="CJ54" s="893"/>
      </tp>
      <tp t="s">
        <v>#N/A Field Not Applicable</v>
        <stp/>
        <stp>##V3_BDPV12</stp>
        <stp>3136A13P8 MTGE</stp>
        <stp>MUNI_ISSUE_TYP</stp>
        <stp>[Basel II.5 Interest Rate Standard Charge Calculator (BNYMCM Andrew Davidson Spreadsheet for CMO) Q3 2014.xlsm]RAT BNYMCM with BBG Formula!R78C95</stp>
        <tr r="CQ78" s="893"/>
      </tp>
      <tp t="s">
        <v>#N/A Field Not Applicable</v>
        <stp/>
        <stp>##V3_BDPV12</stp>
        <stp>3136ALCS8 MTGE</stp>
        <stp>MUNI_ISSUE_TYP</stp>
        <stp>[Basel II.5 Interest Rate Standard Charge Calculator (BNYMCM Andrew Davidson Spreadsheet for CMO) Q3 2014.xlsm]RAT BNYMCM with BBG Formula!R68C95</stp>
        <tr r="CQ68" s="893"/>
      </tp>
      <tp t="s">
        <v>#N/A Field Not Applicable</v>
        <stp/>
        <stp>##V3_BDPV12</stp>
        <stp>3137AKMW8 MTGE</stp>
        <stp>MUNI_ISSUE_TYP</stp>
        <stp>[Basel II.5 Interest Rate Standard Charge Calculator (BNYMCM Andrew Davidson Spreadsheet for CMO) Q3 2014.xlsm]RAT BNYMCM with BBG Formula!R80C95</stp>
        <tr r="CQ80" s="893"/>
      </tp>
      <tp t="s">
        <v>#N/A N/A</v>
        <stp/>
        <stp>##V3_BDPV12</stp>
        <stp>3137AEZ65 MTGE</stp>
        <stp>RTG_SP</stp>
        <stp>[Basel II.5 Interest Rate Standard Charge Calculator (BNYMCM Andrew Davidson Spreadsheet for CMO) Q3 2014.xlsm]RAT BNYMCM with BBG Formula!R23C91</stp>
        <tr r="CM23" s="893"/>
      </tp>
      <tp t="s">
        <v>FREDDIE MAC</v>
        <stp/>
        <stp>##V3_BDPV12</stp>
        <stp>3137BE2N3 MTGE</stp>
        <stp>ISSUER</stp>
        <stp>[Basel II.5 Interest Rate Standard Charge Calculator (BNYMCM Andrew Davidson Spreadsheet for CMO) Q3 2014.xlsm]RAT BNYMCM with BBG Formula!R71C12</stp>
        <tr r="L71" s="893"/>
      </tp>
      <tp t="s">
        <v>FANNIE MAE</v>
        <stp/>
        <stp>##V3_BDPV12</stp>
        <stp>3136ALCR0 MTGE</stp>
        <stp>ISSUER</stp>
        <stp>[Basel II.5 Interest Rate Standard Charge Calculator (BNYMCM Andrew Davidson Spreadsheet for CMO) Q3 2014.xlsm]RAT BNYMCM with BBG Formula!R67C12</stp>
        <tr r="L67" s="893"/>
      </tp>
      <tp t="s">
        <v>US GOVERNMENT</v>
        <stp/>
        <stp>##V3_BDPV12</stp>
        <stp>912828C65 GOVT</stp>
        <stp>SECURITY_TYP</stp>
        <stp>[Basel II.5 Interest Rate Standard Charge Calculator (BNYMCM Andrew Davidson Spreadsheet for CMO) Q3 2014.xlsm]RAT BNYMCM with BBG Formula!R5C82</stp>
        <tr r="CD5" s="893"/>
      </tp>
      <tp t="s">
        <v>US GOVERNMENT</v>
        <stp/>
        <stp>##V3_BDPV12</stp>
        <stp>912828C65 GOVT</stp>
        <stp>SECURITY_TYP</stp>
        <stp>[Basel II.5 Interest Rate Standard Charge Calculator (BNYMCM Andrew Davidson Spreadsheet for CMO) Q3 2014.xlsm]RAT BNYMCM with BBG Formula!R4C82</stp>
        <tr r="CD4" s="893"/>
      </tp>
      <tp t="s">
        <v>US GOVERNMENT</v>
        <stp/>
        <stp>##V3_BDPV12</stp>
        <stp>912828F39 GOVT</stp>
        <stp>SECURITY_TYP</stp>
        <stp>[Basel II.5 Interest Rate Standard Charge Calculator (BNYMCM Andrew Davidson Spreadsheet for CMO) Q3 2014.xlsm]RAT BNYMCM with BBG Formula!R9C82</stp>
        <tr r="CD9" s="893"/>
      </tp>
      <tp t="s">
        <v>US GOVERNMENT</v>
        <stp/>
        <stp>##V3_BDPV12</stp>
        <stp>912828F21 GOVT</stp>
        <stp>SECURITY_TYP</stp>
        <stp>[Basel II.5 Interest Rate Standard Charge Calculator (BNYMCM Andrew Davidson Spreadsheet for CMO) Q3 2014.xlsm]RAT BNYMCM with BBG Formula!R8C82</stp>
        <tr r="CD8" s="893"/>
      </tp>
      <tp t="s">
        <v>US GOVERNMENT</v>
        <stp/>
        <stp>##V3_BDPV12</stp>
        <stp>912828D98 GOVT</stp>
        <stp>SECURITY_TYP</stp>
        <stp>[Basel II.5 Interest Rate Standard Charge Calculator (BNYMCM Andrew Davidson Spreadsheet for CMO) Q3 2014.xlsm]RAT BNYMCM with BBG Formula!R7C82</stp>
        <tr r="CD7" s="893"/>
      </tp>
      <tp t="s">
        <v>US GOVERNMENT</v>
        <stp/>
        <stp>##V3_BDPV12</stp>
        <stp>912828D23 GOVT</stp>
        <stp>SECURITY_TYP</stp>
        <stp>[Basel II.5 Interest Rate Standard Charge Calculator (BNYMCM Andrew Davidson Spreadsheet for CMO) Q3 2014.xlsm]RAT BNYMCM with BBG Formula!R6C82</stp>
        <tr r="CD6" s="893"/>
      </tp>
      <tp t="s">
        <v>#N/A N/A</v>
        <stp/>
        <stp>##V3_BDPV12</stp>
        <stp>31393BFJ9 MTGE</stp>
        <stp>MTG_CRED_ENHANC</stp>
        <stp>[Basel II.5 Interest Rate Standard Charge Calculator (BNYMCM Andrew Davidson Spreadsheet for CMO) Q3 2014.xlsm]RAT BNYMCM with BBG Formula!R24C88</stp>
        <tr r="CJ24" s="893"/>
      </tp>
      <tp t="s">
        <v>Mortgage Securities</v>
        <stp/>
        <stp>##V3_BDPV12</stp>
        <stp>31394LTM4 MTGE</stp>
        <stp>INDUSTRY_SECTOR</stp>
        <stp>[Basel II.5 Interest Rate Standard Charge Calculator (BNYMCM Andrew Davidson Spreadsheet for CMO) Q3 2014.xlsm]RAT BNYMCM with BBG Formula!R27C96</stp>
        <tr r="CR27" s="893"/>
      </tp>
      <tp t="s">
        <v>#N/A N/A</v>
        <stp/>
        <stp>##V3_BDPV12</stp>
        <stp>38374KTZ6 MTGE</stp>
        <stp>MTG_CRED_ENHANC</stp>
        <stp>[Basel II.5 Interest Rate Standard Charge Calculator (BNYMCM Andrew Davidson Spreadsheet for CMO) Q3 2014.xlsm]RAT BNYMCM with BBG Formula!R31C88</stp>
        <tr r="CJ31" s="893"/>
      </tp>
      <tp t="s">
        <v>Agency Collat CMO</v>
        <stp/>
        <stp>##V3_BDPV12</stp>
        <stp>3137B8WT0 MTGE</stp>
        <stp>INDUSTRY_GROUP</stp>
        <stp>[Basel II.5 Interest Rate Standard Charge Calculator (BNYMCM Andrew Davidson Spreadsheet for CMO) Q3 2014.xlsm]RAT BNYMCM with BBG Formula!R70C94</stp>
        <tr r="CP70" s="893"/>
      </tp>
      <tp t="s">
        <v>#N/A N/A</v>
        <stp/>
        <stp>##V3_BDPV12</stp>
        <stp>31394BVE1 MTGE</stp>
        <stp>MTG_CRED_ENHANC</stp>
        <stp>[Basel II.5 Interest Rate Standard Charge Calculator (BNYMCM Andrew Davidson Spreadsheet for CMO) Q3 2014.xlsm]RAT BNYMCM with BBG Formula!R64C88</stp>
        <tr r="CJ64" s="893"/>
      </tp>
      <tp t="s">
        <v>FH</v>
        <stp/>
        <stp>##V3_BDPV12</stp>
        <stp>3128S5ZW7 MTGE</stp>
        <stp>TICKER</stp>
        <stp>[Basel II.5 Interest Rate Standard Charge Calculator (BNYMCM Andrew Davidson Spreadsheet for CMO) Q3 2014.xlsm]RAT BNYMCM with BBG Formula!R48C98</stp>
        <tr r="CT48" s="893"/>
      </tp>
      <tp t="s">
        <v>Mortgage Securities</v>
        <stp/>
        <stp>##V3_BDPV12</stp>
        <stp>3136ALCR0 MTGE</stp>
        <stp>INDUSTRY_SECTOR</stp>
        <stp>[Basel II.5 Interest Rate Standard Charge Calculator (BNYMCM Andrew Davidson Spreadsheet for CMO) Q3 2014.xlsm]RAT BNYMCM with BBG Formula!R67C96</stp>
        <tr r="CR67" s="893"/>
      </tp>
      <tp t="s">
        <v>Mortgage Securities</v>
        <stp/>
        <stp>##V3_BDPV12</stp>
        <stp>3136ALCS8 MTGE</stp>
        <stp>INDUSTRY_SECTOR</stp>
        <stp>[Basel II.5 Interest Rate Standard Charge Calculator (BNYMCM Andrew Davidson Spreadsheet for CMO) Q3 2014.xlsm]RAT BNYMCM with BBG Formula!R68C96</stp>
        <tr r="CR68" s="893"/>
      </tp>
      <tp t="s">
        <v>#N/A Field Not Applicable</v>
        <stp/>
        <stp>##V3_BDPV12</stp>
        <stp>3137B7PR4 MTGE</stp>
        <stp>MUNI_ISSUE_TYP</stp>
        <stp>[Basel II.5 Interest Rate Standard Charge Calculator (BNYMCM Andrew Davidson Spreadsheet for CMO) Q3 2014.xlsm]RAT BNYMCM with BBG Formula!R81C95</stp>
        <tr r="CQ81" s="893"/>
      </tp>
      <tp t="s">
        <v>Mortgage Securities</v>
        <stp/>
        <stp>##V3_BDPV12</stp>
        <stp>3136ALDG3 MTGE</stp>
        <stp>INDUSTRY_SECTOR</stp>
        <stp>[Basel II.5 Interest Rate Standard Charge Calculator (BNYMCM Andrew Davidson Spreadsheet for CMO) Q3 2014.xlsm]RAT BNYMCM with BBG Formula!R69C96</stp>
        <tr r="CR69" s="893"/>
      </tp>
      <tp t="s">
        <v>Mortgage Securities</v>
        <stp/>
        <stp>##V3_BDPV12</stp>
        <stp>31397LGC7 MTGE</stp>
        <stp>INDUSTRY_SECTOR</stp>
        <stp>[Basel II.5 Interest Rate Standard Charge Calculator (BNYMCM Andrew Davidson Spreadsheet for CMO) Q3 2014.xlsm]RAT BNYMCM with BBG Formula!R29C96</stp>
        <tr r="CR29" s="893"/>
      </tp>
      <tp t="s">
        <v>FNMA Collateral</v>
        <stp/>
        <stp>##V3_BDPV12</stp>
        <stp>3138ENN47 MTGE</stp>
        <stp>INDUSTRY_GROUP</stp>
        <stp>[Basel II.5 Interest Rate Standard Charge Calculator (BNYMCM Andrew Davidson Spreadsheet for CMO) Q3 2014.xlsm]RAT BNYMCM with BBG Formula!R55C94</stp>
        <tr r="CP55" s="893"/>
      </tp>
      <tp t="s">
        <v>Agency Collat CMO</v>
        <stp/>
        <stp>##V3_BDPV12</stp>
        <stp>3136ALDG3 MTGE</stp>
        <stp>INDUSTRY_GROUP</stp>
        <stp>[Basel II.5 Interest Rate Standard Charge Calculator (BNYMCM Andrew Davidson Spreadsheet for CMO) Q3 2014.xlsm]RAT BNYMCM with BBG Formula!R69C94</stp>
        <tr r="CP69" s="893"/>
      </tp>
      <tp t="s">
        <v>Mortgage Securities</v>
        <stp/>
        <stp>##V3_BDPV12</stp>
        <stp>38379E2U5 MTGE</stp>
        <stp>INDUSTRY_SECTOR</stp>
        <stp>[Basel II.5 Interest Rate Standard Charge Calculator (BNYMCM Andrew Davidson Spreadsheet for CMO) Q3 2014.xlsm]RAT BNYMCM with BBG Formula!R35C96</stp>
        <tr r="CR35" s="893"/>
      </tp>
      <tp t="s">
        <v>Agency Collat CMO</v>
        <stp/>
        <stp>##V3_BDPV12</stp>
        <stp>3137BE2T0 MTGE</stp>
        <stp>INDUSTRY_GROUP</stp>
        <stp>[Basel II.5 Interest Rate Standard Charge Calculator (BNYMCM Andrew Davidson Spreadsheet for CMO) Q3 2014.xlsm]RAT BNYMCM with BBG Formula!R72C94</stp>
        <tr r="CP72" s="893"/>
      </tp>
      <tp t="s">
        <v>Agency Collat CMO</v>
        <stp/>
        <stp>##V3_BDPV12</stp>
        <stp>3136AEDS3 MTGE</stp>
        <stp>INDUSTRY_GROUP</stp>
        <stp>[Basel II.5 Interest Rate Standard Charge Calculator (BNYMCM Andrew Davidson Spreadsheet for CMO) Q3 2014.xlsm]RAT BNYMCM with BBG Formula!R60C94</stp>
        <tr r="CP60" s="893"/>
      </tp>
      <tp t="s">
        <v>CMO</v>
        <stp/>
        <stp>##V3_BDPV12</stp>
        <stp>3137BE2T0 MTGE</stp>
        <stp>SECURITY_TYP2</stp>
        <stp>[Basel II.5 Interest Rate Standard Charge Calculator (BNYMCM Andrew Davidson Spreadsheet for CMO) Q3 2014.xlsm]RAT BNYMCM with BBG Formula!R72C85</stp>
        <tr r="CG72" s="893"/>
      </tp>
      <tp t="s">
        <v>CMO</v>
        <stp/>
        <stp>##V3_BDPV12</stp>
        <stp>3137B8WT0 MTGE</stp>
        <stp>SECURITY_TYP2</stp>
        <stp>[Basel II.5 Interest Rate Standard Charge Calculator (BNYMCM Andrew Davidson Spreadsheet for CMO) Q3 2014.xlsm]RAT BNYMCM with BBG Formula!R70C85</stp>
        <tr r="CG70" s="893"/>
      </tp>
      <tp t="s">
        <v>FNARM</v>
        <stp/>
        <stp>##V3_BDPV12</stp>
        <stp>3138XFBL8 MTGE</stp>
        <stp>MTG_COLLAT_TYP</stp>
        <stp>[Basel II.5 Interest Rate Standard Charge Calculator (BNYMCM Andrew Davidson Spreadsheet for CMO) Q3 2014.xlsm]RAT BNYMCM with BBG Formula!R56C84</stp>
        <tr r="CF56" s="893"/>
      </tp>
      <tp t="s">
        <v>US</v>
        <stp/>
        <stp>##V3_BDPV12</stp>
        <stp>912828D23 GOVT</stp>
        <stp>COUNTRY_ISO</stp>
        <stp>[Basel II.5 Interest Rate Standard Charge Calculator (BNYMCM Andrew Davidson Spreadsheet for CMO) Q3 2014.xlsm]RAT BNYMCM with BBG Formula!R6C93</stp>
        <tr r="CO6" s="893"/>
      </tp>
      <tp t="s">
        <v>#N/A Field Not Applicable</v>
        <stp/>
        <stp>##V3_BDPV12</stp>
        <stp>36179QU58 MTGE</stp>
        <stp>IS_SUBORDINATED</stp>
        <stp>[Basel II.5 Interest Rate Standard Charge Calculator (BNYMCM Andrew Davidson Spreadsheet for CMO) Q3 2014.xlsm]RAT BNYMCM with BBG Formula!R59C97</stp>
        <tr r="CS59" s="893"/>
      </tp>
      <tp t="s">
        <v>Pool</v>
        <stp/>
        <stp>##V3_BDPV12</stp>
        <stp>36179QPU9 MTGE</stp>
        <stp>SECURITY_TYP2</stp>
        <stp>[Basel II.5 Interest Rate Standard Charge Calculator (BNYMCM Andrew Davidson Spreadsheet for CMO) Q3 2014.xlsm]RAT BNYMCM with BBG Formula!R58C85</stp>
        <tr r="CG58" s="893"/>
      </tp>
      <tp t="s">
        <v>#N/A Field Not Applicable</v>
        <stp/>
        <stp>##V3_BDPV12</stp>
        <stp>36179QPU9 MTGE</stp>
        <stp>IS_SUBORDINATED</stp>
        <stp>[Basel II.5 Interest Rate Standard Charge Calculator (BNYMCM Andrew Davidson Spreadsheet for CMO) Q3 2014.xlsm]RAT BNYMCM with BBG Formula!R58C97</stp>
        <tr r="CS58" s="893"/>
      </tp>
      <tp t="s">
        <v>CMO</v>
        <stp/>
        <stp>##V3_BDPV12</stp>
        <stp>38379E2U5 MTGE</stp>
        <stp>SECURITY_TYP2</stp>
        <stp>[Basel II.5 Interest Rate Standard Charge Calculator (BNYMCM Andrew Davidson Spreadsheet for CMO) Q3 2014.xlsm]RAT BNYMCM with BBG Formula!R35C85</stp>
        <tr r="CG35" s="893"/>
      </tp>
      <tp t="s">
        <v>Mortgage Securities</v>
        <stp/>
        <stp>##V3_BDPV12</stp>
        <stp>31300MQK2 MTGE</stp>
        <stp>INDUSTRY_SECTOR</stp>
        <stp>[Basel II.5 Interest Rate Standard Charge Calculator (BNYMCM Andrew Davidson Spreadsheet for CMO) Q3 2014.xlsm]RAT BNYMCM with BBG Formula!R53C96</stp>
        <tr r="CR53" s="893"/>
      </tp>
      <tp t="s">
        <v>Mortgage Securities</v>
        <stp/>
        <stp>##V3_BDPV12</stp>
        <stp>31300MQQ9 MTGE</stp>
        <stp>INDUSTRY_SECTOR</stp>
        <stp>[Basel II.5 Interest Rate Standard Charge Calculator (BNYMCM Andrew Davidson Spreadsheet for CMO) Q3 2014.xlsm]RAT BNYMCM with BBG Formula!R54C96</stp>
        <tr r="CR54" s="893"/>
      </tp>
      <tp t="s">
        <v>#N/A Field Not Applicable</v>
        <stp/>
        <stp>##V3_BDPV12</stp>
        <stp>31396VGT9 MTGE</stp>
        <stp>IS_SUBORDINATED</stp>
        <stp>[Basel II.5 Interest Rate Standard Charge Calculator (BNYMCM Andrew Davidson Spreadsheet for CMO) Q3 2014.xlsm]RAT BNYMCM with BBG Formula!R28C97</stp>
        <tr r="CS28" s="893"/>
      </tp>
      <tp t="s">
        <v>Mortgage Securities</v>
        <stp/>
        <stp>##V3_BDPV12</stp>
        <stp>31300MJX2 MTGE</stp>
        <stp>INDUSTRY_SECTOR</stp>
        <stp>[Basel II.5 Interest Rate Standard Charge Calculator (BNYMCM Andrew Davidson Spreadsheet for CMO) Q3 2014.xlsm]RAT BNYMCM with BBG Formula!R52C96</stp>
        <tr r="CR52" s="893"/>
      </tp>
      <tp t="s">
        <v>#N/A N/A</v>
        <stp/>
        <stp>##V3_BDPV12</stp>
        <stp>31392CQ31 MTGE</stp>
        <stp>MTG_CRED_ENHANC</stp>
        <stp>[Basel II.5 Interest Rate Standard Charge Calculator (BNYMCM Andrew Davidson Spreadsheet for CMO) Q3 2014.xlsm]RAT BNYMCM with BBG Formula!R63C88</stp>
        <tr r="CJ63" s="893"/>
      </tp>
      <tp t="s">
        <v>Mortgage Securities</v>
        <stp/>
        <stp>##V3_BDPV12</stp>
        <stp>38375DAF5 MTGE</stp>
        <stp>INDUSTRY_SECTOR</stp>
        <stp>[Basel II.5 Interest Rate Standard Charge Calculator (BNYMCM Andrew Davidson Spreadsheet for CMO) Q3 2014.xlsm]RAT BNYMCM with BBG Formula!R32C96</stp>
        <tr r="CR32" s="893"/>
      </tp>
      <tp t="s">
        <v>Agency Collat CMO</v>
        <stp/>
        <stp>##V3_BDPV12</stp>
        <stp>3137A3AH2 MTGE</stp>
        <stp>INDUSTRY_GROUP</stp>
        <stp>[Basel II.5 Interest Rate Standard Charge Calculator (BNYMCM Andrew Davidson Spreadsheet for CMO) Q3 2014.xlsm]RAT BNYMCM with BBG Formula!R61C94</stp>
        <tr r="CP61" s="893"/>
      </tp>
      <tp t="s">
        <v>#N/A N/A</v>
        <stp/>
        <stp>##V3_BDPV12</stp>
        <stp>3136ACYK1 MTGE</stp>
        <stp>MTG_CRED_ENHANC</stp>
        <stp>[Basel II.5 Interest Rate Standard Charge Calculator (BNYMCM Andrew Davidson Spreadsheet for CMO) Q3 2014.xlsm]RAT BNYMCM with BBG Formula!R20C88</stp>
        <tr r="CJ20" s="893"/>
      </tp>
      <tp t="s">
        <v>Mortgage Securities</v>
        <stp/>
        <stp>##V3_BDPV12</stp>
        <stp>31393MGQ8 MTGE</stp>
        <stp>INDUSTRY_SECTOR</stp>
        <stp>[Basel II.5 Interest Rate Standard Charge Calculator (BNYMCM Andrew Davidson Spreadsheet for CMO) Q3 2014.xlsm]RAT BNYMCM with BBG Formula!R26C96</stp>
        <tr r="CR26" s="893"/>
      </tp>
      <tp t="s">
        <v>FHR</v>
        <stp/>
        <stp>##V3_BDPV12</stp>
        <stp>3133TJDR1 MTGE</stp>
        <stp>TICKER</stp>
        <stp>[Basel II.5 Interest Rate Standard Charge Calculator (BNYMCM Andrew Davidson Spreadsheet for CMO) Q3 2014.xlsm]RAT BNYMCM with BBG Formula!R18C98</stp>
        <tr r="CT18" s="893"/>
      </tp>
      <tp t="s">
        <v>#N/A Field Not Applicable</v>
        <stp/>
        <stp>##V3_BDPV12</stp>
        <stp>3137AFC26 MTGE</stp>
        <stp>MUNI_ISSUE_TYP</stp>
        <stp>[Basel II.5 Interest Rate Standard Charge Calculator (BNYMCM Andrew Davidson Spreadsheet for CMO) Q3 2014.xlsm]RAT BNYMCM with BBG Formula!R62C95</stp>
        <tr r="CQ62" s="893"/>
      </tp>
      <tp t="s">
        <v>CMO</v>
        <stp/>
        <stp>##V3_BDPV12</stp>
        <stp>3137BE2U7 MTGE</stp>
        <stp>SECURITY_TYP2</stp>
        <stp>[Basel II.5 Interest Rate Standard Charge Calculator (BNYMCM Andrew Davidson Spreadsheet for CMO) Q3 2014.xlsm]RAT BNYMCM with BBG Formula!R73C85</stp>
        <tr r="CG73" s="893"/>
      </tp>
      <tp t="s">
        <v>CMO</v>
        <stp/>
        <stp>##V3_BDPV12</stp>
        <stp>38377GEV7 MTGE</stp>
        <stp>SECURITY_TYP2</stp>
        <stp>[Basel II.5 Interest Rate Standard Charge Calculator (BNYMCM Andrew Davidson Spreadsheet for CMO) Q3 2014.xlsm]RAT BNYMCM with BBG Formula!R33C85</stp>
        <tr r="CG33" s="893"/>
      </tp>
      <tp t="s">
        <v>CMO</v>
        <stp/>
        <stp>##V3_BDPV12</stp>
        <stp>38378UFV4 MTGE</stp>
        <stp>SECURITY_TYP2</stp>
        <stp>[Basel II.5 Interest Rate Standard Charge Calculator (BNYMCM Andrew Davidson Spreadsheet for CMO) Q3 2014.xlsm]RAT BNYMCM with BBG Formula!R75C85</stp>
        <tr r="CG75" s="893"/>
      </tp>
      <tp t="s">
        <v>Pool</v>
        <stp/>
        <stp>##V3_BDPV12</stp>
        <stp>31300MQQ9 MTGE</stp>
        <stp>SECURITY_TYP2</stp>
        <stp>[Basel II.5 Interest Rate Standard Charge Calculator (BNYMCM Andrew Davidson Spreadsheet for CMO) Q3 2014.xlsm]RAT BNYMCM with BBG Formula!R54C85</stp>
        <tr r="CG54" s="893"/>
      </tp>
      <tp t="s">
        <v>Mortgage Securities</v>
        <stp/>
        <stp>##V3_BDPV12</stp>
        <stp>3138ENN47 MTGE</stp>
        <stp>INDUSTRY_SECTOR</stp>
        <stp>[Basel II.5 Interest Rate Standard Charge Calculator (BNYMCM Andrew Davidson Spreadsheet for CMO) Q3 2014.xlsm]RAT BNYMCM with BBG Formula!R55C96</stp>
        <tr r="CR55" s="893"/>
      </tp>
      <tp t="s">
        <v>#N/A N/A</v>
        <stp/>
        <stp>##V3_BDPV12</stp>
        <stp>3136A13P8 MTGE</stp>
        <stp>RTG_SP</stp>
        <stp>[Basel II.5 Interest Rate Standard Charge Calculator (BNYMCM Andrew Davidson Spreadsheet for CMO) Q3 2014.xlsm]RAT BNYMCM with BBG Formula!R78C91</stp>
        <tr r="CM78" s="893"/>
      </tp>
      <tp t="s">
        <v>Agency Collat CMO</v>
        <stp/>
        <stp>##V3_BDPV12</stp>
        <stp>3137A1WM1 MTGE</stp>
        <stp>INDUSTRY_GROUP</stp>
        <stp>[Basel II.5 Interest Rate Standard Charge Calculator (BNYMCM Andrew Davidson Spreadsheet for CMO) Q3 2014.xlsm]RAT BNYMCM with BBG Formula!R79C94</stp>
        <tr r="CP79" s="893"/>
      </tp>
      <tp t="s">
        <v>Mortgage Securities</v>
        <stp/>
        <stp>##V3_BDPV12</stp>
        <stp>38377GEV7 MTGE</stp>
        <stp>INDUSTRY_SECTOR</stp>
        <stp>[Basel II.5 Interest Rate Standard Charge Calculator (BNYMCM Andrew Davidson Spreadsheet for CMO) Q3 2014.xlsm]RAT BNYMCM with BBG Formula!R33C96</stp>
        <tr r="CR33" s="893"/>
      </tp>
      <tp t="s">
        <v>CMO</v>
        <stp/>
        <stp>##V3_BDPV12</stp>
        <stp>3133TJDR1 MTGE</stp>
        <stp>SECURITY_TYP2</stp>
        <stp>[Basel II.5 Interest Rate Standard Charge Calculator (BNYMCM Andrew Davidson Spreadsheet for CMO) Q3 2014.xlsm]RAT BNYMCM with BBG Formula!R18C85</stp>
        <tr r="CG18" s="893"/>
      </tp>
      <tp t="s">
        <v>#N/A N/A</v>
        <stp/>
        <stp>##V3_BDPV12</stp>
        <stp>3137AKMW8 MTGE</stp>
        <stp>RTG_SP</stp>
        <stp>[Basel II.5 Interest Rate Standard Charge Calculator (BNYMCM Andrew Davidson Spreadsheet for CMO) Q3 2014.xlsm]RAT BNYMCM with BBG Formula!R80C91</stp>
        <tr r="CM80" s="893"/>
      </tp>
      <tp t="s">
        <v>#N/A N/A</v>
        <stp/>
        <stp>##V3_BDPV12</stp>
        <stp>3136ALCS8 MTGE</stp>
        <stp>RTG_SP</stp>
        <stp>[Basel II.5 Interest Rate Standard Charge Calculator (BNYMCM Andrew Davidson Spreadsheet for CMO) Q3 2014.xlsm]RAT BNYMCM with BBG Formula!R68C91</stp>
        <tr r="CM68" s="893"/>
      </tp>
      <tp t="s">
        <v>#N/A Field Not Applicable</v>
        <stp/>
        <stp>##V3_BDPV12</stp>
        <stp>3137AEZ65 MTGE</stp>
        <stp>MUNI_ISSUE_TYP</stp>
        <stp>[Basel II.5 Interest Rate Standard Charge Calculator (BNYMCM Andrew Davidson Spreadsheet for CMO) Q3 2014.xlsm]RAT BNYMCM with BBG Formula!R23C95</stp>
        <tr r="CQ23" s="893"/>
      </tp>
      <tp t="s">
        <v>Agency Collat PAC CMO</v>
        <stp/>
        <stp>##V3_BDPV12</stp>
        <stp>3136ACYK1 MTGE</stp>
        <stp>INDUSTRY_GROUP</stp>
        <stp>[Basel II.5 Interest Rate Standard Charge Calculator (BNYMCM Andrew Davidson Spreadsheet for CMO) Q3 2014.xlsm]RAT BNYMCM with BBG Formula!R20C94</stp>
        <tr r="CP20" s="893"/>
      </tp>
      <tp t="s">
        <v>US</v>
        <stp/>
        <stp>##V3_BDPV12</stp>
        <stp>912828F21 GOVT</stp>
        <stp>COUNTRY_ISO</stp>
        <stp>[Basel II.5 Interest Rate Standard Charge Calculator (BNYMCM Andrew Davidson Spreadsheet for CMO) Q3 2014.xlsm]RAT BNYMCM with BBG Formula!R8C93</stp>
        <tr r="CO8" s="893"/>
      </tp>
      <tp t="s">
        <v>#N/A Field Not Applicable</v>
        <stp/>
        <stp>##V3_BDPV12</stp>
        <stp>31393TLJ3 MTGE</stp>
        <stp>IS_SUBORDINATED</stp>
        <stp>[Basel II.5 Interest Rate Standard Charge Calculator (BNYMCM Andrew Davidson Spreadsheet for CMO) Q3 2014.xlsm]RAT BNYMCM with BBG Formula!R82C97</stp>
        <tr r="CS82" s="893"/>
      </tp>
      <tp t="s">
        <v>Agency Collat PAC CMO</v>
        <stp/>
        <stp>##V3_BDPV12</stp>
        <stp>3137A6PC0 MTGE</stp>
        <stp>INDUSTRY_GROUP</stp>
        <stp>[Basel II.5 Interest Rate Standard Charge Calculator (BNYMCM Andrew Davidson Spreadsheet for CMO) Q3 2014.xlsm]RAT BNYMCM with BBG Formula!R22C94</stp>
        <tr r="CP22" s="893"/>
      </tp>
      <tp t="s">
        <v>Agency Collat CMO</v>
        <stp/>
        <stp>##V3_BDPV12</stp>
        <stp>3136ALCR0 MTGE</stp>
        <stp>INDUSTRY_GROUP</stp>
        <stp>[Basel II.5 Interest Rate Standard Charge Calculator (BNYMCM Andrew Davidson Spreadsheet for CMO) Q3 2014.xlsm]RAT BNYMCM with BBG Formula!R67C94</stp>
        <tr r="CP67" s="893"/>
      </tp>
      <tp t="s">
        <v>#N/A Field Not Applicable</v>
        <stp/>
        <stp>##V3_BDPV12</stp>
        <stp>3136AKXB4 MTGE</stp>
        <stp>MUNI_ISSUE_TYP</stp>
        <stp>[Basel II.5 Interest Rate Standard Charge Calculator (BNYMCM Andrew Davidson Spreadsheet for CMO) Q3 2014.xlsm]RAT BNYMCM with BBG Formula!R21C95</stp>
        <tr r="CQ21" s="893"/>
      </tp>
      <tp t="s">
        <v>#N/A Field Not Applicable</v>
        <stp/>
        <stp>##V3_BDPV12</stp>
        <stp>3137BE2U7 MTGE</stp>
        <stp>MUNI_ISSUE_TYP</stp>
        <stp>[Basel II.5 Interest Rate Standard Charge Calculator (BNYMCM Andrew Davidson Spreadsheet for CMO) Q3 2014.xlsm]RAT BNYMCM with BBG Formula!R73C95</stp>
        <tr r="CQ73" s="893"/>
      </tp>
      <tp t="s">
        <v>Agency Collat CMO</v>
        <stp/>
        <stp>##V3_BDPV12</stp>
        <stp>3137BE2N3 MTGE</stp>
        <stp>INDUSTRY_GROUP</stp>
        <stp>[Basel II.5 Interest Rate Standard Charge Calculator (BNYMCM Andrew Davidson Spreadsheet for CMO) Q3 2014.xlsm]RAT BNYMCM with BBG Formula!R71C94</stp>
        <tr r="CP71" s="893"/>
      </tp>
      <tp t="s">
        <v>CMO</v>
        <stp/>
        <stp>##V3_BDPV12</stp>
        <stp>3137AKMW8 MTGE</stp>
        <stp>SECURITY_TYP2</stp>
        <stp>[Basel II.5 Interest Rate Standard Charge Calculator (BNYMCM Andrew Davidson Spreadsheet for CMO) Q3 2014.xlsm]RAT BNYMCM with BBG Formula!R80C85</stp>
        <tr r="CG80" s="893"/>
      </tp>
      <tp t="s">
        <v>Pool</v>
        <stp/>
        <stp>##V3_BDPV12</stp>
        <stp>31326HBU7 MTGE</stp>
        <stp>SECURITY_TYP2</stp>
        <stp>[Basel II.5 Interest Rate Standard Charge Calculator (BNYMCM Andrew Davidson Spreadsheet for CMO) Q3 2014.xlsm]RAT BNYMCM with BBG Formula!R49C85</stp>
        <tr r="CG49" s="893"/>
      </tp>
      <tp t="s">
        <v>#N/A N/A</v>
        <stp/>
        <stp>##V3_BDPV12</stp>
        <stp>3137AFC26 MTGE</stp>
        <stp>MTG_CRED_ENHANC</stp>
        <stp>[Basel II.5 Interest Rate Standard Charge Calculator (BNYMCM Andrew Davidson Spreadsheet for CMO) Q3 2014.xlsm]RAT BNYMCM with BBG Formula!R62C88</stp>
        <tr r="CJ62" s="893"/>
      </tp>
      <tp t="s">
        <v>#N/A N/A</v>
        <stp/>
        <stp>##V3_BDPV12</stp>
        <stp>3138XFBL8 MTGE</stp>
        <stp>MTG_CRED_ENHANC</stp>
        <stp>[Basel II.5 Interest Rate Standard Charge Calculator (BNYMCM Andrew Davidson Spreadsheet for CMO) Q3 2014.xlsm]RAT BNYMCM with BBG Formula!R56C88</stp>
        <tr r="CJ56" s="893"/>
      </tp>
      <tp t="s">
        <v>Mortgage Securities</v>
        <stp/>
        <stp>##V3_BDPV12</stp>
        <stp>31326HQ49 MTGE</stp>
        <stp>INDUSTRY_SECTOR</stp>
        <stp>[Basel II.5 Interest Rate Standard Charge Calculator (BNYMCM Andrew Davidson Spreadsheet for CMO) Q3 2014.xlsm]RAT BNYMCM with BBG Formula!R50C96</stp>
        <tr r="CR50" s="893"/>
      </tp>
      <tp t="s">
        <v>Mortgage Securities</v>
        <stp/>
        <stp>##V3_BDPV12</stp>
        <stp>31326HRN6 MTGE</stp>
        <stp>INDUSTRY_SECTOR</stp>
        <stp>[Basel II.5 Interest Rate Standard Charge Calculator (BNYMCM Andrew Davidson Spreadsheet for CMO) Q3 2014.xlsm]RAT BNYMCM with BBG Formula!R51C96</stp>
        <tr r="CR51" s="893"/>
      </tp>
      <tp t="s">
        <v>CMO</v>
        <stp/>
        <stp>##V3_BDPV12</stp>
        <stp>38378U3P0 MTGE</stp>
        <stp>SECURITY_TYP2</stp>
        <stp>[Basel II.5 Interest Rate Standard Charge Calculator (BNYMCM Andrew Davidson Spreadsheet for CMO) Q3 2014.xlsm]RAT BNYMCM with BBG Formula!R74C85</stp>
        <tr r="CG74" s="893"/>
      </tp>
      <tp t="s">
        <v>Mortgage Securities</v>
        <stp/>
        <stp>##V3_BDPV12</stp>
        <stp>38379AUB4 MTGE</stp>
        <stp>INDUSTRY_SECTOR</stp>
        <stp>[Basel II.5 Interest Rate Standard Charge Calculator (BNYMCM Andrew Davidson Spreadsheet for CMO) Q3 2014.xlsm]RAT BNYMCM with BBG Formula!R66C96</stp>
        <tr r="CR66" s="893"/>
      </tp>
      <tp t="s">
        <v>FHARM</v>
        <stp/>
        <stp>##V3_BDPV12</stp>
        <stp>3128S5ZW7 MTGE</stp>
        <stp>MTG_COLLAT_TYP</stp>
        <stp>[Basel II.5 Interest Rate Standard Charge Calculator (BNYMCM Andrew Davidson Spreadsheet for CMO) Q3 2014.xlsm]RAT BNYMCM with BBG Formula!R48C84</stp>
        <tr r="CF48" s="893"/>
      </tp>
      <tp t="s">
        <v>Mortgage Securities</v>
        <stp/>
        <stp>##V3_BDPV12</stp>
        <stp>38379AWC0 MTGE</stp>
        <stp>INDUSTRY_SECTOR</stp>
        <stp>[Basel II.5 Interest Rate Standard Charge Calculator (BNYMCM Andrew Davidson Spreadsheet for CMO) Q3 2014.xlsm]RAT BNYMCM with BBG Formula!R76C96</stp>
        <tr r="CR76" s="893"/>
      </tp>
      <tp t="s">
        <v>Mortgage Securities</v>
        <stp/>
        <stp>##V3_BDPV12</stp>
        <stp>38379AWF3 MTGE</stp>
        <stp>INDUSTRY_SECTOR</stp>
        <stp>[Basel II.5 Interest Rate Standard Charge Calculator (BNYMCM Andrew Davidson Spreadsheet for CMO) Q3 2014.xlsm]RAT BNYMCM with BBG Formula!R77C96</stp>
        <tr r="CR77" s="893"/>
      </tp>
      <tp t="s">
        <v>#N/A Field Not Applicable</v>
        <stp/>
        <stp>##V3_BDPV12</stp>
        <stp>3137B8WT0 MTGE</stp>
        <stp>MUNI_ISSUE_TYP</stp>
        <stp>[Basel II.5 Interest Rate Standard Charge Calculator (BNYMCM Andrew Davidson Spreadsheet for CMO) Q3 2014.xlsm]RAT BNYMCM with BBG Formula!R70C95</stp>
        <tr r="CQ70" s="893"/>
      </tp>
      <tp t="s">
        <v>#N/A N/A</v>
        <stp/>
        <stp>##V3_BDPV12</stp>
        <stp>31393FPA8 MTGE</stp>
        <stp>MTG_CRED_ENHANC</stp>
        <stp>[Basel II.5 Interest Rate Standard Charge Calculator (BNYMCM Andrew Davidson Spreadsheet for CMO) Q3 2014.xlsm]RAT BNYMCM with BBG Formula!R25C88</stp>
        <tr r="CJ25" s="893"/>
      </tp>
      <tp t="s">
        <v>Mortgage Securities</v>
        <stp/>
        <stp>##V3_BDPV12</stp>
        <stp>31326HBU7 MTGE</stp>
        <stp>INDUSTRY_SECTOR</stp>
        <stp>[Basel II.5 Interest Rate Standard Charge Calculator (BNYMCM Andrew Davidson Spreadsheet for CMO) Q3 2014.xlsm]RAT BNYMCM with BBG Formula!R49C96</stp>
        <tr r="CR49" s="893"/>
      </tp>
      <tp t="s">
        <v>Agency Collat CMO</v>
        <stp/>
        <stp>##V3_BDPV12</stp>
        <stp>3137B7PR4 MTGE</stp>
        <stp>INDUSTRY_GROUP</stp>
        <stp>[Basel II.5 Interest Rate Standard Charge Calculator (BNYMCM Andrew Davidson Spreadsheet for CMO) Q3 2014.xlsm]RAT BNYMCM with BBG Formula!R81C94</stp>
        <tr r="CP81" s="893"/>
      </tp>
      <tp t="s">
        <v>#N/A Field Not Applicable</v>
        <stp/>
        <stp>##V3_BDPV12</stp>
        <stp>3136ALDG3 MTGE</stp>
        <stp>MUNI_ISSUE_TYP</stp>
        <stp>[Basel II.5 Interest Rate Standard Charge Calculator (BNYMCM Andrew Davidson Spreadsheet for CMO) Q3 2014.xlsm]RAT BNYMCM with BBG Formula!R69C95</stp>
        <tr r="CQ69" s="893"/>
      </tp>
      <tp t="s">
        <v>#N/A Field Not Applicable</v>
        <stp/>
        <stp>##V3_BDPV12</stp>
        <stp>3138ENN47 MTGE</stp>
        <stp>MUNI_ISSUE_TYP</stp>
        <stp>[Basel II.5 Interest Rate Standard Charge Calculator (BNYMCM Andrew Davidson Spreadsheet for CMO) Q3 2014.xlsm]RAT BNYMCM with BBG Formula!R55C95</stp>
        <tr r="CQ55" s="893"/>
      </tp>
      <tp t="s">
        <v>#N/A Field Not Applicable</v>
        <stp/>
        <stp>##V3_BDPV12</stp>
        <stp>3137BE2T0 MTGE</stp>
        <stp>MUNI_ISSUE_TYP</stp>
        <stp>[Basel II.5 Interest Rate Standard Charge Calculator (BNYMCM Andrew Davidson Spreadsheet for CMO) Q3 2014.xlsm]RAT BNYMCM with BBG Formula!R72C95</stp>
        <tr r="CQ72" s="893"/>
      </tp>
      <tp t="s">
        <v>#N/A Field Not Applicable</v>
        <stp/>
        <stp>##V3_BDPV12</stp>
        <stp>3136AEDS3 MTGE</stp>
        <stp>MUNI_ISSUE_TYP</stp>
        <stp>[Basel II.5 Interest Rate Standard Charge Calculator (BNYMCM Andrew Davidson Spreadsheet for CMO) Q3 2014.xlsm]RAT BNYMCM with BBG Formula!R60C95</stp>
        <tr r="CQ60" s="893"/>
      </tp>
      <tp t="s">
        <v>FN</v>
        <stp/>
        <stp>##V3_BDPV12</stp>
        <stp>3138XFBL8 MTGE</stp>
        <stp>TICKER</stp>
        <stp>[Basel II.5 Interest Rate Standard Charge Calculator (BNYMCM Andrew Davidson Spreadsheet for CMO) Q3 2014.xlsm]RAT BNYMCM with BBG Formula!R56C98</stp>
        <tr r="CT56" s="893"/>
      </tp>
      <tp t="s">
        <v>#N/A Field Not Applicable</v>
        <stp/>
        <stp>##V3_BDPV12</stp>
        <stp>31358RKL6 MTGE</stp>
        <stp>IS_SUBORDINATED</stp>
        <stp>[Basel II.5 Interest Rate Standard Charge Calculator (BNYMCM Andrew Davidson Spreadsheet for CMO) Q3 2014.xlsm]RAT BNYMCM with BBG Formula!R19C97</stp>
        <tr r="CS19" s="893"/>
      </tp>
      <tp t="s">
        <v>#N/A Field Not Applicable</v>
        <stp/>
        <stp>##V3_BDPV12</stp>
        <stp>3137A3AH2 MTGE</stp>
        <stp>MUNI_ISSUE_TYP</stp>
        <stp>[Basel II.5 Interest Rate Standard Charge Calculator (BNYMCM Andrew Davidson Spreadsheet for CMO) Q3 2014.xlsm]RAT BNYMCM with BBG Formula!R61C95</stp>
        <tr r="CQ61" s="893"/>
      </tp>
      <tp t="s">
        <v>Agency Collat CMO</v>
        <stp/>
        <stp>##V3_BDPV12</stp>
        <stp>3137AFC26 MTGE</stp>
        <stp>INDUSTRY_GROUP</stp>
        <stp>[Basel II.5 Interest Rate Standard Charge Calculator (BNYMCM Andrew Davidson Spreadsheet for CMO) Q3 2014.xlsm]RAT BNYMCM with BBG Formula!R62C94</stp>
        <tr r="CP62" s="893"/>
      </tp>
      <tp t="s">
        <v>FGLMC7.5</v>
        <stp/>
        <stp>##V3_BDPV12</stp>
        <stp>3133TJDR1 MTGE</stp>
        <stp>MTG_COLLAT_TYP</stp>
        <stp>[Basel II.5 Interest Rate Standard Charge Calculator (BNYMCM Andrew Davidson Spreadsheet for CMO) Q3 2014.xlsm]RAT BNYMCM with BBG Formula!R18C84</stp>
        <tr r="CF18" s="893"/>
      </tp>
      <tp t="s">
        <v>CMO</v>
        <stp/>
        <stp>##V3_BDPV12</stp>
        <stp>3136A13P8 MTGE</stp>
        <stp>SECURITY_TYP2</stp>
        <stp>[Basel II.5 Interest Rate Standard Charge Calculator (BNYMCM Andrew Davidson Spreadsheet for CMO) Q3 2014.xlsm]RAT BNYMCM with BBG Formula!R78C85</stp>
        <tr r="CG78" s="893"/>
      </tp>
      <tp t="s">
        <v>IO,NTL+</v>
        <stp/>
        <stp>##V3_BDPV12</stp>
        <stp>38378UFV4 MTGE</stp>
        <stp>MTG_TYP</stp>
        <stp>[Basel II.5 Interest Rate Standard Charge Calculator (BNYMCM Andrew Davidson Spreadsheet for CMO) Q3 2014.xlsm]RAT BNYMCM with BBG Formula!R75C87</stp>
        <tr r="CI75" s="893"/>
      </tp>
      <tp t="s">
        <v>Mortgage Securities</v>
        <stp/>
        <stp>##V3_BDPV12</stp>
        <stp>3133TJDR1 MTGE</stp>
        <stp>INDUSTRY_SECTOR</stp>
        <stp>[Basel II.5 Interest Rate Standard Charge Calculator (BNYMCM Andrew Davidson Spreadsheet for CMO) Q3 2014.xlsm]RAT BNYMCM with BBG Formula!R18C96</stp>
        <tr r="CR18" s="893"/>
      </tp>
      <tp t="s">
        <v>#N/A Field Not Applicable</v>
        <stp/>
        <stp>##V3_BDPV12</stp>
        <stp>3137A1WM1 MTGE</stp>
        <stp>MUNI_ISSUE_TYP</stp>
        <stp>[Basel II.5 Interest Rate Standard Charge Calculator (BNYMCM Andrew Davidson Spreadsheet for CMO) Q3 2014.xlsm]RAT BNYMCM with BBG Formula!R79C95</stp>
        <tr r="CQ79" s="893"/>
      </tp>
      <tp t="s">
        <v>#N/A Field Not Applicable</v>
        <stp/>
        <stp>##V3_BDPV12</stp>
        <stp>31397Q2F4 MTGE</stp>
        <stp>IS_SUBORDINATED</stp>
        <stp>[Basel II.5 Interest Rate Standard Charge Calculator (BNYMCM Andrew Davidson Spreadsheet for CMO) Q3 2014.xlsm]RAT BNYMCM with BBG Formula!R30C97</stp>
        <tr r="CS30" s="893"/>
      </tp>
      <tp t="s">
        <v>#N/A Field Not Applicable</v>
        <stp/>
        <stp>##V3_BDPV12</stp>
        <stp>3136ACYK1 MTGE</stp>
        <stp>MUNI_ISSUE_TYP</stp>
        <stp>[Basel II.5 Interest Rate Standard Charge Calculator (BNYMCM Andrew Davidson Spreadsheet for CMO) Q3 2014.xlsm]RAT BNYMCM with BBG Formula!R20C95</stp>
        <tr r="CQ20" s="893"/>
      </tp>
      <tp t="s">
        <v>Agency Collat CMO</v>
        <stp/>
        <stp>##V3_BDPV12</stp>
        <stp>3137AEZ65 MTGE</stp>
        <stp>INDUSTRY_GROUP</stp>
        <stp>[Basel II.5 Interest Rate Standard Charge Calculator (BNYMCM Andrew Davidson Spreadsheet for CMO) Q3 2014.xlsm]RAT BNYMCM with BBG Formula!R23C94</stp>
        <tr r="CP23" s="893"/>
      </tp>
      <tp t="s">
        <v>PO,PT</v>
        <stp/>
        <stp>##V3_BDPV12</stp>
        <stp>38378U3P0 MTGE</stp>
        <stp>MTG_TYP</stp>
        <stp>[Basel II.5 Interest Rate Standard Charge Calculator (BNYMCM Andrew Davidson Spreadsheet for CMO) Q3 2014.xlsm]RAT BNYMCM with BBG Formula!R74C87</stp>
        <tr r="CI74" s="893"/>
      </tp>
      <tp t="s">
        <v>CMO</v>
        <stp/>
        <stp>##V3_BDPV12</stp>
        <stp>3137B7PR4 MTGE</stp>
        <stp>SECURITY_TYP2</stp>
        <stp>[Basel II.5 Interest Rate Standard Charge Calculator (BNYMCM Andrew Davidson Spreadsheet for CMO) Q3 2014.xlsm]RAT BNYMCM with BBG Formula!R81C85</stp>
        <tr r="CG81" s="893"/>
      </tp>
      <tp t="s">
        <v>CMO</v>
        <stp/>
        <stp>##V3_BDPV12</stp>
        <stp>3136AEDS3 MTGE</stp>
        <stp>SECURITY_TYP2</stp>
        <stp>[Basel II.5 Interest Rate Standard Charge Calculator (BNYMCM Andrew Davidson Spreadsheet for CMO) Q3 2014.xlsm]RAT BNYMCM with BBG Formula!R60C85</stp>
        <tr r="CG60" s="893"/>
      </tp>
      <tp t="s">
        <v>Mortgage Securities</v>
        <stp/>
        <stp>##V3_BDPV12</stp>
        <stp>FH 2B3263 MTGE</stp>
        <stp>INDUSTRY_SECTOR</stp>
        <stp>[Basel II.5 Interest Rate Standard Charge Calculator (BNYMCM Andrew Davidson Spreadsheet for CMO) Q3 2014.xlsm]RAT BNYMCM with BBG Formula!R43C96</stp>
        <tr r="CR43" s="893"/>
      </tp>
      <tp t="s">
        <v>CMO</v>
        <stp/>
        <stp>##V3_BDPV12</stp>
        <stp>3136ALCS8 MTGE</stp>
        <stp>SECURITY_TYP2</stp>
        <stp>[Basel II.5 Interest Rate Standard Charge Calculator (BNYMCM Andrew Davidson Spreadsheet for CMO) Q3 2014.xlsm]RAT BNYMCM with BBG Formula!R68C85</stp>
        <tr r="CG68" s="893"/>
      </tp>
      <tp t="s">
        <v>US</v>
        <stp/>
        <stp>##V3_BDPV12</stp>
        <stp>912828C65 GOVT</stp>
        <stp>COUNTRY_ISO</stp>
        <stp>[Basel II.5 Interest Rate Standard Charge Calculator (BNYMCM Andrew Davidson Spreadsheet for CMO) Q3 2014.xlsm]RAT BNYMCM with BBG Formula!R4C93</stp>
        <tr r="CO4" s="893"/>
      </tp>
      <tp t="s">
        <v>US</v>
        <stp/>
        <stp>##V3_BDPV12</stp>
        <stp>912828C65 GOVT</stp>
        <stp>COUNTRY_ISO</stp>
        <stp>[Basel II.5 Interest Rate Standard Charge Calculator (BNYMCM Andrew Davidson Spreadsheet for CMO) Q3 2014.xlsm]RAT BNYMCM with BBG Formula!R5C93</stp>
        <tr r="CO5" s="893"/>
      </tp>
      <tp t="s">
        <v>Mortgage Securities</v>
        <stp/>
        <stp>##V3_BDPV12</stp>
        <stp>3136AKXB4 MTGE</stp>
        <stp>INDUSTRY_SECTOR</stp>
        <stp>[Basel II.5 Interest Rate Standard Charge Calculator (BNYMCM Andrew Davidson Spreadsheet for CMO) Q3 2014.xlsm]RAT BNYMCM with BBG Formula!R21C96</stp>
        <tr r="CR21" s="893"/>
      </tp>
      <tp t="s">
        <v>#N/A N/A</v>
        <stp/>
        <stp>##V3_BDPV12</stp>
        <stp>3136AEDS3 MTGE</stp>
        <stp>MTG_CRED_ENHANC</stp>
        <stp>[Basel II.5 Interest Rate Standard Charge Calculator (BNYMCM Andrew Davidson Spreadsheet for CMO) Q3 2014.xlsm]RAT BNYMCM with BBG Formula!R60C88</stp>
        <tr r="CJ60" s="893"/>
      </tp>
      <tp t="s">
        <v>#N/A Field Not Applicable</v>
        <stp/>
        <stp>##V3_BDPV12</stp>
        <stp>38378YV30 MTGE</stp>
        <stp>IS_SUBORDINATED</stp>
        <stp>[Basel II.5 Interest Rate Standard Charge Calculator (BNYMCM Andrew Davidson Spreadsheet for CMO) Q3 2014.xlsm]RAT BNYMCM with BBG Formula!R65C97</stp>
        <tr r="CS65" s="893"/>
      </tp>
      <tp t="s">
        <v>FANNIE MAE</v>
        <stp/>
        <stp>##V3_BDPV12</stp>
        <stp>3136A13P8 MTGE</stp>
        <stp>ISSUER</stp>
        <stp>[Basel II.5 Interest Rate Standard Charge Calculator (BNYMCM Andrew Davidson Spreadsheet for CMO) Q3 2014.xlsm]RAT BNYMCM with BBG Formula!R78C12</stp>
        <tr r="L78" s="893"/>
      </tp>
      <tp t="s">
        <v>SUP</v>
        <stp/>
        <stp>##V3_BDPV12</stp>
        <stp>38377TPZ8 MTGE</stp>
        <stp>MTG_TYP</stp>
        <stp>[Basel II.5 Interest Rate Standard Charge Calculator (BNYMCM Andrew Davidson Spreadsheet for CMO) Q3 2014.xlsm]RAT BNYMCM with BBG Formula!R34C87</stp>
        <tr r="CI34" s="893"/>
      </tp>
      <tp t="s">
        <v>Mortgage Securities</v>
        <stp/>
        <stp>##V3_BDPV12</stp>
        <stp>3137AKMW8 MTGE</stp>
        <stp>INDUSTRY_SECTOR</stp>
        <stp>[Basel II.5 Interest Rate Standard Charge Calculator (BNYMCM Andrew Davidson Spreadsheet for CMO) Q3 2014.xlsm]RAT BNYMCM with BBG Formula!R80C96</stp>
        <tr r="CR80" s="893"/>
      </tp>
      <tp t="s">
        <v>#N/A N/A</v>
        <stp/>
        <stp>##V3_BDPV12</stp>
        <stp>31396ERE8 MTGE</stp>
        <stp>MTG_CRED_ENHANC</stp>
        <stp>[Basel II.5 Interest Rate Standard Charge Calculator (BNYMCM Andrew Davidson Spreadsheet for CMO) Q3 2014.xlsm]RAT BNYMCM with BBG Formula!R83C88</stp>
        <tr r="CJ83" s="893"/>
      </tp>
      <tp t="s">
        <v>#N/A Field Not Applicable</v>
        <stp/>
        <stp>##V3_BDPV12</stp>
        <stp>3137A6PC0 MTGE</stp>
        <stp>MUNI_ISSUE_TYP</stp>
        <stp>[Basel II.5 Interest Rate Standard Charge Calculator (BNYMCM Andrew Davidson Spreadsheet for CMO) Q3 2014.xlsm]RAT BNYMCM with BBG Formula!R22C95</stp>
        <tr r="CQ22" s="893"/>
      </tp>
      <tp t="s">
        <v>#N/A N/A</v>
        <stp/>
        <stp>##V3_BDPV12</stp>
        <stp>3137AEZ65 MTGE</stp>
        <stp>MTG_CRED_ENHANC</stp>
        <stp>[Basel II.5 Interest Rate Standard Charge Calculator (BNYMCM Andrew Davidson Spreadsheet for CMO) Q3 2014.xlsm]RAT BNYMCM with BBG Formula!R23C88</stp>
        <tr r="CJ23" s="893"/>
      </tp>
      <tp t="s">
        <v>#N/A Field Not Applicable</v>
        <stp/>
        <stp>##V3_BDPV12</stp>
        <stp>3136ALCR0 MTGE</stp>
        <stp>MUNI_ISSUE_TYP</stp>
        <stp>[Basel II.5 Interest Rate Standard Charge Calculator (BNYMCM Andrew Davidson Spreadsheet for CMO) Q3 2014.xlsm]RAT BNYMCM with BBG Formula!R67C95</stp>
        <tr r="CQ67" s="893"/>
      </tp>
      <tp t="s">
        <v>Agency Collat PAC CMO</v>
        <stp/>
        <stp>##V3_BDPV12</stp>
        <stp>3136AKXB4 MTGE</stp>
        <stp>INDUSTRY_GROUP</stp>
        <stp>[Basel II.5 Interest Rate Standard Charge Calculator (BNYMCM Andrew Davidson Spreadsheet for CMO) Q3 2014.xlsm]RAT BNYMCM with BBG Formula!R21C94</stp>
        <tr r="CP21" s="893"/>
      </tp>
      <tp t="s">
        <v>#N/A Field Not Applicable</v>
        <stp/>
        <stp>##V3_BDPV12</stp>
        <stp>3137BE2N3 MTGE</stp>
        <stp>MUNI_ISSUE_TYP</stp>
        <stp>[Basel II.5 Interest Rate Standard Charge Calculator (BNYMCM Andrew Davidson Spreadsheet for CMO) Q3 2014.xlsm]RAT BNYMCM with BBG Formula!R71C95</stp>
        <tr r="CQ71" s="893"/>
      </tp>
      <tp t="s">
        <v>Agency Collat CMO</v>
        <stp/>
        <stp>##V3_BDPV12</stp>
        <stp>3137BE2U7 MTGE</stp>
        <stp>INDUSTRY_GROUP</stp>
        <stp>[Basel II.5 Interest Rate Standard Charge Calculator (BNYMCM Andrew Davidson Spreadsheet for CMO) Q3 2014.xlsm]RAT BNYMCM with BBG Formula!R73C94</stp>
        <tr r="CP73" s="893"/>
      </tp>
      <tp t="s">
        <v>CMO</v>
        <stp/>
        <stp>##V3_BDPV12</stp>
        <stp>3136ALCR0 MTGE</stp>
        <stp>SECURITY_TYP2</stp>
        <stp>[Basel II.5 Interest Rate Standard Charge Calculator (BNYMCM Andrew Davidson Spreadsheet for CMO) Q3 2014.xlsm]RAT BNYMCM with BBG Formula!R67C85</stp>
        <tr r="CG67" s="893"/>
      </tp>
      <tp t="s">
        <v>#N/A N/A</v>
        <stp/>
        <stp>##V3_BDPV12</stp>
        <stp>3137BE2N3 MTGE</stp>
        <stp>MTG_CRED_ENHANC</stp>
        <stp>[Basel II.5 Interest Rate Standard Charge Calculator (BNYMCM Andrew Davidson Spreadsheet for CMO) Q3 2014.xlsm]RAT BNYMCM with BBG Formula!R71C88</stp>
        <tr r="CJ71" s="893"/>
      </tp>
      <tp t="s">
        <v>#N/A N/A</v>
        <stp/>
        <stp>##V3_BDPV12</stp>
        <stp>3137BE2U7 MTGE</stp>
        <stp>MTG_CRED_ENHANC</stp>
        <stp>[Basel II.5 Interest Rate Standard Charge Calculator (BNYMCM Andrew Davidson Spreadsheet for CMO) Q3 2014.xlsm]RAT BNYMCM with BBG Formula!R73C88</stp>
        <tr r="CJ73" s="893"/>
      </tp>
      <tp t="s">
        <v>#N/A N/A</v>
        <stp/>
        <stp>##V3_BDPV12</stp>
        <stp>3137BE2T0 MTGE</stp>
        <stp>MTG_CRED_ENHANC</stp>
        <stp>[Basel II.5 Interest Rate Standard Charge Calculator (BNYMCM Andrew Davidson Spreadsheet for CMO) Q3 2014.xlsm]RAT BNYMCM with BBG Formula!R72C88</stp>
        <tr r="CJ72" s="893"/>
      </tp>
      <tp t="s">
        <v>FANNIE MAE</v>
        <stp/>
        <stp>##V3_BDPV12</stp>
        <stp>3136ALCS8 MTGE</stp>
        <stp>ISSUER</stp>
        <stp>[Basel II.5 Interest Rate Standard Charge Calculator (BNYMCM Andrew Davidson Spreadsheet for CMO) Q3 2014.xlsm]RAT BNYMCM with BBG Formula!R68C12</stp>
        <tr r="L68" s="893"/>
      </tp>
      <tp t="s">
        <v>FREDDIE MAC</v>
        <stp/>
        <stp>##V3_BDPV12</stp>
        <stp>3137AKMW8 MTGE</stp>
        <stp>ISSUER</stp>
        <stp>[Basel II.5 Interest Rate Standard Charge Calculator (BNYMCM Andrew Davidson Spreadsheet for CMO) Q3 2014.xlsm]RAT BNYMCM with BBG Formula!R80C12</stp>
        <tr r="L80" s="893"/>
      </tp>
      <tp t="s">
        <v>Pool</v>
        <stp/>
        <stp>##V3_BDPV12</stp>
        <stp>31300MQK2 MTGE</stp>
        <stp>SECURITY_TYP2</stp>
        <stp>[Basel II.5 Interest Rate Standard Charge Calculator (BNYMCM Andrew Davidson Spreadsheet for CMO) Q3 2014.xlsm]RAT BNYMCM with BBG Formula!R53C85</stp>
        <tr r="CG53" s="893"/>
      </tp>
      <tp t="s">
        <v>PAC(11)</v>
        <stp/>
        <stp>##V3_BDPV12</stp>
        <stp>31393BFJ9 MTGE</stp>
        <stp>MTG_TYP</stp>
        <stp>[Basel II.5 Interest Rate Standard Charge Calculator (BNYMCM Andrew Davidson Spreadsheet for CMO) Q3 2014.xlsm]RAT BNYMCM with BBG Formula!R24C87</stp>
        <tr r="CI24" s="893"/>
      </tp>
      <tp t="s">
        <v>Mortgage Securities</v>
        <stp/>
        <stp>##V3_BDPV12</stp>
        <stp>31393TLJ3 MTGE</stp>
        <stp>INDUSTRY_SECTOR</stp>
        <stp>[Basel II.5 Interest Rate Standard Charge Calculator (BNYMCM Andrew Davidson Spreadsheet for CMO) Q3 2014.xlsm]RAT BNYMCM with BBG Formula!R82C96</stp>
        <tr r="CR82" s="893"/>
      </tp>
      <tp t="s">
        <v>SUP</v>
        <stp/>
        <stp>##V3_BDPV12</stp>
        <stp>38374KTZ6 MTGE</stp>
        <stp>MTG_TYP</stp>
        <stp>[Basel II.5 Interest Rate Standard Charge Calculator (BNYMCM Andrew Davidson Spreadsheet for CMO) Q3 2014.xlsm]RAT BNYMCM with BBG Formula!R31C87</stp>
        <tr r="CI31" s="893"/>
      </tp>
      <tp t="s">
        <v>EXCH,+</v>
        <stp/>
        <stp>##V3_BDPV12</stp>
        <stp>31394BVE1 MTGE</stp>
        <stp>MTG_TYP</stp>
        <stp>[Basel II.5 Interest Rate Standard Charge Calculator (BNYMCM Andrew Davidson Spreadsheet for CMO) Q3 2014.xlsm]RAT BNYMCM with BBG Formula!R64C87</stp>
        <tr r="CI64" s="893"/>
      </tp>
      <tp t="s">
        <v>CMO</v>
        <stp/>
        <stp>##V3_BDPV12</stp>
        <stp>31397LGC7 MTGE</stp>
        <stp>SECURITY_TYP2</stp>
        <stp>[Basel II.5 Interest Rate Standard Charge Calculator (BNYMCM Andrew Davidson Spreadsheet for CMO) Q3 2014.xlsm]RAT BNYMCM with BBG Formula!R29C85</stp>
        <tr r="CG29" s="893"/>
      </tp>
      <tp t="s">
        <v>FNJMCK 4</v>
        <stp/>
        <stp>##V3_BDPV12</stp>
        <stp>3136A13P8 MTGE</stp>
        <stp>MTG_COLLAT_TYP</stp>
        <stp>[Basel II.5 Interest Rate Standard Charge Calculator (BNYMCM Andrew Davidson Spreadsheet for CMO) Q3 2014.xlsm]RAT BNYMCM with BBG Formula!R78C84</stp>
        <tr r="CF78" s="893"/>
      </tp>
      <tp t="s">
        <v>FLT,PT</v>
        <stp/>
        <stp>##V3_BDPV12</stp>
        <stp>31392CQ31 MTGE</stp>
        <stp>MTG_TYP</stp>
        <stp>[Basel II.5 Interest Rate Standard Charge Calculator (BNYMCM Andrew Davidson Spreadsheet for CMO) Q3 2014.xlsm]RAT BNYMCM with BBG Formula!R63C87</stp>
        <tr r="CI63" s="893"/>
      </tp>
      <tp t="s">
        <v>#N/A Field Not Applicable</v>
        <stp/>
        <stp>##V3_BDPV12</stp>
        <stp>38377GEV7 MTGE</stp>
        <stp>IS_SUBORDINATED</stp>
        <stp>[Basel II.5 Interest Rate Standard Charge Calculator (BNYMCM Andrew Davidson Spreadsheet for CMO) Q3 2014.xlsm]RAT BNYMCM with BBG Formula!R33C97</stp>
        <tr r="CS33" s="893"/>
      </tp>
      <tp t="s">
        <v>AD,+</v>
        <stp/>
        <stp>##V3_BDPV12</stp>
        <stp>3136ACYK1 MTGE</stp>
        <stp>MTG_TYP</stp>
        <stp>[Basel II.5 Interest Rate Standard Charge Calculator (BNYMCM Andrew Davidson Spreadsheet for CMO) Q3 2014.xlsm]RAT BNYMCM with BBG Formula!R20C87</stp>
        <tr r="CI20" s="893"/>
      </tp>
      <tp t="s">
        <v>#N/A Field Not Applicable</v>
        <stp/>
        <stp>##V3_BDPV12</stp>
        <stp>3138ENN47 MTGE</stp>
        <stp>IS_SUBORDINATED</stp>
        <stp>[Basel II.5 Interest Rate Standard Charge Calculator (BNYMCM Andrew Davidson Spreadsheet for CMO) Q3 2014.xlsm]RAT BNYMCM with BBG Formula!R55C97</stp>
        <tr r="CS55" s="893"/>
      </tp>
      <tp t="s">
        <v>FGTW 3.5</v>
        <stp/>
        <stp>##V3_BDPV12</stp>
        <stp>3137AKMW8 MTGE</stp>
        <stp>MTG_COLLAT_TYP</stp>
        <stp>[Basel II.5 Interest Rate Standard Charge Calculator (BNYMCM Andrew Davidson Spreadsheet for CMO) Q3 2014.xlsm]RAT BNYMCM with BBG Formula!R80C84</stp>
        <tr r="CF80" s="893"/>
      </tp>
      <tp t="s">
        <v>CMO</v>
        <stp/>
        <stp>##V3_BDPV12</stp>
        <stp>3137A1WM1 MTGE</stp>
        <stp>SECURITY_TYP2</stp>
        <stp>[Basel II.5 Interest Rate Standard Charge Calculator (BNYMCM Andrew Davidson Spreadsheet for CMO) Q3 2014.xlsm]RAT BNYMCM with BBG Formula!R79C85</stp>
        <tr r="CG79" s="893"/>
      </tp>
      <tp t="s">
        <v>FNCT 3.5</v>
        <stp/>
        <stp>##V3_BDPV12</stp>
        <stp>3136ALCS8 MTGE</stp>
        <stp>MTG_COLLAT_TYP</stp>
        <stp>[Basel II.5 Interest Rate Standard Charge Calculator (BNYMCM Andrew Davidson Spreadsheet for CMO) Q3 2014.xlsm]RAT BNYMCM with BBG Formula!R68C84</stp>
        <tr r="CF68" s="893"/>
      </tp>
      <tp t="s">
        <v>#N/A Field Not Applicable</v>
        <stp/>
        <stp>##V3_BDPV12</stp>
        <stp>912828C65 GOVT</stp>
        <stp>MTG_COMPLIANCE_CODE</stp>
        <stp>[Basel II.5 Interest Rate Standard Charge Calculator (BNYMCM Andrew Davidson Spreadsheet for CMO) Q3 2014.xlsm]RAT BNYMCM with BBG Formula!R4C86</stp>
        <tr r="CH4" s="893"/>
      </tp>
      <tp t="s">
        <v>#N/A Field Not Applicable</v>
        <stp/>
        <stp>##V3_BDPV12</stp>
        <stp>912828C65 GOVT</stp>
        <stp>MTG_COMPLIANCE_CODE</stp>
        <stp>[Basel II.5 Interest Rate Standard Charge Calculator (BNYMCM Andrew Davidson Spreadsheet for CMO) Q3 2014.xlsm]RAT BNYMCM with BBG Formula!R5C86</stp>
        <tr r="CH5" s="893"/>
      </tp>
      <tp t="s">
        <v>#N/A Field Not Applicable</v>
        <stp/>
        <stp>##V3_BDPV12</stp>
        <stp>912828F39 GOVT</stp>
        <stp>ORIG_CREDIT_SUPPORT</stp>
        <stp>[Basel II.5 Interest Rate Standard Charge Calculator (BNYMCM Andrew Davidson Spreadsheet for CMO) Q3 2014.xlsm]RAT BNYMCM with BBG Formula!R9C89</stp>
        <tr r="CK9" s="893"/>
      </tp>
      <tp t="s">
        <v>Freddie Mac</v>
        <stp/>
        <stp>##V3_BDPV12</stp>
        <stp>3128S5ZW7 MTGE</stp>
        <stp>ISSUER</stp>
        <stp>[Basel II.5 Interest Rate Standard Charge Calculator (BNYMCM Andrew Davidson Spreadsheet for CMO) Q3 2014.xlsm]RAT BNYMCM with BBG Formula!R48C12</stp>
        <tr r="L48" s="893"/>
      </tp>
      <tp t="s">
        <v>#N/A Field Not Applicable</v>
        <stp/>
        <stp>##V3_BDPV12</stp>
        <stp>31300MQQ9 MTGE</stp>
        <stp>IS_SUBORDINATED</stp>
        <stp>[Basel II.5 Interest Rate Standard Charge Calculator (BNYMCM Andrew Davidson Spreadsheet for CMO) Q3 2014.xlsm]RAT BNYMCM with BBG Formula!R54C97</stp>
        <tr r="CS54" s="893"/>
      </tp>
      <tp t="s">
        <v>#N/A Field Not Applicable</v>
        <stp/>
        <stp>##V3_BDPV12</stp>
        <stp>31300MQK2 MTGE</stp>
        <stp>IS_SUBORDINATED</stp>
        <stp>[Basel II.5 Interest Rate Standard Charge Calculator (BNYMCM Andrew Davidson Spreadsheet for CMO) Q3 2014.xlsm]RAT BNYMCM with BBG Formula!R53C97</stp>
        <tr r="CS53" s="893"/>
      </tp>
      <tp t="s">
        <v>Mortgage Securities</v>
        <stp/>
        <stp>##V3_BDPV12</stp>
        <stp>36179QPU9 MTGE</stp>
        <stp>INDUSTRY_SECTOR</stp>
        <stp>[Basel II.5 Interest Rate Standard Charge Calculator (BNYMCM Andrew Davidson Spreadsheet for CMO) Q3 2014.xlsm]RAT BNYMCM with BBG Formula!R58C96</stp>
        <tr r="CR58" s="893"/>
      </tp>
      <tp t="s">
        <v>CMO</v>
        <stp/>
        <stp>##V3_BDPV12</stp>
        <stp>31358RKL6 MTGE</stp>
        <stp>SECURITY_TYP2</stp>
        <stp>[Basel II.5 Interest Rate Standard Charge Calculator (BNYMCM Andrew Davidson Spreadsheet for CMO) Q3 2014.xlsm]RAT BNYMCM with BBG Formula!R19C85</stp>
        <tr r="CG19" s="893"/>
      </tp>
      <tp t="s">
        <v>Mortgage Securities</v>
        <stp/>
        <stp>##V3_BDPV12</stp>
        <stp>36179QU58 MTGE</stp>
        <stp>INDUSTRY_SECTOR</stp>
        <stp>[Basel II.5 Interest Rate Standard Charge Calculator (BNYMCM Andrew Davidson Spreadsheet for CMO) Q3 2014.xlsm]RAT BNYMCM with BBG Formula!R59C96</stp>
        <tr r="CR59" s="893"/>
      </tp>
      <tp t="s">
        <v>#N/A Field Not Applicable</v>
        <stp/>
        <stp>##V3_BDPV12</stp>
        <stp>31393MGQ8 MTGE</stp>
        <stp>IS_SUBORDINATED</stp>
        <stp>[Basel II.5 Interest Rate Standard Charge Calculator (BNYMCM Andrew Davidson Spreadsheet for CMO) Q3 2014.xlsm]RAT BNYMCM with BBG Formula!R26C97</stp>
        <tr r="CS26" s="893"/>
      </tp>
      <tp t="s">
        <v>#N/A Field Not Applicable</v>
        <stp/>
        <stp>##V3_BDPV12</stp>
        <stp>38375DAF5 MTGE</stp>
        <stp>IS_SUBORDINATED</stp>
        <stp>[Basel II.5 Interest Rate Standard Charge Calculator (BNYMCM Andrew Davidson Spreadsheet for CMO) Q3 2014.xlsm]RAT BNYMCM with BBG Formula!R32C97</stp>
        <tr r="CS32" s="893"/>
      </tp>
      <tp t="s">
        <v>#N/A Field Not Applicable</v>
        <stp/>
        <stp>##V3_BDPV12</stp>
        <stp>31300MJX2 MTGE</stp>
        <stp>IS_SUBORDINATED</stp>
        <stp>[Basel II.5 Interest Rate Standard Charge Calculator (BNYMCM Andrew Davidson Spreadsheet for CMO) Q3 2014.xlsm]RAT BNYMCM with BBG Formula!R52C97</stp>
        <tr r="CS52" s="893"/>
      </tp>
      <tp t="s">
        <v>Mortgage Securities</v>
        <stp/>
        <stp>##V3_BDPV12</stp>
        <stp>31396VGT9 MTGE</stp>
        <stp>INDUSTRY_SECTOR</stp>
        <stp>[Basel II.5 Interest Rate Standard Charge Calculator (BNYMCM Andrew Davidson Spreadsheet for CMO) Q3 2014.xlsm]RAT BNYMCM with BBG Formula!R28C96</stp>
        <tr r="CR28" s="893"/>
      </tp>
      <tp t="s">
        <v>CMO</v>
        <stp/>
        <stp>##V3_BDPV12</stp>
        <stp>3137BE2N3 MTGE</stp>
        <stp>SECURITY_TYP2</stp>
        <stp>[Basel II.5 Interest Rate Standard Charge Calculator (BNYMCM Andrew Davidson Spreadsheet for CMO) Q3 2014.xlsm]RAT BNYMCM with BBG Formula!R71C85</stp>
        <tr r="CG71" s="893"/>
      </tp>
      <tp t="s">
        <v>#N/A Field Not Applicable</v>
        <stp/>
        <stp>##V3_BDPV12</stp>
        <stp>912828D98 GOVT</stp>
        <stp>ORIG_CREDIT_SUPPORT</stp>
        <stp>[Basel II.5 Interest Rate Standard Charge Calculator (BNYMCM Andrew Davidson Spreadsheet for CMO) Q3 2014.xlsm]RAT BNYMCM with BBG Formula!R7C89</stp>
        <tr r="CK7" s="893"/>
      </tp>
      <tp t="s">
        <v>#N/A Field Not Applicable</v>
        <stp/>
        <stp>##V3_BDPV12</stp>
        <stp>31394LTM4 MTGE</stp>
        <stp>IS_SUBORDINATED</stp>
        <stp>[Basel II.5 Interest Rate Standard Charge Calculator (BNYMCM Andrew Davidson Spreadsheet for CMO) Q3 2014.xlsm]RAT BNYMCM with BBG Formula!R27C97</stp>
        <tr r="CS27" s="893"/>
      </tp>
      <tp t="s">
        <v>CMO</v>
        <stp/>
        <stp>##V3_BDPV12</stp>
        <stp>31393FPA8 MTGE</stp>
        <stp>SECURITY_TYP2</stp>
        <stp>[Basel II.5 Interest Rate Standard Charge Calculator (BNYMCM Andrew Davidson Spreadsheet for CMO) Q3 2014.xlsm]RAT BNYMCM with BBG Formula!R25C85</stp>
        <tr r="CG25" s="893"/>
      </tp>
      <tp t="s">
        <v>#N/A Field Not Applicable</v>
        <stp/>
        <stp>##V3_BDPV12</stp>
        <stp>31397LGC7 MTGE</stp>
        <stp>IS_SUBORDINATED</stp>
        <stp>[Basel II.5 Interest Rate Standard Charge Calculator (BNYMCM Andrew Davidson Spreadsheet for CMO) Q3 2014.xlsm]RAT BNYMCM with BBG Formula!R29C97</stp>
        <tr r="CS29" s="893"/>
      </tp>
      <tp t="s">
        <v>#N/A Field Not Applicable</v>
        <stp/>
        <stp>##V3_BDPV12</stp>
        <stp>3136ALDG3 MTGE</stp>
        <stp>IS_SUBORDINATED</stp>
        <stp>[Basel II.5 Interest Rate Standard Charge Calculator (BNYMCM Andrew Davidson Spreadsheet for CMO) Q3 2014.xlsm]RAT BNYMCM with BBG Formula!R69C97</stp>
        <tr r="CS69" s="893"/>
      </tp>
      <tp t="s">
        <v>#N/A Field Not Applicable</v>
        <stp/>
        <stp>##V3_BDPV12</stp>
        <stp>3136ALCR0 MTGE</stp>
        <stp>IS_SUBORDINATED</stp>
        <stp>[Basel II.5 Interest Rate Standard Charge Calculator (BNYMCM Andrew Davidson Spreadsheet for CMO) Q3 2014.xlsm]RAT BNYMCM with BBG Formula!R67C97</stp>
        <tr r="CS67" s="893"/>
      </tp>
      <tp t="s">
        <v>#N/A Field Not Applicable</v>
        <stp/>
        <stp>##V3_BDPV12</stp>
        <stp>3136ALCS8 MTGE</stp>
        <stp>IS_SUBORDINATED</stp>
        <stp>[Basel II.5 Interest Rate Standard Charge Calculator (BNYMCM Andrew Davidson Spreadsheet for CMO) Q3 2014.xlsm]RAT BNYMCM with BBG Formula!R68C97</stp>
        <tr r="CS68" s="893"/>
      </tp>
      <tp t="s">
        <v>FNMA Collateral</v>
        <stp/>
        <stp>##V3_BDPV12</stp>
        <stp>3138Y5T30 MTGE</stp>
        <stp>INDUSTRY_GROUP</stp>
        <stp>[Basel II.5 Interest Rate Standard Charge Calculator (BNYMCM Andrew Davidson Spreadsheet for CMO) Q3 2014.xlsm]RAT BNYMCM with BBG Formula!R57C94</stp>
        <tr r="CP57" s="893"/>
      </tp>
      <tp t="s">
        <v>#N/A Field Not Applicable</v>
        <stp/>
        <stp>##V3_BDPV12</stp>
        <stp>38379E2U5 MTGE</stp>
        <stp>IS_SUBORDINATED</stp>
        <stp>[Basel II.5 Interest Rate Standard Charge Calculator (BNYMCM Andrew Davidson Spreadsheet for CMO) Q3 2014.xlsm]RAT BNYMCM with BBG Formula!R35C97</stp>
        <tr r="CS35" s="893"/>
      </tp>
      <tp t="s">
        <v>#N/A N/A</v>
        <stp/>
        <stp>##V3_BDPV12</stp>
        <stp>3138XFBL8 MTGE</stp>
        <stp>RTG_SP</stp>
        <stp>[Basel II.5 Interest Rate Standard Charge Calculator (BNYMCM Andrew Davidson Spreadsheet for CMO) Q3 2014.xlsm]RAT BNYMCM with BBG Formula!R56C91</stp>
        <tr r="CM56" s="893"/>
      </tp>
      <tp t="s">
        <v>FREDDIE MAC</v>
        <stp/>
        <stp>##V3_BDPV12</stp>
        <stp>3133TJDR1 MTGE</stp>
        <stp>ISSUER</stp>
        <stp>[Basel II.5 Interest Rate Standard Charge Calculator (BNYMCM Andrew Davidson Spreadsheet for CMO) Q3 2014.xlsm]RAT BNYMCM with BBG Formula!R18C12</stp>
        <tr r="L18" s="893"/>
      </tp>
      <tp t="s">
        <v>#N/A Field Not Applicable</v>
        <stp/>
        <stp>##V3_BDPV12</stp>
        <stp>912828D23 GOVT</stp>
        <stp>MTG_COMPLIANCE_CODE</stp>
        <stp>[Basel II.5 Interest Rate Standard Charge Calculator (BNYMCM Andrew Davidson Spreadsheet for CMO) Q3 2014.xlsm]RAT BNYMCM with BBG Formula!R6C86</stp>
        <tr r="CH6" s="893"/>
      </tp>
      <tp t="s">
        <v>T 1 5/8 03/31/19</v>
        <stp/>
        <stp>##V3_BDPV12</stp>
        <stp>912828C65 GOVT</stp>
        <stp>SECURITY_DES</stp>
        <stp>[Basel II.5 Interest Rate Standard Charge Calculator (BNYMCM Andrew Davidson Spreadsheet for CMO) Q3 2014.xlsm]RAT BNYMCM with BBG Formula!R5C11</stp>
        <tr r="K5" s="893"/>
      </tp>
      <tp t="s">
        <v>T 1 5/8 03/31/19</v>
        <stp/>
        <stp>##V3_BDPV12</stp>
        <stp>912828C65 GOVT</stp>
        <stp>SECURITY_DES</stp>
        <stp>[Basel II.5 Interest Rate Standard Charge Calculator (BNYMCM Andrew Davidson Spreadsheet for CMO) Q3 2014.xlsm]RAT BNYMCM with BBG Formula!R4C11</stp>
        <tr r="K4" s="893"/>
      </tp>
      <tp t="s">
        <v>T 1 09/15/17</v>
        <stp/>
        <stp>##V3_BDPV12</stp>
        <stp>912828D98 GOVT</stp>
        <stp>SECURITY_DES</stp>
        <stp>[Basel II.5 Interest Rate Standard Charge Calculator (BNYMCM Andrew Davidson Spreadsheet for CMO) Q3 2014.xlsm]RAT BNYMCM with BBG Formula!R7C11</stp>
        <tr r="K7" s="893"/>
      </tp>
      <tp t="s">
        <v>T 1 5/8 04/30/19</v>
        <stp/>
        <stp>##V3_BDPV12</stp>
        <stp>912828D23 GOVT</stp>
        <stp>SECURITY_DES</stp>
        <stp>[Basel II.5 Interest Rate Standard Charge Calculator (BNYMCM Andrew Davidson Spreadsheet for CMO) Q3 2014.xlsm]RAT BNYMCM with BBG Formula!R6C11</stp>
        <tr r="K6" s="893"/>
      </tp>
      <tp t="s">
        <v>T 2 1/8 09/30/21</v>
        <stp/>
        <stp>##V3_BDPV12</stp>
        <stp>912828F21 GOVT</stp>
        <stp>SECURITY_DES</stp>
        <stp>[Basel II.5 Interest Rate Standard Charge Calculator (BNYMCM Andrew Davidson Spreadsheet for CMO) Q3 2014.xlsm]RAT BNYMCM with BBG Formula!R8C11</stp>
        <tr r="K8" s="893"/>
      </tp>
      <tp t="s">
        <v>T 1 3/4 09/30/19</v>
        <stp/>
        <stp>##V3_BDPV12</stp>
        <stp>912828F39 GOVT</stp>
        <stp>SECURITY_DES</stp>
        <stp>[Basel II.5 Interest Rate Standard Charge Calculator (BNYMCM Andrew Davidson Spreadsheet for CMO) Q3 2014.xlsm]RAT BNYMCM with BBG Formula!R9C11</stp>
        <tr r="K9" s="893"/>
      </tp>
      <tp t="s">
        <v>IO,INV+</v>
        <stp/>
        <stp>##V3_BDPV12</stp>
        <stp>3137AFC26 MTGE</stp>
        <stp>MTG_TYP</stp>
        <stp>[Basel II.5 Interest Rate Standard Charge Calculator (BNYMCM Andrew Davidson Spreadsheet for CMO) Q3 2014.xlsm]RAT BNYMCM with BBG Formula!R62C87</stp>
        <tr r="CI62" s="893"/>
      </tp>
      <tp t="s">
        <v>LB</v>
        <stp/>
        <stp>##V3_BDPV12</stp>
        <stp>3138XFBL8 MTGE</stp>
        <stp>MTG_TYP</stp>
        <stp>[Basel II.5 Interest Rate Standard Charge Calculator (BNYMCM Andrew Davidson Spreadsheet for CMO) Q3 2014.xlsm]RAT BNYMCM with BBG Formula!R56C87</stp>
        <tr r="CI56" s="893"/>
      </tp>
      <tp t="s">
        <v>Pool</v>
        <stp/>
        <stp>##V3_BDPV12</stp>
        <stp>G2 MA2324 MTGE</stp>
        <stp>SECURITY_TYP2</stp>
        <stp>[Basel II.5 Interest Rate Standard Charge Calculator (BNYMCM Andrew Davidson Spreadsheet for CMO) Q3 2014.xlsm]RAT BNYMCM with BBG Formula!R41C85</stp>
        <tr r="CG41" s="893"/>
      </tp>
      <tp t="s">
        <v>CMO</v>
        <stp/>
        <stp>##V3_BDPV12</stp>
        <stp>31397Q2F4 MTGE</stp>
        <stp>SECURITY_TYP2</stp>
        <stp>[Basel II.5 Interest Rate Standard Charge Calculator (BNYMCM Andrew Davidson Spreadsheet for CMO) Q3 2014.xlsm]RAT BNYMCM with BBG Formula!R30C85</stp>
        <tr r="CG30" s="893"/>
      </tp>
      <tp t="s">
        <v>Mortgage Securities</v>
        <stp/>
        <stp>##V3_BDPV12</stp>
        <stp>38378YV30 MTGE</stp>
        <stp>INDUSTRY_SECTOR</stp>
        <stp>[Basel II.5 Interest Rate Standard Charge Calculator (BNYMCM Andrew Davidson Spreadsheet for CMO) Q3 2014.xlsm]RAT BNYMCM with BBG Formula!R65C96</stp>
        <tr r="CR65" s="893"/>
      </tp>
      <tp t="s">
        <v>#N/A Field Not Applicable</v>
        <stp/>
        <stp>##V3_BDPV12</stp>
        <stp>3136AKXB4 MTGE</stp>
        <stp>IS_SUBORDINATED</stp>
        <stp>[Basel II.5 Interest Rate Standard Charge Calculator (BNYMCM Andrew Davidson Spreadsheet for CMO) Q3 2014.xlsm]RAT BNYMCM with BBG Formula!R21C97</stp>
        <tr r="CS21" s="893"/>
      </tp>
      <tp t="s">
        <v>PAC(11)</v>
        <stp/>
        <stp>##V3_BDPV12</stp>
        <stp>31393FPA8 MTGE</stp>
        <stp>MTG_TYP</stp>
        <stp>[Basel II.5 Interest Rate Standard Charge Calculator (BNYMCM Andrew Davidson Spreadsheet for CMO) Q3 2014.xlsm]RAT BNYMCM with BBG Formula!R25C87</stp>
        <tr r="CI25" s="893"/>
      </tp>
      <tp t="s">
        <v>#N/A Field Not Applicable</v>
        <stp/>
        <stp>##V3_BDPV12</stp>
        <stp>3137AKMW8 MTGE</stp>
        <stp>IS_SUBORDINATED</stp>
        <stp>[Basel II.5 Interest Rate Standard Charge Calculator (BNYMCM Andrew Davidson Spreadsheet for CMO) Q3 2014.xlsm]RAT BNYMCM with BBG Formula!R80C97</stp>
        <tr r="CS80" s="893"/>
      </tp>
      <tp t="s">
        <v>CMO</v>
        <stp/>
        <stp>##V3_BDPV12</stp>
        <stp>3137A3AH2 MTGE</stp>
        <stp>SECURITY_TYP2</stp>
        <stp>[Basel II.5 Interest Rate Standard Charge Calculator (BNYMCM Andrew Davidson Spreadsheet for CMO) Q3 2014.xlsm]RAT BNYMCM with BBG Formula!R61C85</stp>
        <tr r="CG61" s="893"/>
      </tp>
      <tp t="s">
        <v>#N/A Field Not Applicable</v>
        <stp/>
        <stp>##V3_BDPV12</stp>
        <stp>3133TJDR1 MTGE</stp>
        <stp>IS_SUBORDINATED</stp>
        <stp>[Basel II.5 Interest Rate Standard Charge Calculator (BNYMCM Andrew Davidson Spreadsheet for CMO) Q3 2014.xlsm]RAT BNYMCM with BBG Formula!R18C97</stp>
        <tr r="CS18" s="893"/>
      </tp>
      <tp t="s">
        <v>FNR</v>
        <stp/>
        <stp>##V3_BDPV12</stp>
        <stp>3136A13P8 MTGE</stp>
        <stp>TICKER</stp>
        <stp>[Basel II.5 Interest Rate Standard Charge Calculator (BNYMCM Andrew Davidson Spreadsheet for CMO) Q3 2014.xlsm]RAT BNYMCM with BBG Formula!R78C98</stp>
        <tr r="CT78" s="893"/>
      </tp>
      <tp t="s">
        <v>FNR</v>
        <stp/>
        <stp>##V3_BDPV12</stp>
        <stp>3136ALCS8 MTGE</stp>
        <stp>TICKER</stp>
        <stp>[Basel II.5 Interest Rate Standard Charge Calculator (BNYMCM Andrew Davidson Spreadsheet for CMO) Q3 2014.xlsm]RAT BNYMCM with BBG Formula!R68C98</stp>
        <tr r="CT68" s="893"/>
      </tp>
      <tp t="s">
        <v>FHR</v>
        <stp/>
        <stp>##V3_BDPV12</stp>
        <stp>3137AKMW8 MTGE</stp>
        <stp>TICKER</stp>
        <stp>[Basel II.5 Interest Rate Standard Charge Calculator (BNYMCM Andrew Davidson Spreadsheet for CMO) Q3 2014.xlsm]RAT BNYMCM with BBG Formula!R80C98</stp>
        <tr r="CT80" s="893"/>
      </tp>
      <tp t="s">
        <v>Mortgage Securities</v>
        <stp/>
        <stp>##V3_BDPV12</stp>
        <stp>31397Q2F4 MTGE</stp>
        <stp>INDUSTRY_SECTOR</stp>
        <stp>[Basel II.5 Interest Rate Standard Charge Calculator (BNYMCM Andrew Davidson Spreadsheet for CMO) Q3 2014.xlsm]RAT BNYMCM with BBG Formula!R30C96</stp>
        <tr r="CR30" s="893"/>
      </tp>
      <tp t="s">
        <v>#N/A Field Not Applicable</v>
        <stp/>
        <stp>##V3_BDPV12</stp>
        <stp>FH 2B3263 MTGE</stp>
        <stp>IS_SUBORDINATED</stp>
        <stp>[Basel II.5 Interest Rate Standard Charge Calculator (BNYMCM Andrew Davidson Spreadsheet for CMO) Q3 2014.xlsm]RAT BNYMCM with BBG Formula!R43C97</stp>
        <tr r="CS43" s="893"/>
      </tp>
      <tp t="s">
        <v>#N/A Field Not Applicable</v>
        <stp/>
        <stp>##V3_BDPV12</stp>
        <stp>912828F21 GOVT</stp>
        <stp>MTG_COMPLIANCE_CODE</stp>
        <stp>[Basel II.5 Interest Rate Standard Charge Calculator (BNYMCM Andrew Davidson Spreadsheet for CMO) Q3 2014.xlsm]RAT BNYMCM with BBG Formula!R8C86</stp>
        <tr r="CH8" s="893"/>
      </tp>
      <tp t="s">
        <v>#N/A N/A</v>
        <stp/>
        <stp>##V3_BDPV12</stp>
        <stp>38378UFV4 MTGE</stp>
        <stp>MTG_CRED_ENHANC</stp>
        <stp>[Basel II.5 Interest Rate Standard Charge Calculator (BNYMCM Andrew Davidson Spreadsheet for CMO) Q3 2014.xlsm]RAT BNYMCM with BBG Formula!R75C88</stp>
        <tr r="CJ75" s="893"/>
      </tp>
      <tp t="s">
        <v>Mortgage Securities</v>
        <stp/>
        <stp>##V3_BDPV12</stp>
        <stp>31358RKL6 MTGE</stp>
        <stp>INDUSTRY_SECTOR</stp>
        <stp>[Basel II.5 Interest Rate Standard Charge Calculator (BNYMCM Andrew Davidson Spreadsheet for CMO) Q3 2014.xlsm]RAT BNYMCM with BBG Formula!R19C96</stp>
        <tr r="CR19" s="893"/>
      </tp>
      <tp t="s">
        <v>#N/A N/A</v>
        <stp/>
        <stp>##V3_BDPV12</stp>
        <stp>3133TJDR1 MTGE</stp>
        <stp>RTG_SP</stp>
        <stp>[Basel II.5 Interest Rate Standard Charge Calculator (BNYMCM Andrew Davidson Spreadsheet for CMO) Q3 2014.xlsm]RAT BNYMCM with BBG Formula!R18C91</stp>
        <tr r="CM18" s="893"/>
      </tp>
      <tp t="s">
        <v>Fannie Mae</v>
        <stp/>
        <stp>##V3_BDPV12</stp>
        <stp>3138XFBL8 MTGE</stp>
        <stp>ISSUER</stp>
        <stp>[Basel II.5 Interest Rate Standard Charge Calculator (BNYMCM Andrew Davidson Spreadsheet for CMO) Q3 2014.xlsm]RAT BNYMCM with BBG Formula!R56C12</stp>
        <tr r="L56" s="893"/>
      </tp>
      <tp t="s">
        <v>CMO</v>
        <stp/>
        <stp>##V3_BDPV12</stp>
        <stp>3136ACYK1 MTGE</stp>
        <stp>SECURITY_TYP2</stp>
        <stp>[Basel II.5 Interest Rate Standard Charge Calculator (BNYMCM Andrew Davidson Spreadsheet for CMO) Q3 2014.xlsm]RAT BNYMCM with BBG Formula!R20C85</stp>
        <tr r="CG20" s="893"/>
      </tp>
      <tp t="s">
        <v>#N/A N/A</v>
        <stp/>
        <stp>##V3_BDPV12</stp>
        <stp>38378U3P0 MTGE</stp>
        <stp>MTG_CRED_ENHANC</stp>
        <stp>[Basel II.5 Interest Rate Standard Charge Calculator (BNYMCM Andrew Davidson Spreadsheet for CMO) Q3 2014.xlsm]RAT BNYMCM with BBG Formula!R74C88</stp>
        <tr r="CJ74" s="893"/>
      </tp>
      <tp t="s">
        <v>CMO</v>
        <stp/>
        <stp>##V3_BDPV12</stp>
        <stp>31394BVE1 MTGE</stp>
        <stp>SECURITY_TYP2</stp>
        <stp>[Basel II.5 Interest Rate Standard Charge Calculator (BNYMCM Andrew Davidson Spreadsheet for CMO) Q3 2014.xlsm]RAT BNYMCM with BBG Formula!R64C85</stp>
        <tr r="CG64" s="893"/>
      </tp>
      <tp t="s">
        <v>#N/A Field Not Applicable</v>
        <stp/>
        <stp>##V3_BDPV12</stp>
        <stp>38379AWF3 MTGE</stp>
        <stp>IS_SUBORDINATED</stp>
        <stp>[Basel II.5 Interest Rate Standard Charge Calculator (BNYMCM Andrew Davidson Spreadsheet for CMO) Q3 2014.xlsm]RAT BNYMCM with BBG Formula!R77C97</stp>
        <tr r="CS77" s="893"/>
      </tp>
      <tp t="s">
        <v>#N/A Field Not Applicable</v>
        <stp/>
        <stp>##V3_BDPV12</stp>
        <stp>38379AWC0 MTGE</stp>
        <stp>IS_SUBORDINATED</stp>
        <stp>[Basel II.5 Interest Rate Standard Charge Calculator (BNYMCM Andrew Davidson Spreadsheet for CMO) Q3 2014.xlsm]RAT BNYMCM with BBG Formula!R76C97</stp>
        <tr r="CS76" s="893"/>
      </tp>
      <tp t="s">
        <v>#N/A Field Not Applicable</v>
        <stp/>
        <stp>##V3_BDPV12</stp>
        <stp>38379AUB4 MTGE</stp>
        <stp>IS_SUBORDINATED</stp>
        <stp>[Basel II.5 Interest Rate Standard Charge Calculator (BNYMCM Andrew Davidson Spreadsheet for CMO) Q3 2014.xlsm]RAT BNYMCM with BBG Formula!R66C97</stp>
        <tr r="CS66" s="893"/>
      </tp>
      <tp t="s">
        <v>Pool</v>
        <stp/>
        <stp>##V3_BDPV12</stp>
        <stp>31326HRN6 MTGE</stp>
        <stp>SECURITY_TYP2</stp>
        <stp>[Basel II.5 Interest Rate Standard Charge Calculator (BNYMCM Andrew Davidson Spreadsheet for CMO) Q3 2014.xlsm]RAT BNYMCM with BBG Formula!R51C85</stp>
        <tr r="CG51" s="893"/>
      </tp>
      <tp t="s">
        <v>FLT,PT</v>
        <stp/>
        <stp>##V3_BDPV12</stp>
        <stp>3136AEDS3 MTGE</stp>
        <stp>MTG_TYP</stp>
        <stp>[Basel II.5 Interest Rate Standard Charge Calculator (BNYMCM Andrew Davidson Spreadsheet for CMO) Q3 2014.xlsm]RAT BNYMCM with BBG Formula!R60C87</stp>
        <tr r="CI60" s="893"/>
      </tp>
      <tp t="s">
        <v>#N/A Field Not Applicable</v>
        <stp/>
        <stp>##V3_BDPV12</stp>
        <stp>31326HRN6 MTGE</stp>
        <stp>IS_SUBORDINATED</stp>
        <stp>[Basel II.5 Interest Rate Standard Charge Calculator (BNYMCM Andrew Davidson Spreadsheet for CMO) Q3 2014.xlsm]RAT BNYMCM with BBG Formula!R51C97</stp>
        <tr r="CS51" s="893"/>
      </tp>
      <tp t="s">
        <v>Pool</v>
        <stp/>
        <stp>##V3_BDPV12</stp>
        <stp>G2 MA2315 MTGE</stp>
        <stp>SECURITY_TYP2</stp>
        <stp>[Basel II.5 Interest Rate Standard Charge Calculator (BNYMCM Andrew Davidson Spreadsheet for CMO) Q3 2014.xlsm]RAT BNYMCM with BBG Formula!R36C85</stp>
        <tr r="CG36" s="893"/>
      </tp>
      <tp t="s">
        <v>#N/A Field Not Applicable</v>
        <stp/>
        <stp>##V3_BDPV12</stp>
        <stp>31326HQ49 MTGE</stp>
        <stp>IS_SUBORDINATED</stp>
        <stp>[Basel II.5 Interest Rate Standard Charge Calculator (BNYMCM Andrew Davidson Spreadsheet for CMO) Q3 2014.xlsm]RAT BNYMCM with BBG Formula!R50C97</stp>
        <tr r="CS50" s="893"/>
      </tp>
      <tp t="s">
        <v>Pool</v>
        <stp/>
        <stp>##V3_BDPV12</stp>
        <stp>G2 MA2317 MTGE</stp>
        <stp>SECURITY_TYP2</stp>
        <stp>[Basel II.5 Interest Rate Standard Charge Calculator (BNYMCM Andrew Davidson Spreadsheet for CMO) Q3 2014.xlsm]RAT BNYMCM with BBG Formula!R37C85</stp>
        <tr r="CG37" s="893"/>
      </tp>
      <tp t="s">
        <v>Pool</v>
        <stp/>
        <stp>##V3_BDPV12</stp>
        <stp>G2 MA2318 MTGE</stp>
        <stp>SECURITY_TYP2</stp>
        <stp>[Basel II.5 Interest Rate Standard Charge Calculator (BNYMCM Andrew Davidson Spreadsheet for CMO) Q3 2014.xlsm]RAT BNYMCM with BBG Formula!R39C85</stp>
        <tr r="CG39" s="893"/>
      </tp>
      <tp t="s">
        <v>CMO</v>
        <stp/>
        <stp>##V3_BDPV12</stp>
        <stp>31396ERE8 MTGE</stp>
        <stp>SECURITY_TYP2</stp>
        <stp>[Basel II.5 Interest Rate Standard Charge Calculator (BNYMCM Andrew Davidson Spreadsheet for CMO) Q3 2014.xlsm]RAT BNYMCM with BBG Formula!R83C85</stp>
        <tr r="CG83" s="893"/>
      </tp>
      <tp t="s">
        <v>PAC(11)</v>
        <stp/>
        <stp>##V3_BDPV12</stp>
        <stp>31396ERE8 MTGE</stp>
        <stp>MTG_TYP</stp>
        <stp>[Basel II.5 Interest Rate Standard Charge Calculator (BNYMCM Andrew Davidson Spreadsheet for CMO) Q3 2014.xlsm]RAT BNYMCM with BBG Formula!R83C87</stp>
        <tr r="CI83" s="893"/>
      </tp>
      <tp t="s">
        <v>#N/A Field Not Applicable</v>
        <stp/>
        <stp>##V3_BDPV12</stp>
        <stp>31326HBU7 MTGE</stp>
        <stp>IS_SUBORDINATED</stp>
        <stp>[Basel II.5 Interest Rate Standard Charge Calculator (BNYMCM Andrew Davidson Spreadsheet for CMO) Q3 2014.xlsm]RAT BNYMCM with BBG Formula!R49C97</stp>
        <tr r="CS49" s="893"/>
      </tp>
      <tp t="s">
        <v>#N/A N/A</v>
        <stp/>
        <stp>##V3_BDPV12</stp>
        <stp>38377TPZ8 MTGE</stp>
        <stp>MTG_CRED_ENHANC</stp>
        <stp>[Basel II.5 Interest Rate Standard Charge Calculator (BNYMCM Andrew Davidson Spreadsheet for CMO) Q3 2014.xlsm]RAT BNYMCM with BBG Formula!R34C88</stp>
        <tr r="CJ34" s="893"/>
      </tp>
      <tp t="s">
        <v>#N/A Field Not Applicable</v>
        <stp/>
        <stp>##V3_BDPV12</stp>
        <stp>3138Y5T30 MTGE</stp>
        <stp>MUNI_ISSUE_TYP</stp>
        <stp>[Basel II.5 Interest Rate Standard Charge Calculator (BNYMCM Andrew Davidson Spreadsheet for CMO) Q3 2014.xlsm]RAT BNYMCM with BBG Formula!R57C95</stp>
        <tr r="CQ57" s="893"/>
      </tp>
      <tp t="s">
        <v>EXCH,+</v>
        <stp/>
        <stp>##V3_BDPV12</stp>
        <stp>3137AEZ65 MTGE</stp>
        <stp>MTG_TYP</stp>
        <stp>[Basel II.5 Interest Rate Standard Charge Calculator (BNYMCM Andrew Davidson Spreadsheet for CMO) Q3 2014.xlsm]RAT BNYMCM with BBG Formula!R23C87</stp>
        <tr r="CI23" s="893"/>
      </tp>
      <tp t="s">
        <v>#N/A N/A</v>
        <stp/>
        <stp>##V3_BDPV12</stp>
        <stp>3128S5ZW7 MTGE</stp>
        <stp>RTG_SP</stp>
        <stp>[Basel II.5 Interest Rate Standard Charge Calculator (BNYMCM Andrew Davidson Spreadsheet for CMO) Q3 2014.xlsm]RAT BNYMCM with BBG Formula!R48C91</stp>
        <tr r="CM48" s="893"/>
      </tp>
      <tp t="s">
        <v>IO,EXCH+</v>
        <stp/>
        <stp>##V3_BDPV12</stp>
        <stp>3137BE2N3 MTGE</stp>
        <stp>MTG_TYP</stp>
        <stp>[Basel II.5 Interest Rate Standard Charge Calculator (BNYMCM Andrew Davidson Spreadsheet for CMO) Q3 2014.xlsm]RAT BNYMCM with BBG Formula!R71C87</stp>
        <tr r="CI71" s="893"/>
      </tp>
      <tp t="s">
        <v>SEQ</v>
        <stp/>
        <stp>##V3_BDPV12</stp>
        <stp>3137BE2U7 MTGE</stp>
        <stp>MTG_TYP</stp>
        <stp>[Basel II.5 Interest Rate Standard Charge Calculator (BNYMCM Andrew Davidson Spreadsheet for CMO) Q3 2014.xlsm]RAT BNYMCM with BBG Formula!R73C87</stp>
        <tr r="CI73" s="893"/>
      </tp>
      <tp t="s">
        <v>EXCH,+</v>
        <stp/>
        <stp>##V3_BDPV12</stp>
        <stp>3137BE2T0 MTGE</stp>
        <stp>MTG_TYP</stp>
        <stp>[Basel II.5 Interest Rate Standard Charge Calculator (BNYMCM Andrew Davidson Spreadsheet for CMO) Q3 2014.xlsm]RAT BNYMCM with BBG Formula!R72C87</stp>
        <tr r="CI72" s="893"/>
      </tp>
      <tp t="s">
        <v>#N/A Field Not Applicable</v>
        <stp/>
        <stp>##V3_BDPV12</stp>
        <stp>912828D23 GOVT</stp>
        <stp>ORIG_CREDIT_SUPPORT</stp>
        <stp>[Basel II.5 Interest Rate Standard Charge Calculator (BNYMCM Andrew Davidson Spreadsheet for CMO) Q3 2014.xlsm]RAT BNYMCM with BBG Formula!R6C89</stp>
        <tr r="CK6" s="893"/>
      </tp>
      <tp t="s">
        <v>CMO</v>
        <stp/>
        <stp>##V3_BDPV12</stp>
        <stp>31393TLJ3 MTGE</stp>
        <stp>SECURITY_TYP2</stp>
        <stp>[Basel II.5 Interest Rate Standard Charge Calculator (BNYMCM Andrew Davidson Spreadsheet for CMO) Q3 2014.xlsm]RAT BNYMCM with BBG Formula!R82C85</stp>
        <tr r="CG82" s="893"/>
      </tp>
      <tp t="s">
        <v>EXCH,AD+</v>
        <stp/>
        <stp>##V3_BDPV12</stp>
        <stp>3133TJDR1 MTGE</stp>
        <stp>MTG_TYP</stp>
        <stp>[Basel II.5 Interest Rate Standard Charge Calculator (BNYMCM Andrew Davidson Spreadsheet for CMO) Q3 2014.xlsm]RAT BNYMCM with BBG Formula!R18C87</stp>
        <tr r="CI18" s="893"/>
      </tp>
      <tp t="s">
        <v>FGCI 3.5</v>
        <stp/>
        <stp>##V3_BDPV12</stp>
        <stp>3137A1WM1 MTGE</stp>
        <stp>MTG_COLLAT_TYP</stp>
        <stp>[Basel II.5 Interest Rate Standard Charge Calculator (BNYMCM Andrew Davidson Spreadsheet for CMO) Q3 2014.xlsm]RAT BNYMCM with BBG Formula!R79C84</stp>
        <tr r="CF79" s="893"/>
      </tp>
      <tp t="s">
        <v>#N/A N/A</v>
        <stp/>
        <stp>##V3_BDPV12</stp>
        <stp>31358RKL6 MTGE</stp>
        <stp>MTG_CRED_ENHANC</stp>
        <stp>[Basel II.5 Interest Rate Standard Charge Calculator (BNYMCM Andrew Davidson Spreadsheet for CMO) Q3 2014.xlsm]RAT BNYMCM with BBG Formula!R19C88</stp>
        <tr r="CJ19" s="893"/>
      </tp>
      <tp t="s">
        <v>CMO</v>
        <stp/>
        <stp>##V3_BDPV12</stp>
        <stp>31393BFJ9 MTGE</stp>
        <stp>SECURITY_TYP2</stp>
        <stp>[Basel II.5 Interest Rate Standard Charge Calculator (BNYMCM Andrew Davidson Spreadsheet for CMO) Q3 2014.xlsm]RAT BNYMCM with BBG Formula!R24C85</stp>
        <tr r="CG24" s="893"/>
      </tp>
      <tp t="s">
        <v>Note</v>
        <stp/>
        <stp>##V3_BDPV12</stp>
        <stp>912828WP1 GOVT</stp>
        <stp>SECURITY_TYP2</stp>
        <stp>[Basel II.5 Interest Rate Standard Charge Calculator (BNYMCM Andrew Davidson Spreadsheet for CMO) Q3 2014.xlsm]RAT BNYMCM with BBG Formula!R11C85</stp>
        <tr r="CG11" s="893"/>
      </tp>
      <tp t="s">
        <v>Mortgage Securities</v>
        <stp/>
        <stp>##V3_BDPV12</stp>
        <stp>38378UFV4 MTGE</stp>
        <stp>INDUSTRY_SECTOR</stp>
        <stp>[Basel II.5 Interest Rate Standard Charge Calculator (BNYMCM Andrew Davidson Spreadsheet for CMO) Q3 2014.xlsm]RAT BNYMCM with BBG Formula!R75C96</stp>
        <tr r="CR75" s="893"/>
      </tp>
      <tp>
        <v>48782</v>
        <stp/>
        <stp>##V3_BDPV12</stp>
        <stp>T EQUITY</stp>
        <stp>TRAIL_12M_EBITDA</stp>
        <stp>[Basel II.5 Interest Rate Standard Charge Calculator (BNYMCM Andrew Davidson Spreadsheet for CMO) Q3 2014.xlsm]RAT BNYMCM with BBG Formula!R6C100</stp>
        <tr r="CV6" s="893"/>
      </tp>
      <tp>
        <v>48782</v>
        <stp/>
        <stp>##V3_BDPV12</stp>
        <stp>T EQUITY</stp>
        <stp>TRAIL_12M_EBITDA</stp>
        <stp>[Basel II.5 Interest Rate Standard Charge Calculator (BNYMCM Andrew Davidson Spreadsheet for CMO) Q3 2014.xlsm]RAT BNYMCM with BBG Formula!R7C100</stp>
        <tr r="CV7" s="893"/>
      </tp>
      <tp>
        <v>48782</v>
        <stp/>
        <stp>##V3_BDPV12</stp>
        <stp>T EQUITY</stp>
        <stp>TRAIL_12M_EBITDA</stp>
        <stp>[Basel II.5 Interest Rate Standard Charge Calculator (BNYMCM Andrew Davidson Spreadsheet for CMO) Q3 2014.xlsm]RAT BNYMCM with BBG Formula!R4C100</stp>
        <tr r="CV4" s="893"/>
      </tp>
      <tp>
        <v>48782</v>
        <stp/>
        <stp>##V3_BDPV12</stp>
        <stp>T EQUITY</stp>
        <stp>TRAIL_12M_EBITDA</stp>
        <stp>[Basel II.5 Interest Rate Standard Charge Calculator (BNYMCM Andrew Davidson Spreadsheet for CMO) Q3 2014.xlsm]RAT BNYMCM with BBG Formula!R5C100</stp>
        <tr r="CV5" s="893"/>
      </tp>
      <tp>
        <v>48782</v>
        <stp/>
        <stp>##V3_BDPV12</stp>
        <stp>T EQUITY</stp>
        <stp>TRAIL_12M_EBITDA</stp>
        <stp>[Basel II.5 Interest Rate Standard Charge Calculator (BNYMCM Andrew Davidson Spreadsheet for CMO) Q3 2014.xlsm]RAT BNYMCM with BBG Formula!R8C100</stp>
        <tr r="CV8" s="893"/>
      </tp>
      <tp>
        <v>48782</v>
        <stp/>
        <stp>##V3_BDPV12</stp>
        <stp>T EQUITY</stp>
        <stp>TRAIL_12M_EBITDA</stp>
        <stp>[Basel II.5 Interest Rate Standard Charge Calculator (BNYMCM Andrew Davidson Spreadsheet for CMO) Q3 2014.xlsm]RAT BNYMCM with BBG Formula!R9C100</stp>
        <tr r="CV9" s="893"/>
      </tp>
      <tp t="s">
        <v>2B</v>
        <stp/>
        <stp>##V3_BDPV12</stp>
        <stp>FH 2B3263 MTGE</stp>
        <stp>MTG_TYP</stp>
        <stp>[Basel II.5 Interest Rate Standard Charge Calculator (BNYMCM Andrew Davidson Spreadsheet for CMO) Q3 2014.xlsm]RAT BNYMCM with BBG Formula!R43C87</stp>
        <tr r="CI43" s="893"/>
      </tp>
      <tp t="s">
        <v>FHR</v>
        <stp/>
        <stp>##V3_BDPV12</stp>
        <stp>3137AEZ65 MTGE</stp>
        <stp>TICKER</stp>
        <stp>[Basel II.5 Interest Rate Standard Charge Calculator (BNYMCM Andrew Davidson Spreadsheet for CMO) Q3 2014.xlsm]RAT BNYMCM with BBG Formula!R23C98</stp>
        <tr r="CT23" s="893"/>
      </tp>
      <tp t="s">
        <v>Mortgage Securities</v>
        <stp/>
        <stp>##V3_BDPV12</stp>
        <stp>38378U3P0 MTGE</stp>
        <stp>INDUSTRY_SECTOR</stp>
        <stp>[Basel II.5 Interest Rate Standard Charge Calculator (BNYMCM Andrew Davidson Spreadsheet for CMO) Q3 2014.xlsm]RAT BNYMCM with BBG Formula!R74C96</stp>
        <tr r="CR74" s="893"/>
      </tp>
      <tp t="s">
        <v>FNJMC3.5</v>
        <stp/>
        <stp>##V3_BDPV12</stp>
        <stp>3136ACYK1 MTGE</stp>
        <stp>MTG_COLLAT_TYP</stp>
        <stp>[Basel II.5 Interest Rate Standard Charge Calculator (BNYMCM Andrew Davidson Spreadsheet for CMO) Q3 2014.xlsm]RAT BNYMCM with BBG Formula!R20C84</stp>
        <tr r="CF20" s="893"/>
      </tp>
      <tp t="s">
        <v>#N/A Field Not Applicable</v>
        <stp/>
        <stp>##V3_BDPV12</stp>
        <stp>912828D23 GOVT</stp>
        <stp>MTG_DEAL_TYP</stp>
        <stp>[Basel II.5 Interest Rate Standard Charge Calculator (BNYMCM Andrew Davidson Spreadsheet for CMO) Q3 2014.xlsm]RAT BNYMCM with BBG Formula!R6C83</stp>
        <tr r="CE6" s="893"/>
      </tp>
      <tp t="s">
        <v>#N/A Field Not Applicable</v>
        <stp/>
        <stp>##V3_BDPV12</stp>
        <stp>912828D98 GOVT</stp>
        <stp>MTG_DEAL_TYP</stp>
        <stp>[Basel II.5 Interest Rate Standard Charge Calculator (BNYMCM Andrew Davidson Spreadsheet for CMO) Q3 2014.xlsm]RAT BNYMCM with BBG Formula!R7C83</stp>
        <tr r="CE7" s="893"/>
      </tp>
      <tp t="s">
        <v>#N/A Field Not Applicable</v>
        <stp/>
        <stp>##V3_BDPV12</stp>
        <stp>912828F21 GOVT</stp>
        <stp>MTG_DEAL_TYP</stp>
        <stp>[Basel II.5 Interest Rate Standard Charge Calculator (BNYMCM Andrew Davidson Spreadsheet for CMO) Q3 2014.xlsm]RAT BNYMCM with BBG Formula!R8C83</stp>
        <tr r="CE8" s="893"/>
      </tp>
      <tp t="s">
        <v>#N/A Field Not Applicable</v>
        <stp/>
        <stp>##V3_BDPV12</stp>
        <stp>912828F39 GOVT</stp>
        <stp>MTG_DEAL_TYP</stp>
        <stp>[Basel II.5 Interest Rate Standard Charge Calculator (BNYMCM Andrew Davidson Spreadsheet for CMO) Q3 2014.xlsm]RAT BNYMCM with BBG Formula!R9C83</stp>
        <tr r="CE9" s="893"/>
      </tp>
      <tp t="s">
        <v>#N/A Field Not Applicable</v>
        <stp/>
        <stp>##V3_BDPV12</stp>
        <stp>912828C65 GOVT</stp>
        <stp>MTG_DEAL_TYP</stp>
        <stp>[Basel II.5 Interest Rate Standard Charge Calculator (BNYMCM Andrew Davidson Spreadsheet for CMO) Q3 2014.xlsm]RAT BNYMCM with BBG Formula!R4C83</stp>
        <tr r="CE4" s="893"/>
      </tp>
      <tp t="s">
        <v>#N/A Field Not Applicable</v>
        <stp/>
        <stp>##V3_BDPV12</stp>
        <stp>912828C65 GOVT</stp>
        <stp>MTG_DEAL_TYP</stp>
        <stp>[Basel II.5 Interest Rate Standard Charge Calculator (BNYMCM Andrew Davidson Spreadsheet for CMO) Q3 2014.xlsm]RAT BNYMCM with BBG Formula!R5C83</stp>
        <tr r="CE5" s="893"/>
      </tp>
      <tp t="s">
        <v>TBA</v>
        <stp/>
        <stp>##V3_BDPV12</stp>
        <stp>01F0304B1 MTGE</stp>
        <stp>SECURITY_TYP2</stp>
        <stp>[Basel II.5 Interest Rate Standard Charge Calculator (BNYMCM Andrew Davidson Spreadsheet for CMO) Q3 2014.xlsm]RAT BNYMCM with BBG Formula!R13C85</stp>
        <tr r="CG13" s="893"/>
      </tp>
      <tp t="s">
        <v>#N/A Field Not Applicable</v>
        <stp/>
        <stp>##V3_BDPV12</stp>
        <stp>31393FPA8 MTGE</stp>
        <stp>IS_SUBORDINATED</stp>
        <stp>[Basel II.5 Interest Rate Standard Charge Calculator (BNYMCM Andrew Davidson Spreadsheet for CMO) Q3 2014.xlsm]RAT BNYMCM with BBG Formula!R25C97</stp>
        <tr r="CS25" s="893"/>
      </tp>
      <tp t="s">
        <v>Mortgage Securities</v>
        <stp/>
        <stp>##V3_BDPV12</stp>
        <stp>38377TPZ8 MTGE</stp>
        <stp>INDUSTRY_SECTOR</stp>
        <stp>[Basel II.5 Interest Rate Standard Charge Calculator (BNYMCM Andrew Davidson Spreadsheet for CMO) Q3 2014.xlsm]RAT BNYMCM with BBG Formula!R34C96</stp>
        <tr r="CR34" s="893"/>
      </tp>
      <tp t="s">
        <v>EXCH,+</v>
        <stp/>
        <stp>##V3_BDPV12</stp>
        <stp>3137AKMW8 MTGE</stp>
        <stp>MTG_TYP</stp>
        <stp>[Basel II.5 Interest Rate Standard Charge Calculator (BNYMCM Andrew Davidson Spreadsheet for CMO) Q3 2014.xlsm]RAT BNYMCM with BBG Formula!R80C87</stp>
        <tr r="CI80" s="893"/>
      </tp>
      <tp t="s">
        <v>FGLMC4.5</v>
        <stp/>
        <stp>##V3_BDPV12</stp>
        <stp>3137A6PC0 MTGE</stp>
        <stp>MTG_COLLAT_TYP</stp>
        <stp>[Basel II.5 Interest Rate Standard Charge Calculator (BNYMCM Andrew Davidson Spreadsheet for CMO) Q3 2014.xlsm]RAT BNYMCM with BBG Formula!R22C84</stp>
        <tr r="CF22" s="893"/>
      </tp>
      <tp t="s">
        <v>#N/A Field Not Applicable</v>
        <stp/>
        <stp>##V3_BDPV12</stp>
        <stp>3137AFC26 MTGE</stp>
        <stp>IS_SUBORDINATED</stp>
        <stp>[Basel II.5 Interest Rate Standard Charge Calculator (BNYMCM Andrew Davidson Spreadsheet for CMO) Q3 2014.xlsm]RAT BNYMCM with BBG Formula!R62C97</stp>
        <tr r="CS62" s="893"/>
      </tp>
      <tp t="s">
        <v>#N/A Field Not Applicable</v>
        <stp/>
        <stp>##V3_BDPV12</stp>
        <stp>3138XFBL8 MTGE</stp>
        <stp>IS_SUBORDINATED</stp>
        <stp>[Basel II.5 Interest Rate Standard Charge Calculator (BNYMCM Andrew Davidson Spreadsheet for CMO) Q3 2014.xlsm]RAT BNYMCM with BBG Formula!R56C97</stp>
        <tr r="CS56" s="893"/>
      </tp>
      <tp t="s">
        <v>Note</v>
        <stp/>
        <stp>##V3_BDPV12</stp>
        <stp>912828WQ9 GOVT</stp>
        <stp>SECURITY_TYP2</stp>
        <stp>[Basel II.5 Interest Rate Standard Charge Calculator (BNYMCM Andrew Davidson Spreadsheet for CMO) Q3 2014.xlsm]RAT BNYMCM with BBG Formula!R10C85</stp>
        <tr r="CG10" s="893"/>
      </tp>
      <tp t="s">
        <v>EXCH,AD+</v>
        <stp/>
        <stp>##V3_BDPV12</stp>
        <stp>3136AKXB4 MTGE</stp>
        <stp>MTG_TYP</stp>
        <stp>[Basel II.5 Interest Rate Standard Charge Calculator (BNYMCM Andrew Davidson Spreadsheet for CMO) Q3 2014.xlsm]RAT BNYMCM with BBG Formula!R21C87</stp>
        <tr r="CI21" s="893"/>
      </tp>
      <tp t="s">
        <v>FNR</v>
        <stp/>
        <stp>##V3_BDPV12</stp>
        <stp>3136AKXB4 MTGE</stp>
        <stp>TICKER</stp>
        <stp>[Basel II.5 Interest Rate Standard Charge Calculator (BNYMCM Andrew Davidson Spreadsheet for CMO) Q3 2014.xlsm]RAT BNYMCM with BBG Formula!R21C98</stp>
        <tr r="CT21" s="893"/>
      </tp>
      <tp t="s">
        <v>FHR</v>
        <stp/>
        <stp>##V3_BDPV12</stp>
        <stp>3137BE2U7 MTGE</stp>
        <stp>TICKER</stp>
        <stp>[Basel II.5 Interest Rate Standard Charge Calculator (BNYMCM Andrew Davidson Spreadsheet for CMO) Q3 2014.xlsm]RAT BNYMCM with BBG Formula!R73C98</stp>
        <tr r="CT73" s="893"/>
      </tp>
      <tp t="s">
        <v>FNCT 3.5</v>
        <stp/>
        <stp>##V3_BDPV12</stp>
        <stp>3136ALCR0 MTGE</stp>
        <stp>MTG_COLLAT_TYP</stp>
        <stp>[Basel II.5 Interest Rate Standard Charge Calculator (BNYMCM Andrew Davidson Spreadsheet for CMO) Q3 2014.xlsm]RAT BNYMCM with BBG Formula!R67C84</stp>
        <tr r="CF67" s="893"/>
      </tp>
      <tp t="s">
        <v>FGHLU3.5</v>
        <stp/>
        <stp>##V3_BDPV12</stp>
        <stp>3137BE2N3 MTGE</stp>
        <stp>MTG_COLLAT_TYP</stp>
        <stp>[Basel II.5 Interest Rate Standard Charge Calculator (BNYMCM Andrew Davidson Spreadsheet for CMO) Q3 2014.xlsm]RAT BNYMCM with BBG Formula!R71C84</stp>
        <tr r="CF71" s="893"/>
      </tp>
      <tp t="s">
        <v>#N/A Field Not Applicable</v>
        <stp/>
        <stp>##V3_BDPV12</stp>
        <stp>912828F21 GOVT</stp>
        <stp>ORIG_CREDIT_SUPPORT</stp>
        <stp>[Basel II.5 Interest Rate Standard Charge Calculator (BNYMCM Andrew Davidson Spreadsheet for CMO) Q3 2014.xlsm]RAT BNYMCM with BBG Formula!R8C89</stp>
        <tr r="CK8" s="893"/>
      </tp>
      <tp t="s">
        <v>TBA</v>
        <stp/>
        <stp>##V3_BDPV12</stp>
        <stp>02R0324A4 MTGE</stp>
        <stp>SECURITY_TYP2</stp>
        <stp>[Basel II.5 Interest Rate Standard Charge Calculator (BNYMCM Andrew Davidson Spreadsheet for CMO) Q3 2014.xlsm]RAT BNYMCM with BBG Formula!R17C85</stp>
        <tr r="CG17" s="893"/>
      </tp>
      <tp t="s">
        <v>TBA</v>
        <stp/>
        <stp>##V3_BDPV12</stp>
        <stp>01F0326A7 MTGE</stp>
        <stp>SECURITY_TYP2</stp>
        <stp>[Basel II.5 Interest Rate Standard Charge Calculator (BNYMCM Andrew Davidson Spreadsheet for CMO) Q3 2014.xlsm]RAT BNYMCM with BBG Formula!R14C85</stp>
        <tr r="CG14" s="893"/>
      </tp>
      <tp t="s">
        <v>TBA</v>
        <stp/>
        <stp>##V3_BDPV12</stp>
        <stp>01F0326A7 MTGE</stp>
        <stp>SECURITY_TYP2</stp>
        <stp>[Basel II.5 Interest Rate Standard Charge Calculator (BNYMCM Andrew Davidson Spreadsheet for CMO) Q3 2014.xlsm]RAT BNYMCM with BBG Formula!R15C85</stp>
        <tr r="CG15" s="893"/>
      </tp>
      <tp t="s">
        <v>2B</v>
        <stp/>
        <stp>##V3_BDPV12</stp>
        <stp>31326HBU7 MTGE</stp>
        <stp>MTG_TYP</stp>
        <stp>[Basel II.5 Interest Rate Standard Charge Calculator (BNYMCM Andrew Davidson Spreadsheet for CMO) Q3 2014.xlsm]RAT BNYMCM with BBG Formula!R49C87</stp>
        <tr r="CI49" s="893"/>
      </tp>
      <tp t="s">
        <v>FGCI   3</v>
        <stp/>
        <stp>##V3_BDPV12</stp>
        <stp>3137B8WT0 MTGE</stp>
        <stp>MTG_COLLAT_TYP</stp>
        <stp>[Basel II.5 Interest Rate Standard Charge Calculator (BNYMCM Andrew Davidson Spreadsheet for CMO) Q3 2014.xlsm]RAT BNYMCM with BBG Formula!R70C84</stp>
        <tr r="CF70" s="893"/>
      </tp>
      <tp t="s">
        <v>CMO</v>
        <stp/>
        <stp>##V3_BDPV12</stp>
        <stp>38375DAF5 MTGE</stp>
        <stp>SECURITY_TYP2</stp>
        <stp>[Basel II.5 Interest Rate Standard Charge Calculator (BNYMCM Andrew Davidson Spreadsheet for CMO) Q3 2014.xlsm]RAT BNYMCM with BBG Formula!R32C85</stp>
        <tr r="CG32" s="893"/>
      </tp>
      <tp t="s">
        <v>#N/A Field Not Applicable</v>
        <stp/>
        <stp>##V3_BDPV12</stp>
        <stp>31396ERE8 MTGE</stp>
        <stp>IS_SUBORDINATED</stp>
        <stp>[Basel II.5 Interest Rate Standard Charge Calculator (BNYMCM Andrew Davidson Spreadsheet for CMO) Q3 2014.xlsm]RAT BNYMCM with BBG Formula!R83C97</stp>
        <tr r="CS83" s="893"/>
      </tp>
      <tp t="s">
        <v>TBA</v>
        <stp/>
        <stp>##V3_BDPV12</stp>
        <stp>01F0506A9 MTGE</stp>
        <stp>SECURITY_TYP2</stp>
        <stp>[Basel II.5 Interest Rate Standard Charge Calculator (BNYMCM Andrew Davidson Spreadsheet for CMO) Q3 2014.xlsm]RAT BNYMCM with BBG Formula!R16C85</stp>
        <tr r="CG16" s="893"/>
      </tp>
      <tp t="s">
        <v>#N/A Field Not Applicable</v>
        <stp/>
        <stp>##V3_BDPV12</stp>
        <stp>3137AEZ65 MTGE</stp>
        <stp>IS_SUBORDINATED</stp>
        <stp>[Basel II.5 Interest Rate Standard Charge Calculator (BNYMCM Andrew Davidson Spreadsheet for CMO) Q3 2014.xlsm]RAT BNYMCM with BBG Formula!R23C97</stp>
        <tr r="CS23" s="893"/>
      </tp>
      <tp t="s">
        <v>CMO</v>
        <stp/>
        <stp>##V3_BDPV12</stp>
        <stp>38379AWF3 MTGE</stp>
        <stp>SECURITY_TYP2</stp>
        <stp>[Basel II.5 Interest Rate Standard Charge Calculator (BNYMCM Andrew Davidson Spreadsheet for CMO) Q3 2014.xlsm]RAT BNYMCM with BBG Formula!R77C85</stp>
        <tr r="CG77" s="893"/>
      </tp>
      <tp t="s">
        <v>2B</v>
        <stp/>
        <stp>##V3_BDPV12</stp>
        <stp>31326HQ49 MTGE</stp>
        <stp>MTG_TYP</stp>
        <stp>[Basel II.5 Interest Rate Standard Charge Calculator (BNYMCM Andrew Davidson Spreadsheet for CMO) Q3 2014.xlsm]RAT BNYMCM with BBG Formula!R50C87</stp>
        <tr r="CI50" s="893"/>
      </tp>
      <tp t="s">
        <v>#N/A Field Not Applicable</v>
        <stp/>
        <stp>##V3_BDPV12</stp>
        <stp>3136AEDS3 MTGE</stp>
        <stp>IS_SUBORDINATED</stp>
        <stp>[Basel II.5 Interest Rate Standard Charge Calculator (BNYMCM Andrew Davidson Spreadsheet for CMO) Q3 2014.xlsm]RAT BNYMCM with BBG Formula!R60C97</stp>
        <tr r="CS60" s="893"/>
      </tp>
      <tp t="s">
        <v>2B</v>
        <stp/>
        <stp>##V3_BDPV12</stp>
        <stp>31326HRN6 MTGE</stp>
        <stp>MTG_TYP</stp>
        <stp>[Basel II.5 Interest Rate Standard Charge Calculator (BNYMCM Andrew Davidson Spreadsheet for CMO) Q3 2014.xlsm]RAT BNYMCM with BBG Formula!R51C87</stp>
        <tr r="CI51" s="893"/>
      </tp>
      <tp t="s">
        <v>#N/A N/A</v>
        <stp/>
        <stp>##V3_BDPV12</stp>
        <stp>38378YV30 MTGE</stp>
        <stp>MTG_CRED_ENHANC</stp>
        <stp>[Basel II.5 Interest Rate Standard Charge Calculator (BNYMCM Andrew Davidson Spreadsheet for CMO) Q3 2014.xlsm]RAT BNYMCM with BBG Formula!R65C88</stp>
        <tr r="CJ65" s="893"/>
      </tp>
      <tp t="s">
        <v>IO,EXCH+</v>
        <stp/>
        <stp>##V3_BDPV12</stp>
        <stp>38379AUB4 MTGE</stp>
        <stp>MTG_TYP</stp>
        <stp>[Basel II.5 Interest Rate Standard Charge Calculator (BNYMCM Andrew Davidson Spreadsheet for CMO) Q3 2014.xlsm]RAT BNYMCM with BBG Formula!R66C87</stp>
        <tr r="CI66" s="893"/>
      </tp>
      <tp t="s">
        <v>IO,NTL+</v>
        <stp/>
        <stp>##V3_BDPV12</stp>
        <stp>38379AWC0 MTGE</stp>
        <stp>MTG_TYP</stp>
        <stp>[Basel II.5 Interest Rate Standard Charge Calculator (BNYMCM Andrew Davidson Spreadsheet for CMO) Q3 2014.xlsm]RAT BNYMCM with BBG Formula!R76C87</stp>
        <tr r="CI76" s="893"/>
      </tp>
      <tp t="s">
        <v>IO,CSTR+</v>
        <stp/>
        <stp>##V3_BDPV12</stp>
        <stp>38379AWF3 MTGE</stp>
        <stp>MTG_TYP</stp>
        <stp>[Basel II.5 Interest Rate Standard Charge Calculator (BNYMCM Andrew Davidson Spreadsheet for CMO) Q3 2014.xlsm]RAT BNYMCM with BBG Formula!R77C87</stp>
        <tr r="CI77" s="893"/>
      </tp>
      <tp t="s">
        <v>#N/A Field Not Applicable</v>
        <stp/>
        <stp>##V3_BDPV12</stp>
        <stp>3128S5ZW7 MTGE</stp>
        <stp>MUNI_ISSUE_TYP</stp>
        <stp>[Basel II.5 Interest Rate Standard Charge Calculator (BNYMCM Andrew Davidson Spreadsheet for CMO) Q3 2014.xlsm]RAT BNYMCM with BBG Formula!R48C95</stp>
        <tr r="CQ48" s="893"/>
      </tp>
      <tp t="s">
        <v>FHR</v>
        <stp/>
        <stp>##V3_BDPV12</stp>
        <stp>3137B7PR4 MTGE</stp>
        <stp>TICKER</stp>
        <stp>[Basel II.5 Interest Rate Standard Charge Calculator (BNYMCM Andrew Davidson Spreadsheet for CMO) Q3 2014.xlsm]RAT BNYMCM with BBG Formula!R81C98</stp>
        <tr r="CT81" s="893"/>
      </tp>
      <tp t="s">
        <v>#N/A N/A</v>
        <stp/>
        <stp>##V3_BDPV12</stp>
        <stp>3138Y5T30 MTGE</stp>
        <stp>RTG_SP</stp>
        <stp>[Basel II.5 Interest Rate Standard Charge Calculator (BNYMCM Andrew Davidson Spreadsheet for CMO) Q3 2014.xlsm]RAT BNYMCM with BBG Formula!R57C91</stp>
        <tr r="CM57" s="893"/>
      </tp>
      <tp t="s">
        <v>#N/A Field Not Applicable</v>
        <stp/>
        <stp>##V3_BDPV12</stp>
        <stp>3137BE2T0 MTGE</stp>
        <stp>IS_SUBORDINATED</stp>
        <stp>[Basel II.5 Interest Rate Standard Charge Calculator (BNYMCM Andrew Davidson Spreadsheet for CMO) Q3 2014.xlsm]RAT BNYMCM with BBG Formula!R72C97</stp>
        <tr r="CS72" s="893"/>
      </tp>
      <tp t="s">
        <v>#N/A Field Not Applicable</v>
        <stp/>
        <stp>##V3_BDPV12</stp>
        <stp>3137BE2U7 MTGE</stp>
        <stp>IS_SUBORDINATED</stp>
        <stp>[Basel II.5 Interest Rate Standard Charge Calculator (BNYMCM Andrew Davidson Spreadsheet for CMO) Q3 2014.xlsm]RAT BNYMCM with BBG Formula!R73C97</stp>
        <tr r="CS73" s="893"/>
      </tp>
      <tp t="s">
        <v>#N/A Field Not Applicable</v>
        <stp/>
        <stp>##V3_BDPV12</stp>
        <stp>3137BE2N3 MTGE</stp>
        <stp>IS_SUBORDINATED</stp>
        <stp>[Basel II.5 Interest Rate Standard Charge Calculator (BNYMCM Andrew Davidson Spreadsheet for CMO) Q3 2014.xlsm]RAT BNYMCM with BBG Formula!R71C97</stp>
        <tr r="CS71" s="893"/>
      </tp>
      <tp t="s">
        <v>FNMA Collateral</v>
        <stp/>
        <stp>##V3_BDPV12</stp>
        <stp>3138XFBL8 MTGE</stp>
        <stp>INDUSTRY_GROUP</stp>
        <stp>[Basel II.5 Interest Rate Standard Charge Calculator (BNYMCM Andrew Davidson Spreadsheet for CMO) Q3 2014.xlsm]RAT BNYMCM with BBG Formula!R56C94</stp>
        <tr r="CP56" s="893"/>
      </tp>
      <tp t="s">
        <v>FNARM</v>
        <stp/>
        <stp>##V3_BDPV12</stp>
        <stp>3138ENN47 MTGE</stp>
        <stp>MTG_COLLAT_TYP</stp>
        <stp>[Basel II.5 Interest Rate Standard Charge Calculator (BNYMCM Andrew Davidson Spreadsheet for CMO) Q3 2014.xlsm]RAT BNYMCM with BBG Formula!R55C84</stp>
        <tr r="CF55" s="893"/>
      </tp>
      <tp t="s">
        <v>CMO</v>
        <stp/>
        <stp>##V3_BDPV12</stp>
        <stp>3136ALDG3 MTGE</stp>
        <stp>SECURITY_TYP2</stp>
        <stp>[Basel II.5 Interest Rate Standard Charge Calculator (BNYMCM Andrew Davidson Spreadsheet for CMO) Q3 2014.xlsm]RAT BNYMCM with BBG Formula!R69C85</stp>
        <tr r="CG69" s="893"/>
      </tp>
      <tp t="s">
        <v>FNCT 3.5</v>
        <stp/>
        <stp>##V3_BDPV12</stp>
        <stp>3136ALDG3 MTGE</stp>
        <stp>MTG_COLLAT_TYP</stp>
        <stp>[Basel II.5 Interest Rate Standard Charge Calculator (BNYMCM Andrew Davidson Spreadsheet for CMO) Q3 2014.xlsm]RAT BNYMCM with BBG Formula!R69C84</stp>
        <tr r="CF69" s="893"/>
      </tp>
      <tp t="s">
        <v>FGHLU3.5</v>
        <stp/>
        <stp>##V3_BDPV12</stp>
        <stp>3137BE2T0 MTGE</stp>
        <stp>MTG_COLLAT_TYP</stp>
        <stp>[Basel II.5 Interest Rate Standard Charge Calculator (BNYMCM Andrew Davidson Spreadsheet for CMO) Q3 2014.xlsm]RAT BNYMCM with BBG Formula!R72C84</stp>
        <tr r="CF72" s="893"/>
      </tp>
      <tp t="s">
        <v>FNCL   4</v>
        <stp/>
        <stp>##V3_BDPV12</stp>
        <stp>3136AEDS3 MTGE</stp>
        <stp>MTG_COLLAT_TYP</stp>
        <stp>[Basel II.5 Interest Rate Standard Charge Calculator (BNYMCM Andrew Davidson Spreadsheet for CMO) Q3 2014.xlsm]RAT BNYMCM with BBG Formula!R60C84</stp>
        <tr r="CF60" s="893"/>
      </tp>
      <tp t="s">
        <v>#N/A Field Not Applicable</v>
        <stp/>
        <stp>##V3_BDPV12</stp>
        <stp>912828C65 GOVT</stp>
        <stp>MTG_TRANCHE_TYP_LONG</stp>
        <stp>[Basel II.5 Interest Rate Standard Charge Calculator (BNYMCM Andrew Davidson Spreadsheet for CMO) Q3 2014.xlsm]RAT BNYMCM with BBG Formula!R5C92</stp>
        <tr r="CN5" s="893"/>
      </tp>
      <tp t="s">
        <v>#N/A Field Not Applicable</v>
        <stp/>
        <stp>##V3_BDPV12</stp>
        <stp>912828C65 GOVT</stp>
        <stp>MTG_TRANCHE_TYP_LONG</stp>
        <stp>[Basel II.5 Interest Rate Standard Charge Calculator (BNYMCM Andrew Davidson Spreadsheet for CMO) Q3 2014.xlsm]RAT BNYMCM with BBG Formula!R4C92</stp>
        <tr r="CN4" s="893"/>
      </tp>
      <tp t="s">
        <v>#N/A Field Not Applicable</v>
        <stp/>
        <stp>##V3_BDPV12</stp>
        <stp>912828D23 GOVT</stp>
        <stp>MTG_TRANCHE_TYP_LONG</stp>
        <stp>[Basel II.5 Interest Rate Standard Charge Calculator (BNYMCM Andrew Davidson Spreadsheet for CMO) Q3 2014.xlsm]RAT BNYMCM with BBG Formula!R6C92</stp>
        <tr r="CN6" s="893"/>
      </tp>
      <tp t="s">
        <v>#N/A Field Not Applicable</v>
        <stp/>
        <stp>##V3_BDPV12</stp>
        <stp>912828D98 GOVT</stp>
        <stp>MTG_TRANCHE_TYP_LONG</stp>
        <stp>[Basel II.5 Interest Rate Standard Charge Calculator (BNYMCM Andrew Davidson Spreadsheet for CMO) Q3 2014.xlsm]RAT BNYMCM with BBG Formula!R7C92</stp>
        <tr r="CN7" s="893"/>
      </tp>
      <tp t="s">
        <v>#N/A Field Not Applicable</v>
        <stp/>
        <stp>##V3_BDPV12</stp>
        <stp>912828F39 GOVT</stp>
        <stp>MTG_TRANCHE_TYP_LONG</stp>
        <stp>[Basel II.5 Interest Rate Standard Charge Calculator (BNYMCM Andrew Davidson Spreadsheet for CMO) Q3 2014.xlsm]RAT BNYMCM with BBG Formula!R9C92</stp>
        <tr r="CN9" s="893"/>
      </tp>
      <tp t="s">
        <v>#N/A Field Not Applicable</v>
        <stp/>
        <stp>##V3_BDPV12</stp>
        <stp>912828F21 GOVT</stp>
        <stp>MTG_TRANCHE_TYP_LONG</stp>
        <stp>[Basel II.5 Interest Rate Standard Charge Calculator (BNYMCM Andrew Davidson Spreadsheet for CMO) Q3 2014.xlsm]RAT BNYMCM with BBG Formula!R8C92</stp>
        <tr r="CN8" s="893"/>
      </tp>
      <tp t="s">
        <v>FGLMC  4</v>
        <stp/>
        <stp>##V3_BDPV12</stp>
        <stp>3137A3AH2 MTGE</stp>
        <stp>MTG_COLLAT_TYP</stp>
        <stp>[Basel II.5 Interest Rate Standard Charge Calculator (BNYMCM Andrew Davidson Spreadsheet for CMO) Q3 2014.xlsm]RAT BNYMCM with BBG Formula!R61C84</stp>
        <tr r="CF61" s="893"/>
      </tp>
      <tp t="s">
        <v>Note</v>
        <stp/>
        <stp>##V3_BDPV12</stp>
        <stp>912828WS5 GOVT</stp>
        <stp>SECURITY_TYP2</stp>
        <stp>[Basel II.5 Interest Rate Standard Charge Calculator (BNYMCM Andrew Davidson Spreadsheet for CMO) Q3 2014.xlsm]RAT BNYMCM with BBG Formula!R12C85</stp>
        <tr r="CG12" s="893"/>
      </tp>
      <tp t="s">
        <v>#N/A Field Not Applicable</v>
        <stp/>
        <stp>##V3_BDPV12</stp>
        <stp>3133TJDR1 MTGE</stp>
        <stp>MUNI_ISSUE_TYP</stp>
        <stp>[Basel II.5 Interest Rate Standard Charge Calculator (BNYMCM Andrew Davidson Spreadsheet for CMO) Q3 2014.xlsm]RAT BNYMCM with BBG Formula!R18C95</stp>
        <tr r="CQ18" s="893"/>
      </tp>
      <tp t="s">
        <v>FHR</v>
        <stp/>
        <stp>##V3_BDPV12</stp>
        <stp>3137AFC26 MTGE</stp>
        <stp>TICKER</stp>
        <stp>[Basel II.5 Interest Rate Standard Charge Calculator (BNYMCM Andrew Davidson Spreadsheet for CMO) Q3 2014.xlsm]RAT BNYMCM with BBG Formula!R62C98</stp>
        <tr r="CT62" s="893"/>
      </tp>
      <tp t="s">
        <v>#N/A N/A</v>
        <stp/>
        <stp>##V3_BDPV12</stp>
        <stp>31397Q2F4 MTGE</stp>
        <stp>MTG_CRED_ENHANC</stp>
        <stp>[Basel II.5 Interest Rate Standard Charge Calculator (BNYMCM Andrew Davidson Spreadsheet for CMO) Q3 2014.xlsm]RAT BNYMCM with BBG Formula!R30C88</stp>
        <tr r="CJ30" s="893"/>
      </tp>
      <tp t="s">
        <v>#N/A N/A</v>
        <stp/>
        <stp>##V3_BDPV12</stp>
        <stp>31396VGT9 MTGE</stp>
        <stp>MTG_CRED_ENHANC</stp>
        <stp>[Basel II.5 Interest Rate Standard Charge Calculator (BNYMCM Andrew Davidson Spreadsheet for CMO) Q3 2014.xlsm]RAT BNYMCM with BBG Formula!R28C88</stp>
        <tr r="CJ28" s="893"/>
      </tp>
      <tp t="s">
        <v>SC,EXCH+</v>
        <stp/>
        <stp>##V3_BDPV12</stp>
        <stp>38377GEV7 MTGE</stp>
        <stp>MTG_TYP</stp>
        <stp>[Basel II.5 Interest Rate Standard Charge Calculator (BNYMCM Andrew Davidson Spreadsheet for CMO) Q3 2014.xlsm]RAT BNYMCM with BBG Formula!R33C87</stp>
        <tr r="CI33" s="893"/>
      </tp>
      <tp t="s">
        <v>#N/A Field Not Applicable</v>
        <stp/>
        <stp>##V3_BDPV12</stp>
        <stp>31392CQ31 MTGE</stp>
        <stp>IS_SUBORDINATED</stp>
        <stp>[Basel II.5 Interest Rate Standard Charge Calculator (BNYMCM Andrew Davidson Spreadsheet for CMO) Q3 2014.xlsm]RAT BNYMCM with BBG Formula!R63C97</stp>
        <tr r="CS63" s="893"/>
      </tp>
      <tp t="s">
        <v>#N/A Field Not Applicable</v>
        <stp/>
        <stp>##V3_BDPV12</stp>
        <stp>3136ACYK1 MTGE</stp>
        <stp>IS_SUBORDINATED</stp>
        <stp>[Basel II.5 Interest Rate Standard Charge Calculator (BNYMCM Andrew Davidson Spreadsheet for CMO) Q3 2014.xlsm]RAT BNYMCM with BBG Formula!R20C97</stp>
        <tr r="CS20" s="893"/>
      </tp>
      <tp t="s">
        <v>LB</v>
        <stp/>
        <stp>##V3_BDPV12</stp>
        <stp>3138ENN47 MTGE</stp>
        <stp>MTG_TYP</stp>
        <stp>[Basel II.5 Interest Rate Standard Charge Calculator (BNYMCM Andrew Davidson Spreadsheet for CMO) Q3 2014.xlsm]RAT BNYMCM with BBG Formula!R55C87</stp>
        <tr r="CI55" s="893"/>
      </tp>
      <tp t="s">
        <v>#N/A N/A</v>
        <stp/>
        <stp>##V3_BDPV12</stp>
        <stp>36179QU58 MTGE</stp>
        <stp>MTG_CRED_ENHANC</stp>
        <stp>[Basel II.5 Interest Rate Standard Charge Calculator (BNYMCM Andrew Davidson Spreadsheet for CMO) Q3 2014.xlsm]RAT BNYMCM with BBG Formula!R59C88</stp>
        <tr r="CJ59" s="893"/>
      </tp>
      <tp t="s">
        <v>#N/A N/A</v>
        <stp/>
        <stp>##V3_BDPV12</stp>
        <stp>36179QPU9 MTGE</stp>
        <stp>MTG_CRED_ENHANC</stp>
        <stp>[Basel II.5 Interest Rate Standard Charge Calculator (BNYMCM Andrew Davidson Spreadsheet for CMO) Q3 2014.xlsm]RAT BNYMCM with BBG Formula!R58C88</stp>
        <tr r="CJ58" s="893"/>
      </tp>
      <tp t="s">
        <v>FHR</v>
        <stp/>
        <stp>##V3_BDPV12</stp>
        <stp>3137A1WM1 MTGE</stp>
        <stp>TICKER</stp>
        <stp>[Basel II.5 Interest Rate Standard Charge Calculator (BNYMCM Andrew Davidson Spreadsheet for CMO) Q3 2014.xlsm]RAT BNYMCM with BBG Formula!R79C98</stp>
        <tr r="CT79" s="893"/>
      </tp>
      <tp t="s">
        <v>FNR</v>
        <stp/>
        <stp>##V3_BDPV12</stp>
        <stp>3136ACYK1 MTGE</stp>
        <stp>TICKER</stp>
        <stp>[Basel II.5 Interest Rate Standard Charge Calculator (BNYMCM Andrew Davidson Spreadsheet for CMO) Q3 2014.xlsm]RAT BNYMCM with BBG Formula!R20C98</stp>
        <tr r="CT20" s="893"/>
      </tp>
      <tp t="s">
        <v>FGHLU6 5</v>
        <stp/>
        <stp>##V3_BDPV12</stp>
        <stp>3137AEZ65 MTGE</stp>
        <stp>MTG_COLLAT_TYP</stp>
        <stp>[Basel II.5 Interest Rate Standard Charge Calculator (BNYMCM Andrew Davidson Spreadsheet for CMO) Q3 2014.xlsm]RAT BNYMCM with BBG Formula!R23C84</stp>
        <tr r="CF23" s="893"/>
      </tp>
      <tp t="s">
        <v>#N/A Field Not Applicable</v>
        <stp/>
        <stp>##V3_BDPV12</stp>
        <stp>31394BVE1 MTGE</stp>
        <stp>IS_SUBORDINATED</stp>
        <stp>[Basel II.5 Interest Rate Standard Charge Calculator (BNYMCM Andrew Davidson Spreadsheet for CMO) Q3 2014.xlsm]RAT BNYMCM with BBG Formula!R64C97</stp>
        <tr r="CS64" s="893"/>
      </tp>
      <tp t="s">
        <v>#N/A Field Not Applicable</v>
        <stp/>
        <stp>##V3_BDPV12</stp>
        <stp>38374KTZ6 MTGE</stp>
        <stp>IS_SUBORDINATED</stp>
        <stp>[Basel II.5 Interest Rate Standard Charge Calculator (BNYMCM Andrew Davidson Spreadsheet for CMO) Q3 2014.xlsm]RAT BNYMCM with BBG Formula!R31C97</stp>
        <tr r="CS31" s="893"/>
      </tp>
      <tp t="s">
        <v>#N/A Field Not Applicable</v>
        <stp/>
        <stp>##V3_BDPV12</stp>
        <stp>31393BFJ9 MTGE</stp>
        <stp>IS_SUBORDINATED</stp>
        <stp>[Basel II.5 Interest Rate Standard Charge Calculator (BNYMCM Andrew Davidson Spreadsheet for CMO) Q3 2014.xlsm]RAT BNYMCM with BBG Formula!R24C97</stp>
        <tr r="CS24" s="893"/>
      </tp>
      <tp t="s">
        <v>FHR</v>
        <stp/>
        <stp>##V3_BDPV12</stp>
        <stp>3137A6PC0 MTGE</stp>
        <stp>TICKER</stp>
        <stp>[Basel II.5 Interest Rate Standard Charge Calculator (BNYMCM Andrew Davidson Spreadsheet for CMO) Q3 2014.xlsm]RAT BNYMCM with BBG Formula!R22C98</stp>
        <tr r="CT22" s="893"/>
      </tp>
      <tp t="s">
        <v>FNR</v>
        <stp/>
        <stp>##V3_BDPV12</stp>
        <stp>3136ALCR0 MTGE</stp>
        <stp>TICKER</stp>
        <stp>[Basel II.5 Interest Rate Standard Charge Calculator (BNYMCM Andrew Davidson Spreadsheet for CMO) Q3 2014.xlsm]RAT BNYMCM with BBG Formula!R67C98</stp>
        <tr r="CT67" s="893"/>
      </tp>
      <tp t="s">
        <v>FHR</v>
        <stp/>
        <stp>##V3_BDPV12</stp>
        <stp>3137BE2N3 MTGE</stp>
        <stp>TICKER</stp>
        <stp>[Basel II.5 Interest Rate Standard Charge Calculator (BNYMCM Andrew Davidson Spreadsheet for CMO) Q3 2014.xlsm]RAT BNYMCM with BBG Formula!R71C98</stp>
        <tr r="CT71" s="893"/>
      </tp>
      <tp t="s">
        <v>FNCL   6</v>
        <stp/>
        <stp>##V3_BDPV12</stp>
        <stp>3136AKXB4 MTGE</stp>
        <stp>MTG_COLLAT_TYP</stp>
        <stp>[Basel II.5 Interest Rate Standard Charge Calculator (BNYMCM Andrew Davidson Spreadsheet for CMO) Q3 2014.xlsm]RAT BNYMCM with BBG Formula!R21C84</stp>
        <tr r="CF21" s="893"/>
      </tp>
      <tp t="s">
        <v>FGHLU3.5</v>
        <stp/>
        <stp>##V3_BDPV12</stp>
        <stp>3137BE2U7 MTGE</stp>
        <stp>MTG_COLLAT_TYP</stp>
        <stp>[Basel II.5 Interest Rate Standard Charge Calculator (BNYMCM Andrew Davidson Spreadsheet for CMO) Q3 2014.xlsm]RAT BNYMCM with BBG Formula!R73C84</stp>
        <tr r="CF73" s="893"/>
      </tp>
      <tp t="s">
        <v>#N/A Field Not Applicable</v>
        <stp/>
        <stp>##V3_BDPV12</stp>
        <stp>912828F39 GOVT</stp>
        <stp>MTG_COMPLIANCE_CODE</stp>
        <stp>[Basel II.5 Interest Rate Standard Charge Calculator (BNYMCM Andrew Davidson Spreadsheet for CMO) Q3 2014.xlsm]RAT BNYMCM with BBG Formula!R9C86</stp>
        <tr r="CH9" s="893"/>
      </tp>
      <tp t="s">
        <v>#N/A Field Not Applicable</v>
        <stp/>
        <stp>##V3_BDPV12</stp>
        <stp>912828C65 GOVT</stp>
        <stp>ORIG_CREDIT_SUPPORT</stp>
        <stp>[Basel II.5 Interest Rate Standard Charge Calculator (BNYMCM Andrew Davidson Spreadsheet for CMO) Q3 2014.xlsm]RAT BNYMCM with BBG Formula!R4C89</stp>
        <tr r="CK4" s="893"/>
      </tp>
      <tp t="s">
        <v>#N/A Field Not Applicable</v>
        <stp/>
        <stp>##V3_BDPV12</stp>
        <stp>912828C65 GOVT</stp>
        <stp>ORIG_CREDIT_SUPPORT</stp>
        <stp>[Basel II.5 Interest Rate Standard Charge Calculator (BNYMCM Andrew Davidson Spreadsheet for CMO) Q3 2014.xlsm]RAT BNYMCM with BBG Formula!R5C89</stp>
        <tr r="CK5" s="893"/>
      </tp>
      <tp t="s">
        <v>SEQ</v>
        <stp/>
        <stp>##V3_BDPV12</stp>
        <stp>3136ALCS8 MTGE</stp>
        <stp>MTG_TYP</stp>
        <stp>[Basel II.5 Interest Rate Standard Charge Calculator (BNYMCM Andrew Davidson Spreadsheet for CMO) Q3 2014.xlsm]RAT BNYMCM with BBG Formula!R68C87</stp>
        <tr r="CI68" s="893"/>
      </tp>
      <tp t="s">
        <v>IO,NTL</v>
        <stp/>
        <stp>##V3_BDPV12</stp>
        <stp>3136ALCR0 MTGE</stp>
        <stp>MTG_TYP</stp>
        <stp>[Basel II.5 Interest Rate Standard Charge Calculator (BNYMCM Andrew Davidson Spreadsheet for CMO) Q3 2014.xlsm]RAT BNYMCM with BBG Formula!R67C87</stp>
        <tr r="CI67" s="893"/>
      </tp>
      <tp t="s">
        <v>EXCH,+</v>
        <stp/>
        <stp>##V3_BDPV12</stp>
        <stp>3136ALDG3 MTGE</stp>
        <stp>MTG_TYP</stp>
        <stp>[Basel II.5 Interest Rate Standard Charge Calculator (BNYMCM Andrew Davidson Spreadsheet for CMO) Q3 2014.xlsm]RAT BNYMCM with BBG Formula!R69C87</stp>
        <tr r="CI69" s="893"/>
      </tp>
      <tp t="s">
        <v>SC,EXCH+</v>
        <stp/>
        <stp>##V3_BDPV12</stp>
        <stp>31397LGC7 MTGE</stp>
        <stp>MTG_TYP</stp>
        <stp>[Basel II.5 Interest Rate Standard Charge Calculator (BNYMCM Andrew Davidson Spreadsheet for CMO) Q3 2014.xlsm]RAT BNYMCM with BBG Formula!R29C87</stp>
        <tr r="CI29" s="893"/>
      </tp>
      <tp t="s">
        <v>CMO</v>
        <stp/>
        <stp>##V3_BDPV12</stp>
        <stp>38379AUB4 MTGE</stp>
        <stp>SECURITY_TYP2</stp>
        <stp>[Basel II.5 Interest Rate Standard Charge Calculator (BNYMCM Andrew Davidson Spreadsheet for CMO) Q3 2014.xlsm]RAT BNYMCM with BBG Formula!R66C85</stp>
        <tr r="CG66" s="893"/>
      </tp>
      <tp t="s">
        <v>#N/A N/A</v>
        <stp/>
        <stp>##V3_BDPV12</stp>
        <stp>31393TLJ3 MTGE</stp>
        <stp>MTG_CRED_ENHANC</stp>
        <stp>[Basel II.5 Interest Rate Standard Charge Calculator (BNYMCM Andrew Davidson Spreadsheet for CMO) Q3 2014.xlsm]RAT BNYMCM with BBG Formula!R82C88</stp>
        <tr r="CJ82" s="893"/>
      </tp>
      <tp t="s">
        <v>FGLMC4.7</v>
        <stp/>
        <stp>##V3_BDPV12</stp>
        <stp>3137B7PR4 MTGE</stp>
        <stp>MTG_COLLAT_TYP</stp>
        <stp>[Basel II.5 Interest Rate Standard Charge Calculator (BNYMCM Andrew Davidson Spreadsheet for CMO) Q3 2014.xlsm]RAT BNYMCM with BBG Formula!R81C84</stp>
        <tr r="CF81" s="893"/>
      </tp>
      <tp t="s">
        <v>NSJ,TAC</v>
        <stp/>
        <stp>##V3_BDPV12</stp>
        <stp>31394LTM4 MTGE</stp>
        <stp>MTG_TYP</stp>
        <stp>[Basel II.5 Interest Rate Standard Charge Calculator (BNYMCM Andrew Davidson Spreadsheet for CMO) Q3 2014.xlsm]RAT BNYMCM with BBG Formula!R27C87</stp>
        <tr r="CI27" s="893"/>
      </tp>
      <tp t="s">
        <v>FHR</v>
        <stp/>
        <stp>##V3_BDPV12</stp>
        <stp>3137B8WT0 MTGE</stp>
        <stp>TICKER</stp>
        <stp>[Basel II.5 Interest Rate Standard Charge Calculator (BNYMCM Andrew Davidson Spreadsheet for CMO) Q3 2014.xlsm]RAT BNYMCM with BBG Formula!R70C98</stp>
        <tr r="CT70" s="893"/>
      </tp>
      <tp t="s">
        <v>FHLMC Collateral</v>
        <stp/>
        <stp>##V3_BDPV12</stp>
        <stp>3128S5ZW7 MTGE</stp>
        <stp>INDUSTRY_GROUP</stp>
        <stp>[Basel II.5 Interest Rate Standard Charge Calculator (BNYMCM Andrew Davidson Spreadsheet for CMO) Q3 2014.xlsm]RAT BNYMCM with BBG Formula!R48C94</stp>
        <tr r="CP48" s="893"/>
      </tp>
      <tp t="s">
        <v>FNR</v>
        <stp/>
        <stp>##V3_BDPV12</stp>
        <stp>3136ALDG3 MTGE</stp>
        <stp>TICKER</stp>
        <stp>[Basel II.5 Interest Rate Standard Charge Calculator (BNYMCM Andrew Davidson Spreadsheet for CMO) Q3 2014.xlsm]RAT BNYMCM with BBG Formula!R69C98</stp>
        <tr r="CT69" s="893"/>
      </tp>
      <tp t="s">
        <v>FN</v>
        <stp/>
        <stp>##V3_BDPV12</stp>
        <stp>3138ENN47 MTGE</stp>
        <stp>TICKER</stp>
        <stp>[Basel II.5 Interest Rate Standard Charge Calculator (BNYMCM Andrew Davidson Spreadsheet for CMO) Q3 2014.xlsm]RAT BNYMCM with BBG Formula!R55C98</stp>
        <tr r="CT55" s="893"/>
      </tp>
      <tp t="s">
        <v>FHR</v>
        <stp/>
        <stp>##V3_BDPV12</stp>
        <stp>3137BE2T0 MTGE</stp>
        <stp>TICKER</stp>
        <stp>[Basel II.5 Interest Rate Standard Charge Calculator (BNYMCM Andrew Davidson Spreadsheet for CMO) Q3 2014.xlsm]RAT BNYMCM with BBG Formula!R72C98</stp>
        <tr r="CT72" s="893"/>
      </tp>
      <tp t="s">
        <v>FNR</v>
        <stp/>
        <stp>##V3_BDPV12</stp>
        <stp>3136AEDS3 MTGE</stp>
        <stp>TICKER</stp>
        <stp>[Basel II.5 Interest Rate Standard Charge Calculator (BNYMCM Andrew Davidson Spreadsheet for CMO) Q3 2014.xlsm]RAT BNYMCM with BBG Formula!R60C98</stp>
        <tr r="CT60" s="893"/>
      </tp>
      <tp t="s">
        <v>#N/A Field Not Applicable</v>
        <stp/>
        <stp>##V3_BDPV12</stp>
        <stp>3138XFBL8 MTGE</stp>
        <stp>MUNI_ISSUE_TYP</stp>
        <stp>[Basel II.5 Interest Rate Standard Charge Calculator (BNYMCM Andrew Davidson Spreadsheet for CMO) Q3 2014.xlsm]RAT BNYMCM with BBG Formula!R56C95</stp>
        <tr r="CQ56" s="893"/>
      </tp>
      <tp t="s">
        <v>SC,PT</v>
        <stp/>
        <stp>##V3_BDPV12</stp>
        <stp>38379E2U5 MTGE</stp>
        <stp>MTG_TYP</stp>
        <stp>[Basel II.5 Interest Rate Standard Charge Calculator (BNYMCM Andrew Davidson Spreadsheet for CMO) Q3 2014.xlsm]RAT BNYMCM with BBG Formula!R35C87</stp>
        <tr r="CI35" s="893"/>
      </tp>
      <tp t="s">
        <v>#N/A Field Not Applicable</v>
        <stp/>
        <stp>##V3_BDPV12</stp>
        <stp>912828D98 GOVT</stp>
        <stp>MTG_COMPLIANCE_CODE</stp>
        <stp>[Basel II.5 Interest Rate Standard Charge Calculator (BNYMCM Andrew Davidson Spreadsheet for CMO) Q3 2014.xlsm]RAT BNYMCM with BBG Formula!R7C86</stp>
        <tr r="CH7" s="893"/>
      </tp>
      <tp t="s">
        <v>PAC(11)</v>
        <stp/>
        <stp>##V3_BDPV12</stp>
        <stp>38375DAF5 MTGE</stp>
        <stp>MTG_TYP</stp>
        <stp>[Basel II.5 Interest Rate Standard Charge Calculator (BNYMCM Andrew Davidson Spreadsheet for CMO) Q3 2014.xlsm]RAT BNYMCM with BBG Formula!R32C87</stp>
        <tr r="CI32" s="893"/>
      </tp>
      <tp t="s">
        <v>Fannie Mae</v>
        <stp/>
        <stp>##V3_BDPV12</stp>
        <stp>3138Y5T30 MTGE</stp>
        <stp>ISSUER</stp>
        <stp>[Basel II.5 Interest Rate Standard Charge Calculator (BNYMCM Andrew Davidson Spreadsheet for CMO) Q3 2014.xlsm]RAT BNYMCM with BBG Formula!R57C12</stp>
        <tr r="L57" s="893"/>
      </tp>
      <tp t="s">
        <v>CMO</v>
        <stp/>
        <stp>##V3_BDPV12</stp>
        <stp>31394LTM4 MTGE</stp>
        <stp>SECURITY_TYP2</stp>
        <stp>[Basel II.5 Interest Rate Standard Charge Calculator (BNYMCM Andrew Davidson Spreadsheet for CMO) Q3 2014.xlsm]RAT BNYMCM with BBG Formula!R27C85</stp>
        <tr r="CG27" s="893"/>
      </tp>
      <tp t="s">
        <v>EXCH,+</v>
        <stp/>
        <stp>##V3_BDPV12</stp>
        <stp>31393MGQ8 MTGE</stp>
        <stp>MTG_TYP</stp>
        <stp>[Basel II.5 Interest Rate Standard Charge Calculator (BNYMCM Andrew Davidson Spreadsheet for CMO) Q3 2014.xlsm]RAT BNYMCM with BBG Formula!R26C87</stp>
        <tr r="CI26" s="893"/>
      </tp>
      <tp t="s">
        <v>84</v>
        <stp/>
        <stp>##V3_BDPV12</stp>
        <stp>31300MJX2 MTGE</stp>
        <stp>MTG_TYP</stp>
        <stp>[Basel II.5 Interest Rate Standard Charge Calculator (BNYMCM Andrew Davidson Spreadsheet for CMO) Q3 2014.xlsm]RAT BNYMCM with BBG Formula!R52C87</stp>
        <tr r="CI52" s="893"/>
      </tp>
      <tp t="s">
        <v>CMO</v>
        <stp/>
        <stp>##V3_BDPV12</stp>
        <stp>38379AWC0 MTGE</stp>
        <stp>SECURITY_TYP2</stp>
        <stp>[Basel II.5 Interest Rate Standard Charge Calculator (BNYMCM Andrew Davidson Spreadsheet for CMO) Q3 2014.xlsm]RAT BNYMCM with BBG Formula!R76C85</stp>
        <tr r="CG76" s="893"/>
      </tp>
      <tp t="s">
        <v>84</v>
        <stp/>
        <stp>##V3_BDPV12</stp>
        <stp>31300MQK2 MTGE</stp>
        <stp>MTG_TYP</stp>
        <stp>[Basel II.5 Interest Rate Standard Charge Calculator (BNYMCM Andrew Davidson Spreadsheet for CMO) Q3 2014.xlsm]RAT BNYMCM with BBG Formula!R53C87</stp>
        <tr r="CI53" s="893"/>
      </tp>
      <tp t="s">
        <v>84</v>
        <stp/>
        <stp>##V3_BDPV12</stp>
        <stp>31300MQQ9 MTGE</stp>
        <stp>MTG_TYP</stp>
        <stp>[Basel II.5 Interest Rate Standard Charge Calculator (BNYMCM Andrew Davidson Spreadsheet for CMO) Q3 2014.xlsm]RAT BNYMCM with BBG Formula!R54C87</stp>
        <tr r="CI54" s="893"/>
      </tp>
      <tp t="s">
        <v>FHR</v>
        <stp/>
        <stp>##V3_BDPV12</stp>
        <stp>3137A3AH2 MTGE</stp>
        <stp>TICKER</stp>
        <stp>[Basel II.5 Interest Rate Standard Charge Calculator (BNYMCM Andrew Davidson Spreadsheet for CMO) Q3 2014.xlsm]RAT BNYMCM with BBG Formula!R61C98</stp>
        <tr r="CT61" s="893"/>
      </tp>
      <tp t="s">
        <v>Agency Collat CMO</v>
        <stp/>
        <stp>##V3_BDPV12</stp>
        <stp>3133TJDR1 MTGE</stp>
        <stp>INDUSTRY_GROUP</stp>
        <stp>[Basel II.5 Interest Rate Standard Charge Calculator (BNYMCM Andrew Davidson Spreadsheet for CMO) Q3 2014.xlsm]RAT BNYMCM with BBG Formula!R18C94</stp>
        <tr r="CP18" s="893"/>
      </tp>
      <tp t="s">
        <v>Pool</v>
        <stp/>
        <stp>##V3_BDPV12</stp>
        <stp>3138XFBL8 MTGE</stp>
        <stp>SECURITY_TYP2</stp>
        <stp>[Basel II.5 Interest Rate Standard Charge Calculator (BNYMCM Andrew Davidson Spreadsheet for CMO) Q3 2014.xlsm]RAT BNYMCM with BBG Formula!R56C85</stp>
        <tr r="CG56" s="893"/>
      </tp>
      <tp t="s">
        <v>CMO</v>
        <stp/>
        <stp>##V3_BDPV12</stp>
        <stp>3136AKXB4 MTGE</stp>
        <stp>SECURITY_TYP2</stp>
        <stp>[Basel II.5 Interest Rate Standard Charge Calculator (BNYMCM Andrew Davidson Spreadsheet for CMO) Q3 2014.xlsm]RAT BNYMCM with BBG Formula!R21C85</stp>
        <tr r="CG21" s="893"/>
      </tp>
      <tp t="s">
        <v>CMO</v>
        <stp/>
        <stp>##V3_BDPV12</stp>
        <stp>3137A6PC0 MTGE</stp>
        <stp>SECURITY_TYP2</stp>
        <stp>[Basel II.5 Interest Rate Standard Charge Calculator (BNYMCM Andrew Davidson Spreadsheet for CMO) Q3 2014.xlsm]RAT BNYMCM with BBG Formula!R22C85</stp>
        <tr r="CG22" s="893"/>
      </tp>
      <tp t="s">
        <v>FGCI 4.5</v>
        <stp/>
        <stp>##V3_BDPV12</stp>
        <stp>3137AFC26 MTGE</stp>
        <stp>MTG_COLLAT_TYP</stp>
        <stp>[Basel II.5 Interest Rate Standard Charge Calculator (BNYMCM Andrew Davidson Spreadsheet for CMO) Q3 2014.xlsm]RAT BNYMCM with BBG Formula!R62C84</stp>
        <tr r="CF62" s="893"/>
      </tp>
      <tp>
        <v>186.90000190734864</v>
        <stp/>
        <stp>##V3_BDPV12</stp>
        <stp>FHR EQUITY</stp>
        <stp>TRAIL_12M_EBITDA</stp>
        <stp>[Basel II.5 Interest Rate Standard Charge Calculator (BNYMCM Andrew Davidson Spreadsheet for CMO) Q3 2014.xlsm]RAT BNYMCM with BBG Formula!R81C100</stp>
        <tr r="CV81" s="893"/>
      </tp>
      <tp>
        <v>186.90000190734864</v>
        <stp/>
        <stp>##V3_BDPV12</stp>
        <stp>FHR EQUITY</stp>
        <stp>TRAIL_12M_EBITDA</stp>
        <stp>[Basel II.5 Interest Rate Standard Charge Calculator (BNYMCM Andrew Davidson Spreadsheet for CMO) Q3 2014.xlsm]RAT BNYMCM with BBG Formula!R80C100</stp>
        <tr r="CV80" s="893"/>
      </tp>
      <tp>
        <v>186.90000190734864</v>
        <stp/>
        <stp>##V3_BDPV12</stp>
        <stp>FHR EQUITY</stp>
        <stp>TRAIL_12M_EBITDA</stp>
        <stp>[Basel II.5 Interest Rate Standard Charge Calculator (BNYMCM Andrew Davidson Spreadsheet for CMO) Q3 2014.xlsm]RAT BNYMCM with BBG Formula!R83C100</stp>
        <tr r="CV83" s="893"/>
      </tp>
      <tp>
        <v>317.86499965190887</v>
        <stp/>
        <stp>##V3_BDPV12</stp>
        <stp>FNR EQUITY</stp>
        <stp>TRAIL_12M_EBITDA</stp>
        <stp>[Basel II.5 Interest Rate Standard Charge Calculator (BNYMCM Andrew Davidson Spreadsheet for CMO) Q3 2014.xlsm]RAT BNYMCM with BBG Formula!R82C100</stp>
        <tr r="CV82" s="893"/>
      </tp>
      <tp>
        <v>317.86499965190887</v>
        <stp/>
        <stp>##V3_BDPV12</stp>
        <stp>FNR EQUITY</stp>
        <stp>TRAIL_12M_EBITDA</stp>
        <stp>[Basel II.5 Interest Rate Standard Charge Calculator (BNYMCM Andrew Davidson Spreadsheet for CMO) Q3 2014.xlsm]RAT BNYMCM with BBG Formula!R29C100</stp>
        <tr r="CV29" s="893"/>
      </tp>
      <tp>
        <v>317.86499965190887</v>
        <stp/>
        <stp>##V3_BDPV12</stp>
        <stp>FNR EQUITY</stp>
        <stp>TRAIL_12M_EBITDA</stp>
        <stp>[Basel II.5 Interest Rate Standard Charge Calculator (BNYMCM Andrew Davidson Spreadsheet for CMO) Q3 2014.xlsm]RAT BNYMCM with BBG Formula!R28C100</stp>
        <tr r="CV28" s="893"/>
      </tp>
      <tp>
        <v>186.90000190734864</v>
        <stp/>
        <stp>##V3_BDPV12</stp>
        <stp>FHR EQUITY</stp>
        <stp>TRAIL_12M_EBITDA</stp>
        <stp>[Basel II.5 Interest Rate Standard Charge Calculator (BNYMCM Andrew Davidson Spreadsheet for CMO) Q3 2014.xlsm]RAT BNYMCM with BBG Formula!R23C100</stp>
        <tr r="CV23" s="893"/>
      </tp>
      <tp t="s">
        <v>#N/A Field Not Applicable</v>
        <stp/>
        <stp>##V3_BDPV12</stp>
        <stp>GNR EQUITY</stp>
        <stp>TRAIL_12M_EBITDA</stp>
        <stp>[Basel II.5 Interest Rate Standard Charge Calculator (BNYMCM Andrew Davidson Spreadsheet for CMO) Q3 2014.xlsm]RAT BNYMCM with BBG Formula!R35C100</stp>
        <tr r="CV35" s="893"/>
      </tp>
      <tp>
        <v>186.90000190734864</v>
        <stp/>
        <stp>##V3_BDPV12</stp>
        <stp>FHR EQUITY</stp>
        <stp>TRAIL_12M_EBITDA</stp>
        <stp>[Basel II.5 Interest Rate Standard Charge Calculator (BNYMCM Andrew Davidson Spreadsheet for CMO) Q3 2014.xlsm]RAT BNYMCM with BBG Formula!R22C100</stp>
        <tr r="CV22" s="893"/>
      </tp>
      <tp>
        <v>317.86499965190887</v>
        <stp/>
        <stp>##V3_BDPV12</stp>
        <stp>FNR EQUITY</stp>
        <stp>TRAIL_12M_EBITDA</stp>
        <stp>[Basel II.5 Interest Rate Standard Charge Calculator (BNYMCM Andrew Davidson Spreadsheet for CMO) Q3 2014.xlsm]RAT BNYMCM with BBG Formula!R24C100</stp>
        <tr r="CV24" s="893"/>
      </tp>
      <tp t="s">
        <v>#N/A Field Not Applicable</v>
        <stp/>
        <stp>##V3_BDPV12</stp>
        <stp>GNR EQUITY</stp>
        <stp>TRAIL_12M_EBITDA</stp>
        <stp>[Basel II.5 Interest Rate Standard Charge Calculator (BNYMCM Andrew Davidson Spreadsheet for CMO) Q3 2014.xlsm]RAT BNYMCM with BBG Formula!R34C100</stp>
        <tr r="CV34" s="893"/>
      </tp>
      <tp>
        <v>186.90000190734864</v>
        <stp/>
        <stp>##V3_BDPV12</stp>
        <stp>FHR EQUITY</stp>
        <stp>TRAIL_12M_EBITDA</stp>
        <stp>[Basel II.5 Interest Rate Standard Charge Calculator (BNYMCM Andrew Davidson Spreadsheet for CMO) Q3 2014.xlsm]RAT BNYMCM with BBG Formula!R25C100</stp>
        <tr r="CV25" s="893"/>
      </tp>
      <tp t="s">
        <v>#N/A Field Not Applicable</v>
        <stp/>
        <stp>##V3_BDPV12</stp>
        <stp>GNR EQUITY</stp>
        <stp>TRAIL_12M_EBITDA</stp>
        <stp>[Basel II.5 Interest Rate Standard Charge Calculator (BNYMCM Andrew Davidson Spreadsheet for CMO) Q3 2014.xlsm]RAT BNYMCM with BBG Formula!R33C100</stp>
        <tr r="CV33" s="893"/>
      </tp>
      <tp t="s">
        <v>#N/A Field Not Applicable</v>
        <stp/>
        <stp>##V3_BDPV12</stp>
        <stp>GNR EQUITY</stp>
        <stp>TRAIL_12M_EBITDA</stp>
        <stp>[Basel II.5 Interest Rate Standard Charge Calculator (BNYMCM Andrew Davidson Spreadsheet for CMO) Q3 2014.xlsm]RAT BNYMCM with BBG Formula!R32C100</stp>
        <tr r="CV32" s="893"/>
      </tp>
      <tp>
        <v>186.90000190734864</v>
        <stp/>
        <stp>##V3_BDPV12</stp>
        <stp>FHR EQUITY</stp>
        <stp>TRAIL_12M_EBITDA</stp>
        <stp>[Basel II.5 Interest Rate Standard Charge Calculator (BNYMCM Andrew Davidson Spreadsheet for CMO) Q3 2014.xlsm]RAT BNYMCM with BBG Formula!R27C100</stp>
        <tr r="CV27" s="893"/>
      </tp>
      <tp>
        <v>317.86499965190887</v>
        <stp/>
        <stp>##V3_BDPV12</stp>
        <stp>FNR EQUITY</stp>
        <stp>TRAIL_12M_EBITDA</stp>
        <stp>[Basel II.5 Interest Rate Standard Charge Calculator (BNYMCM Andrew Davidson Spreadsheet for CMO) Q3 2014.xlsm]RAT BNYMCM with BBG Formula!R21C100</stp>
        <tr r="CV21" s="893"/>
      </tp>
      <tp t="s">
        <v>#N/A Field Not Applicable</v>
        <stp/>
        <stp>##V3_BDPV12</stp>
        <stp>GNR EQUITY</stp>
        <stp>TRAIL_12M_EBITDA</stp>
        <stp>[Basel II.5 Interest Rate Standard Charge Calculator (BNYMCM Andrew Davidson Spreadsheet for CMO) Q3 2014.xlsm]RAT BNYMCM with BBG Formula!R31C100</stp>
        <tr r="CV31" s="893"/>
      </tp>
      <tp>
        <v>186.90000190734864</v>
        <stp/>
        <stp>##V3_BDPV12</stp>
        <stp>FHR EQUITY</stp>
        <stp>TRAIL_12M_EBITDA</stp>
        <stp>[Basel II.5 Interest Rate Standard Charge Calculator (BNYMCM Andrew Davidson Spreadsheet for CMO) Q3 2014.xlsm]RAT BNYMCM with BBG Formula!R26C100</stp>
        <tr r="CV26" s="893"/>
      </tp>
      <tp>
        <v>317.86499965190887</v>
        <stp/>
        <stp>##V3_BDPV12</stp>
        <stp>FNR EQUITY</stp>
        <stp>TRAIL_12M_EBITDA</stp>
        <stp>[Basel II.5 Interest Rate Standard Charge Calculator (BNYMCM Andrew Davidson Spreadsheet for CMO) Q3 2014.xlsm]RAT BNYMCM with BBG Formula!R20C100</stp>
        <tr r="CV20" s="893"/>
      </tp>
      <tp>
        <v>317.86499965190887</v>
        <stp/>
        <stp>##V3_BDPV12</stp>
        <stp>FNR EQUITY</stp>
        <stp>TRAIL_12M_EBITDA</stp>
        <stp>[Basel II.5 Interest Rate Standard Charge Calculator (BNYMCM Andrew Davidson Spreadsheet for CMO) Q3 2014.xlsm]RAT BNYMCM with BBG Formula!R30C100</stp>
        <tr r="CV30" s="893"/>
      </tp>
      <tp>
        <v>186.90000190734864</v>
        <stp/>
        <stp>##V3_BDPV12</stp>
        <stp>FHR EQUITY</stp>
        <stp>TRAIL_12M_EBITDA</stp>
        <stp>[Basel II.5 Interest Rate Standard Charge Calculator (BNYMCM Andrew Davidson Spreadsheet for CMO) Q3 2014.xlsm]RAT BNYMCM with BBG Formula!R18C100</stp>
        <tr r="CV18" s="893"/>
      </tp>
      <tp>
        <v>317.86499965190887</v>
        <stp/>
        <stp>##V3_BDPV12</stp>
        <stp>FNR EQUITY</stp>
        <stp>TRAIL_12M_EBITDA</stp>
        <stp>[Basel II.5 Interest Rate Standard Charge Calculator (BNYMCM Andrew Davidson Spreadsheet for CMO) Q3 2014.xlsm]RAT BNYMCM with BBG Formula!R19C100</stp>
        <tr r="CV19" s="893"/>
      </tp>
      <tp>
        <v>317.86499965190887</v>
        <stp/>
        <stp>##V3_BDPV12</stp>
        <stp>FNR EQUITY</stp>
        <stp>TRAIL_12M_EBITDA</stp>
        <stp>[Basel II.5 Interest Rate Standard Charge Calculator (BNYMCM Andrew Davidson Spreadsheet for CMO) Q3 2014.xlsm]RAT BNYMCM with BBG Formula!R69C100</stp>
        <tr r="CV69" s="893"/>
      </tp>
      <tp>
        <v>317.86499965190887</v>
        <stp/>
        <stp>##V3_BDPV12</stp>
        <stp>FNR EQUITY</stp>
        <stp>TRAIL_12M_EBITDA</stp>
        <stp>[Basel II.5 Interest Rate Standard Charge Calculator (BNYMCM Andrew Davidson Spreadsheet for CMO) Q3 2014.xlsm]RAT BNYMCM with BBG Formula!R68C100</stp>
        <tr r="CV68" s="893"/>
      </tp>
      <tp>
        <v>186.90000190734864</v>
        <stp/>
        <stp>##V3_BDPV12</stp>
        <stp>FHR EQUITY</stp>
        <stp>TRAIL_12M_EBITDA</stp>
        <stp>[Basel II.5 Interest Rate Standard Charge Calculator (BNYMCM Andrew Davidson Spreadsheet for CMO) Q3 2014.xlsm]RAT BNYMCM with BBG Formula!R61C100</stp>
        <tr r="CV61" s="893"/>
      </tp>
      <tp>
        <v>317.86499965190887</v>
        <stp/>
        <stp>##V3_BDPV12</stp>
        <stp>FNR EQUITY</stp>
        <stp>TRAIL_12M_EBITDA</stp>
        <stp>[Basel II.5 Interest Rate Standard Charge Calculator (BNYMCM Andrew Davidson Spreadsheet for CMO) Q3 2014.xlsm]RAT BNYMCM with BBG Formula!R67C100</stp>
        <tr r="CV67" s="893"/>
      </tp>
      <tp t="s">
        <v>#N/A Field Not Applicable</v>
        <stp/>
        <stp>##V3_BDPV12</stp>
        <stp>GNR EQUITY</stp>
        <stp>TRAIL_12M_EBITDA</stp>
        <stp>[Basel II.5 Interest Rate Standard Charge Calculator (BNYMCM Andrew Davidson Spreadsheet for CMO) Q3 2014.xlsm]RAT BNYMCM with BBG Formula!R77C100</stp>
        <tr r="CV77" s="893"/>
      </tp>
      <tp t="s">
        <v>#N/A Field Not Applicable</v>
        <stp/>
        <stp>##V3_BDPV12</stp>
        <stp>GNR EQUITY</stp>
        <stp>TRAIL_12M_EBITDA</stp>
        <stp>[Basel II.5 Interest Rate Standard Charge Calculator (BNYMCM Andrew Davidson Spreadsheet for CMO) Q3 2014.xlsm]RAT BNYMCM with BBG Formula!R76C100</stp>
        <tr r="CV76" s="893"/>
      </tp>
      <tp t="s">
        <v>#N/A Field Not Applicable</v>
        <stp/>
        <stp>##V3_BDPV12</stp>
        <stp>GNR EQUITY</stp>
        <stp>TRAIL_12M_EBITDA</stp>
        <stp>[Basel II.5 Interest Rate Standard Charge Calculator (BNYMCM Andrew Davidson Spreadsheet for CMO) Q3 2014.xlsm]RAT BNYMCM with BBG Formula!R75C100</stp>
        <tr r="CV75" s="893"/>
      </tp>
      <tp>
        <v>186.90000190734864</v>
        <stp/>
        <stp>##V3_BDPV12</stp>
        <stp>FHR EQUITY</stp>
        <stp>TRAIL_12M_EBITDA</stp>
        <stp>[Basel II.5 Interest Rate Standard Charge Calculator (BNYMCM Andrew Davidson Spreadsheet for CMO) Q3 2014.xlsm]RAT BNYMCM with BBG Formula!R62C100</stp>
        <tr r="CV62" s="893"/>
      </tp>
      <tp>
        <v>317.86499965190887</v>
        <stp/>
        <stp>##V3_BDPV12</stp>
        <stp>FNR EQUITY</stp>
        <stp>TRAIL_12M_EBITDA</stp>
        <stp>[Basel II.5 Interest Rate Standard Charge Calculator (BNYMCM Andrew Davidson Spreadsheet for CMO) Q3 2014.xlsm]RAT BNYMCM with BBG Formula!R64C100</stp>
        <tr r="CV64" s="893"/>
      </tp>
      <tp t="s">
        <v>#N/A Field Not Applicable</v>
        <stp/>
        <stp>##V3_BDPV12</stp>
        <stp>GNR EQUITY</stp>
        <stp>TRAIL_12M_EBITDA</stp>
        <stp>[Basel II.5 Interest Rate Standard Charge Calculator (BNYMCM Andrew Davidson Spreadsheet for CMO) Q3 2014.xlsm]RAT BNYMCM with BBG Formula!R74C100</stp>
        <tr r="CV74" s="893"/>
      </tp>
      <tp>
        <v>317.86499965190887</v>
        <stp/>
        <stp>##V3_BDPV12</stp>
        <stp>FNR EQUITY</stp>
        <stp>TRAIL_12M_EBITDA</stp>
        <stp>[Basel II.5 Interest Rate Standard Charge Calculator (BNYMCM Andrew Davidson Spreadsheet for CMO) Q3 2014.xlsm]RAT BNYMCM with BBG Formula!R63C100</stp>
        <tr r="CV63" s="893"/>
      </tp>
      <tp>
        <v>317.86499965190887</v>
        <stp/>
        <stp>##V3_BDPV12</stp>
        <stp>FNR EQUITY</stp>
        <stp>TRAIL_12M_EBITDA</stp>
        <stp>[Basel II.5 Interest Rate Standard Charge Calculator (BNYMCM Andrew Davidson Spreadsheet for CMO) Q3 2014.xlsm]RAT BNYMCM with BBG Formula!R60C100</stp>
        <tr r="CV60" s="893"/>
      </tp>
      <tp>
        <v>186.90000190734864</v>
        <stp/>
        <stp>##V3_BDPV12</stp>
        <stp>FHR EQUITY</stp>
        <stp>TRAIL_12M_EBITDA</stp>
        <stp>[Basel II.5 Interest Rate Standard Charge Calculator (BNYMCM Andrew Davidson Spreadsheet for CMO) Q3 2014.xlsm]RAT BNYMCM with BBG Formula!R79C100</stp>
        <tr r="CV79" s="893"/>
      </tp>
      <tp>
        <v>317.86499965190887</v>
        <stp/>
        <stp>##V3_BDPV12</stp>
        <stp>FNR EQUITY</stp>
        <stp>TRAIL_12M_EBITDA</stp>
        <stp>[Basel II.5 Interest Rate Standard Charge Calculator (BNYMCM Andrew Davidson Spreadsheet for CMO) Q3 2014.xlsm]RAT BNYMCM with BBG Formula!R78C100</stp>
        <tr r="CV78" s="893"/>
      </tp>
      <tp>
        <v>186.90000190734864</v>
        <stp/>
        <stp>##V3_BDPV12</stp>
        <stp>FHR EQUITY</stp>
        <stp>TRAIL_12M_EBITDA</stp>
        <stp>[Basel II.5 Interest Rate Standard Charge Calculator (BNYMCM Andrew Davidson Spreadsheet for CMO) Q3 2014.xlsm]RAT BNYMCM with BBG Formula!R71C100</stp>
        <tr r="CV71" s="893"/>
      </tp>
      <tp>
        <v>186.90000190734864</v>
        <stp/>
        <stp>##V3_BDPV12</stp>
        <stp>FHR EQUITY</stp>
        <stp>TRAIL_12M_EBITDA</stp>
        <stp>[Basel II.5 Interest Rate Standard Charge Calculator (BNYMCM Andrew Davidson Spreadsheet for CMO) Q3 2014.xlsm]RAT BNYMCM with BBG Formula!R70C100</stp>
        <tr r="CV70" s="893"/>
      </tp>
      <tp t="s">
        <v>#N/A Field Not Applicable</v>
        <stp/>
        <stp>##V3_BDPV12</stp>
        <stp>GNR EQUITY</stp>
        <stp>TRAIL_12M_EBITDA</stp>
        <stp>[Basel II.5 Interest Rate Standard Charge Calculator (BNYMCM Andrew Davidson Spreadsheet for CMO) Q3 2014.xlsm]RAT BNYMCM with BBG Formula!R66C100</stp>
        <tr r="CV66" s="893"/>
      </tp>
      <tp>
        <v>186.90000190734864</v>
        <stp/>
        <stp>##V3_BDPV12</stp>
        <stp>FHR EQUITY</stp>
        <stp>TRAIL_12M_EBITDA</stp>
        <stp>[Basel II.5 Interest Rate Standard Charge Calculator (BNYMCM Andrew Davidson Spreadsheet for CMO) Q3 2014.xlsm]RAT BNYMCM with BBG Formula!R73C100</stp>
        <tr r="CV73" s="893"/>
      </tp>
      <tp t="s">
        <v>#N/A Field Not Applicable</v>
        <stp/>
        <stp>##V3_BDPV12</stp>
        <stp>GNR EQUITY</stp>
        <stp>TRAIL_12M_EBITDA</stp>
        <stp>[Basel II.5 Interest Rate Standard Charge Calculator (BNYMCM Andrew Davidson Spreadsheet for CMO) Q3 2014.xlsm]RAT BNYMCM with BBG Formula!R65C100</stp>
        <tr r="CV65" s="893"/>
      </tp>
      <tp>
        <v>186.90000190734864</v>
        <stp/>
        <stp>##V3_BDPV12</stp>
        <stp>FHR EQUITY</stp>
        <stp>TRAIL_12M_EBITDA</stp>
        <stp>[Basel II.5 Interest Rate Standard Charge Calculator (BNYMCM Andrew Davidson Spreadsheet for CMO) Q3 2014.xlsm]RAT BNYMCM with BBG Formula!R72C100</stp>
        <tr r="CV72" s="893"/>
      </tp>
      <tp t="s">
        <v>#N/A Field Not Applicable</v>
        <stp/>
        <stp>##V3_BDPV12</stp>
        <stp>FNCL EQUITY</stp>
        <stp>TRAIL_12M_EBITDA</stp>
        <stp>[Basel II.5 Interest Rate Standard Charge Calculator (BNYMCM Andrew Davidson Spreadsheet for CMO) Q3 2014.xlsm]RAT BNYMCM with BBG Formula!R16C100</stp>
        <tr r="CV16" s="893"/>
      </tp>
      <tp t="s">
        <v>#N/A Field Not Applicable</v>
        <stp/>
        <stp>##V3_BDPV12</stp>
        <stp>FNCL EQUITY</stp>
        <stp>TRAIL_12M_EBITDA</stp>
        <stp>[Basel II.5 Interest Rate Standard Charge Calculator (BNYMCM Andrew Davidson Spreadsheet for CMO) Q3 2014.xlsm]RAT BNYMCM with BBG Formula!R14C100</stp>
        <tr r="CV14" s="893"/>
      </tp>
      <tp t="s">
        <v>#N/A Field Not Applicable</v>
        <stp/>
        <stp>##V3_BDPV12</stp>
        <stp>FNCL EQUITY</stp>
        <stp>TRAIL_12M_EBITDA</stp>
        <stp>[Basel II.5 Interest Rate Standard Charge Calculator (BNYMCM Andrew Davidson Spreadsheet for CMO) Q3 2014.xlsm]RAT BNYMCM with BBG Formula!R15C100</stp>
        <tr r="CV15" s="893"/>
      </tp>
      <tp t="s">
        <v>#N/A Invalid Security</v>
        <stp/>
        <stp>##V3_BDPV12</stp>
        <stp>FNCI EQUITY</stp>
        <stp>TRAIL_12M_EBITDA</stp>
        <stp>[Basel II.5 Interest Rate Standard Charge Calculator (BNYMCM Andrew Davidson Spreadsheet for CMO) Q3 2014.xlsm]RAT BNYMCM with BBG Formula!R13C100</stp>
        <tr r="CV13" s="893"/>
      </tp>
      <tp>
        <v>-16.561999797821045</v>
        <stp/>
        <stp>##V3_BDPV12</stp>
        <stp>FGCI EQUITY</stp>
        <stp>TRAIL_12M_EBITDA</stp>
        <stp>[Basel II.5 Interest Rate Standard Charge Calculator (BNYMCM Andrew Davidson Spreadsheet for CMO) Q3 2014.xlsm]RAT BNYMCM with BBG Formula!R17C100</stp>
        <tr r="CV17" s="893"/>
      </tp>
      <tp t="s">
        <v>#N/A Invalid Security</v>
        <stp/>
        <stp>##V3_BDPV12</stp>
        <stp>#N/A Field Not Applicable EQUITY</stp>
        <stp>BS_TOT_LIAB2</stp>
        <stp>[Basel II.5 Interest Rate Standard Charge Calculator (BNYMCM Andrew Davidson Spreadsheet for CMO) Q3 2014.xlsm]RAT BNYMCM with BBG Formula!R38C101</stp>
        <tr r="CW38" s="893"/>
      </tp>
      <tp t="s">
        <v>#N/A Invalid Security</v>
        <stp/>
        <stp>##V3_BDPV12</stp>
        <stp>#N/A Field Not Applicable EQUITY</stp>
        <stp>BS_TOT_LIAB2</stp>
        <stp>[Basel II.5 Interest Rate Standard Charge Calculator (BNYMCM Andrew Davidson Spreadsheet for CMO) Q3 2014.xlsm]RAT BNYMCM with BBG Formula!R40C101</stp>
        <tr r="CW40" s="893"/>
      </tp>
      <tp t="s">
        <v>#N/A Invalid Security</v>
        <stp/>
        <stp>##V3_BDPV12</stp>
        <stp>#N/A Field Not Applicable EQUITY</stp>
        <stp>BS_TOT_LIAB2</stp>
        <stp>[Basel II.5 Interest Rate Standard Charge Calculator (BNYMCM Andrew Davidson Spreadsheet for CMO) Q3 2014.xlsm]RAT BNYMCM with BBG Formula!R42C101</stp>
        <tr r="CW42" s="893"/>
      </tp>
      <tp t="s">
        <v>#N/A Invalid Security</v>
        <stp/>
        <stp>##V3_BDPV12</stp>
        <stp>#N/A Field Not Applicable EQUITY</stp>
        <stp>BS_TOT_LIAB2</stp>
        <stp>[Basel II.5 Interest Rate Standard Charge Calculator (BNYMCM Andrew Davidson Spreadsheet for CMO) Q3 2014.xlsm]RAT BNYMCM with BBG Formula!R45C101</stp>
        <tr r="CW45" s="893"/>
      </tp>
      <tp t="s">
        <v>#N/A Invalid Security</v>
        <stp/>
        <stp>##V3_BDPV12</stp>
        <stp>#N/A Field Not Applicable EQUITY</stp>
        <stp>BS_TOT_LIAB2</stp>
        <stp>[Basel II.5 Interest Rate Standard Charge Calculator (BNYMCM Andrew Davidson Spreadsheet for CMO) Q3 2014.xlsm]RAT BNYMCM with BBG Formula!R44C101</stp>
        <tr r="CW44" s="893"/>
      </tp>
      <tp t="s">
        <v>#N/A Invalid Security</v>
        <stp/>
        <stp>##V3_BDPV12</stp>
        <stp>#N/A Field Not Applicable EQUITY</stp>
        <stp>BS_TOT_LIAB2</stp>
        <stp>[Basel II.5 Interest Rate Standard Charge Calculator (BNYMCM Andrew Davidson Spreadsheet for CMO) Q3 2014.xlsm]RAT BNYMCM with BBG Formula!R47C101</stp>
        <tr r="CW47" s="893"/>
      </tp>
      <tp t="s">
        <v>#N/A Invalid Security</v>
        <stp/>
        <stp>##V3_BDPV12</stp>
        <stp>#N/A Field Not Applicable EQUITY</stp>
        <stp>BS_TOT_LIAB2</stp>
        <stp>[Basel II.5 Interest Rate Standard Charge Calculator (BNYMCM Andrew Davidson Spreadsheet for CMO) Q3 2014.xlsm]RAT BNYMCM with BBG Formula!R46C101</stp>
        <tr r="CW46" s="893"/>
      </tp>
      <tp t="s">
        <v>#N/A Invalid Security</v>
        <stp/>
        <stp>##V3_BDPV12</stp>
        <stp>G2 EQUITY</stp>
        <stp>TRAIL_12M_EBITDA</stp>
        <stp>[Basel II.5 Interest Rate Standard Charge Calculator (BNYMCM Andrew Davidson Spreadsheet for CMO) Q3 2014.xlsm]RAT BNYMCM with BBG Formula!R36C100</stp>
        <tr r="CV36" s="893"/>
      </tp>
      <tp t="s">
        <v>#N/A Invalid Security</v>
        <stp/>
        <stp>##V3_BDPV12</stp>
        <stp>G2 EQUITY</stp>
        <stp>TRAIL_12M_EBITDA</stp>
        <stp>[Basel II.5 Interest Rate Standard Charge Calculator (BNYMCM Andrew Davidson Spreadsheet for CMO) Q3 2014.xlsm]RAT BNYMCM with BBG Formula!R37C100</stp>
        <tr r="CV37" s="893"/>
      </tp>
      <tp t="s">
        <v>#N/A Invalid Security</v>
        <stp/>
        <stp>##V3_BDPV12</stp>
        <stp>G2 EQUITY</stp>
        <stp>TRAIL_12M_EBITDA</stp>
        <stp>[Basel II.5 Interest Rate Standard Charge Calculator (BNYMCM Andrew Davidson Spreadsheet for CMO) Q3 2014.xlsm]RAT BNYMCM with BBG Formula!R39C100</stp>
        <tr r="CV39" s="893"/>
      </tp>
      <tp>
        <v>106.34399999999999</v>
        <stp/>
        <stp>##V3_BDPV12</stp>
        <stp>FN EQUITY</stp>
        <stp>TRAIL_12M_EBITDA</stp>
        <stp>[Basel II.5 Interest Rate Standard Charge Calculator (BNYMCM Andrew Davidson Spreadsheet for CMO) Q3 2014.xlsm]RAT BNYMCM with BBG Formula!R55C100</stp>
        <tr r="CV55" s="893"/>
      </tp>
      <tp t="s">
        <v>#N/A N/A</v>
        <stp/>
        <stp>##V3_BDPV12</stp>
        <stp>FH EQUITY</stp>
        <stp>TRAIL_12M_EBITDA</stp>
        <stp>[Basel II.5 Interest Rate Standard Charge Calculator (BNYMCM Andrew Davidson Spreadsheet for CMO) Q3 2014.xlsm]RAT BNYMCM with BBG Formula!R54C100</stp>
        <tr r="CV54" s="893"/>
      </tp>
      <tp>
        <v>106.34399999999999</v>
        <stp/>
        <stp>##V3_BDPV12</stp>
        <stp>FN EQUITY</stp>
        <stp>TRAIL_12M_EBITDA</stp>
        <stp>[Basel II.5 Interest Rate Standard Charge Calculator (BNYMCM Andrew Davidson Spreadsheet for CMO) Q3 2014.xlsm]RAT BNYMCM with BBG Formula!R57C100</stp>
        <tr r="CV57" s="893"/>
      </tp>
      <tp>
        <v>106.34399999999999</v>
        <stp/>
        <stp>##V3_BDPV12</stp>
        <stp>FN EQUITY</stp>
        <stp>TRAIL_12M_EBITDA</stp>
        <stp>[Basel II.5 Interest Rate Standard Charge Calculator (BNYMCM Andrew Davidson Spreadsheet for CMO) Q3 2014.xlsm]RAT BNYMCM with BBG Formula!R56C100</stp>
        <tr r="CV56" s="893"/>
      </tp>
      <tp t="s">
        <v>#N/A N/A</v>
        <stp/>
        <stp>##V3_BDPV12</stp>
        <stp>FH EQUITY</stp>
        <stp>TRAIL_12M_EBITDA</stp>
        <stp>[Basel II.5 Interest Rate Standard Charge Calculator (BNYMCM Andrew Davidson Spreadsheet for CMO) Q3 2014.xlsm]RAT BNYMCM with BBG Formula!R51C100</stp>
        <tr r="CV51" s="893"/>
      </tp>
      <tp t="s">
        <v>#N/A N/A</v>
        <stp/>
        <stp>##V3_BDPV12</stp>
        <stp>FH EQUITY</stp>
        <stp>TRAIL_12M_EBITDA</stp>
        <stp>[Basel II.5 Interest Rate Standard Charge Calculator (BNYMCM Andrew Davidson Spreadsheet for CMO) Q3 2014.xlsm]RAT BNYMCM with BBG Formula!R50C100</stp>
        <tr r="CV50" s="893"/>
      </tp>
      <tp t="s">
        <v>#N/A N/A</v>
        <stp/>
        <stp>##V3_BDPV12</stp>
        <stp>FH EQUITY</stp>
        <stp>TRAIL_12M_EBITDA</stp>
        <stp>[Basel II.5 Interest Rate Standard Charge Calculator (BNYMCM Andrew Davidson Spreadsheet for CMO) Q3 2014.xlsm]RAT BNYMCM with BBG Formula!R53C100</stp>
        <tr r="CV53" s="893"/>
      </tp>
      <tp t="s">
        <v>#N/A N/A</v>
        <stp/>
        <stp>##V3_BDPV12</stp>
        <stp>FH EQUITY</stp>
        <stp>TRAIL_12M_EBITDA</stp>
        <stp>[Basel II.5 Interest Rate Standard Charge Calculator (BNYMCM Andrew Davidson Spreadsheet for CMO) Q3 2014.xlsm]RAT BNYMCM with BBG Formula!R52C100</stp>
        <tr r="CV52" s="893"/>
      </tp>
      <tp t="s">
        <v>#N/A Invalid Security</v>
        <stp/>
        <stp>##V3_BDPV12</stp>
        <stp>G2 EQUITY</stp>
        <stp>TRAIL_12M_EBITDA</stp>
        <stp>[Basel II.5 Interest Rate Standard Charge Calculator (BNYMCM Andrew Davidson Spreadsheet for CMO) Q3 2014.xlsm]RAT BNYMCM with BBG Formula!R58C100</stp>
        <tr r="CV58" s="893"/>
      </tp>
      <tp t="s">
        <v>#N/A Invalid Security</v>
        <stp/>
        <stp>##V3_BDPV12</stp>
        <stp>G2 EQUITY</stp>
        <stp>TRAIL_12M_EBITDA</stp>
        <stp>[Basel II.5 Interest Rate Standard Charge Calculator (BNYMCM Andrew Davidson Spreadsheet for CMO) Q3 2014.xlsm]RAT BNYMCM with BBG Formula!R59C100</stp>
        <tr r="CV59" s="893"/>
      </tp>
      <tp t="s">
        <v>#N/A Invalid Security</v>
        <stp/>
        <stp>##V3_BDPV12</stp>
        <stp>G2 EQUITY</stp>
        <stp>TRAIL_12M_EBITDA</stp>
        <stp>[Basel II.5 Interest Rate Standard Charge Calculator (BNYMCM Andrew Davidson Spreadsheet for CMO) Q3 2014.xlsm]RAT BNYMCM with BBG Formula!R41C100</stp>
        <tr r="CV41" s="893"/>
      </tp>
      <tp t="s">
        <v>#N/A N/A</v>
        <stp/>
        <stp>##V3_BDPV12</stp>
        <stp>FH EQUITY</stp>
        <stp>TRAIL_12M_EBITDA</stp>
        <stp>[Basel II.5 Interest Rate Standard Charge Calculator (BNYMCM Andrew Davidson Spreadsheet for CMO) Q3 2014.xlsm]RAT BNYMCM with BBG Formula!R43C100</stp>
        <tr r="CV43" s="893"/>
      </tp>
      <tp t="s">
        <v>#N/A N/A</v>
        <stp/>
        <stp>##V3_BDPV12</stp>
        <stp>FH EQUITY</stp>
        <stp>TRAIL_12M_EBITDA</stp>
        <stp>[Basel II.5 Interest Rate Standard Charge Calculator (BNYMCM Andrew Davidson Spreadsheet for CMO) Q3 2014.xlsm]RAT BNYMCM with BBG Formula!R49C100</stp>
        <tr r="CV49" s="893"/>
      </tp>
      <tp t="s">
        <v>#N/A N/A</v>
        <stp/>
        <stp>##V3_BDPV12</stp>
        <stp>FH EQUITY</stp>
        <stp>TRAIL_12M_EBITDA</stp>
        <stp>[Basel II.5 Interest Rate Standard Charge Calculator (BNYMCM Andrew Davidson Spreadsheet for CMO) Q3 2014.xlsm]RAT BNYMCM with BBG Formula!R48C100</stp>
        <tr r="CV48" s="893"/>
      </tp>
      <tp>
        <v>186305</v>
        <stp/>
        <stp>##V3_BDPV12</stp>
        <stp>T EQUITY</stp>
        <stp>BS_TOT_LIAB2</stp>
        <stp>[Basel II.5 Interest Rate Standard Charge Calculator (BNYMCM Andrew Davidson Spreadsheet for CMO) Q3 2014.xlsm]RAT BNYMCM with BBG Formula!R12C101</stp>
        <tr r="CW12" s="893"/>
      </tp>
      <tp>
        <v>186305</v>
        <stp/>
        <stp>##V3_BDPV12</stp>
        <stp>T EQUITY</stp>
        <stp>BS_TOT_LIAB2</stp>
        <stp>[Basel II.5 Interest Rate Standard Charge Calculator (BNYMCM Andrew Davidson Spreadsheet for CMO) Q3 2014.xlsm]RAT BNYMCM with BBG Formula!R11C101</stp>
        <tr r="CW11" s="893"/>
      </tp>
      <tp>
        <v>186305</v>
        <stp/>
        <stp>##V3_BDPV12</stp>
        <stp>T EQUITY</stp>
        <stp>BS_TOT_LIAB2</stp>
        <stp>[Basel II.5 Interest Rate Standard Charge Calculator (BNYMCM Andrew Davidson Spreadsheet for CMO) Q3 2014.xlsm]RAT BNYMCM with BBG Formula!R10C101</stp>
        <tr r="CW10" s="893"/>
      </tp>
      <tp t="s">
        <v>#N/A N/A</v>
        <stp/>
        <stp>##V3_BDPV12</stp>
        <stp>FGCI EQUITY</stp>
        <stp>EQY_SH_OUT</stp>
        <stp>[Basel II.5 Interest Rate Standard Charge Calculator (BNYMCM Andrew Davidson Spreadsheet for CMO) Q3 2014.xlsm]RAT BNYMCM with BBG Formula!R17C102</stp>
        <tr r="CX17" s="893"/>
      </tp>
      <tp t="s">
        <v>#N/A Invalid Security</v>
        <stp/>
        <stp>##V3_BDPV12</stp>
        <stp>FNCI EQUITY</stp>
        <stp>EQY_SH_OUT</stp>
        <stp>[Basel II.5 Interest Rate Standard Charge Calculator (BNYMCM Andrew Davidson Spreadsheet for CMO) Q3 2014.xlsm]RAT BNYMCM with BBG Formula!R13C102</stp>
        <tr r="CX13" s="893"/>
      </tp>
      <tp>
        <v>5.45</v>
        <stp/>
        <stp>##V3_BDPV12</stp>
        <stp>FNCL EQUITY</stp>
        <stp>EQY_SH_OUT</stp>
        <stp>[Basel II.5 Interest Rate Standard Charge Calculator (BNYMCM Andrew Davidson Spreadsheet for CMO) Q3 2014.xlsm]RAT BNYMCM with BBG Formula!R14C102</stp>
        <tr r="CX14" s="893"/>
      </tp>
      <tp>
        <v>5.45</v>
        <stp/>
        <stp>##V3_BDPV12</stp>
        <stp>FNCL EQUITY</stp>
        <stp>EQY_SH_OUT</stp>
        <stp>[Basel II.5 Interest Rate Standard Charge Calculator (BNYMCM Andrew Davidson Spreadsheet for CMO) Q3 2014.xlsm]RAT BNYMCM with BBG Formula!R15C102</stp>
        <tr r="CX15" s="893"/>
      </tp>
      <tp>
        <v>5.45</v>
        <stp/>
        <stp>##V3_BDPV12</stp>
        <stp>FNCL EQUITY</stp>
        <stp>EQY_SH_OUT</stp>
        <stp>[Basel II.5 Interest Rate Standard Charge Calculator (BNYMCM Andrew Davidson Spreadsheet for CMO) Q3 2014.xlsm]RAT BNYMCM with BBG Formula!R16C102</stp>
        <tr r="CX16" s="893"/>
      </tp>
      <tp t="s">
        <v>#N/A Invalid Security</v>
        <stp/>
        <stp>##V3_BDHV12</stp>
        <stp>#N/A Field Not Applicable EQUITY</stp>
        <stp>LAST_PRICE</stp>
        <stp>10/31/2013</stp>
        <stp>10/31/2013</stp>
        <stp>[Basel II.5 Interest Rate Standard Charge Calculator (BNYMCM Andrew Davidson Spreadsheet for CMO) Q3 2014.xlsm]RAT BNYMCM with BBG Formula!R47C114</stp>
        <tr r="DJ47" s="893"/>
      </tp>
      <tp t="s">
        <v>#N/A Invalid Security</v>
        <stp/>
        <stp>##V3_BDHV12</stp>
        <stp>#N/A Field Not Applicable EQUITY</stp>
        <stp>LAST_PRICE</stp>
        <stp>10/31/2013</stp>
        <stp>10/31/2013</stp>
        <stp>[Basel II.5 Interest Rate Standard Charge Calculator (BNYMCM Andrew Davidson Spreadsheet for CMO) Q3 2014.xlsm]RAT BNYMCM with BBG Formula!R46C114</stp>
        <tr r="DJ46" s="893"/>
      </tp>
      <tp t="s">
        <v>#N/A Invalid Security</v>
        <stp/>
        <stp>##V3_BDHV12</stp>
        <stp>#N/A Field Not Applicable EQUITY</stp>
        <stp>LAST_PRICE</stp>
        <stp>10/31/2013</stp>
        <stp>10/31/2013</stp>
        <stp>[Basel II.5 Interest Rate Standard Charge Calculator (BNYMCM Andrew Davidson Spreadsheet for CMO) Q3 2014.xlsm]RAT BNYMCM with BBG Formula!R45C114</stp>
        <tr r="DJ45" s="893"/>
      </tp>
      <tp t="s">
        <v>#N/A Invalid Security</v>
        <stp/>
        <stp>##V3_BDHV12</stp>
        <stp>#N/A Field Not Applicable EQUITY</stp>
        <stp>LAST_PRICE</stp>
        <stp>10/31/2013</stp>
        <stp>10/31/2013</stp>
        <stp>[Basel II.5 Interest Rate Standard Charge Calculator (BNYMCM Andrew Davidson Spreadsheet for CMO) Q3 2014.xlsm]RAT BNYMCM with BBG Formula!R44C114</stp>
        <tr r="DJ44" s="893"/>
      </tp>
      <tp t="s">
        <v>#N/A Invalid Security</v>
        <stp/>
        <stp>##V3_BDHV12</stp>
        <stp>#N/A Field Not Applicable EQUITY</stp>
        <stp>LAST_PRICE</stp>
        <stp>10/31/2013</stp>
        <stp>10/31/2013</stp>
        <stp>[Basel II.5 Interest Rate Standard Charge Calculator (BNYMCM Andrew Davidson Spreadsheet for CMO) Q3 2014.xlsm]RAT BNYMCM with BBG Formula!R42C114</stp>
        <tr r="DJ42" s="893"/>
      </tp>
      <tp t="s">
        <v>#N/A Invalid Security</v>
        <stp/>
        <stp>##V3_BDHV12</stp>
        <stp>#N/A Field Not Applicable EQUITY</stp>
        <stp>LAST_PRICE</stp>
        <stp>10/31/2013</stp>
        <stp>10/31/2013</stp>
        <stp>[Basel II.5 Interest Rate Standard Charge Calculator (BNYMCM Andrew Davidson Spreadsheet for CMO) Q3 2014.xlsm]RAT BNYMCM with BBG Formula!R40C114</stp>
        <tr r="DJ40" s="893"/>
      </tp>
      <tp t="s">
        <v>#N/A Invalid Security</v>
        <stp/>
        <stp>##V3_BDHV12</stp>
        <stp>#N/A Field Not Applicable EQUITY</stp>
        <stp>LAST_PRICE</stp>
        <stp>10/31/2013</stp>
        <stp>10/31/2013</stp>
        <stp>[Basel II.5 Interest Rate Standard Charge Calculator (BNYMCM Andrew Davidson Spreadsheet for CMO) Q3 2014.xlsm]RAT BNYMCM with BBG Formula!R38C114</stp>
        <tr r="DJ38" s="893"/>
      </tp>
      <tp t="s">
        <v>#N/A Invalid Security</v>
        <stp/>
        <stp>##V3_BDHV12</stp>
        <stp>#N/A Field Not Applicable EQUITY</stp>
        <stp>LAST_PRICE</stp>
        <stp>11/29/2013</stp>
        <stp>11/29/2013</stp>
        <stp>[Basel II.5 Interest Rate Standard Charge Calculator (BNYMCM Andrew Davidson Spreadsheet for CMO) Q3 2014.xlsm]RAT BNYMCM with BBG Formula!R40C113</stp>
        <tr r="DI40" s="893"/>
      </tp>
      <tp t="s">
        <v>#N/A Invalid Security</v>
        <stp/>
        <stp>##V3_BDHV12</stp>
        <stp>#N/A Field Not Applicable EQUITY</stp>
        <stp>LAST_PRICE</stp>
        <stp>11/29/2013</stp>
        <stp>11/29/2013</stp>
        <stp>[Basel II.5 Interest Rate Standard Charge Calculator (BNYMCM Andrew Davidson Spreadsheet for CMO) Q3 2014.xlsm]RAT BNYMCM with BBG Formula!R42C113</stp>
        <tr r="DI42" s="893"/>
      </tp>
      <tp t="s">
        <v>#N/A Invalid Security</v>
        <stp/>
        <stp>##V3_BDHV12</stp>
        <stp>#N/A Field Not Applicable EQUITY</stp>
        <stp>LAST_PRICE</stp>
        <stp>11/29/2013</stp>
        <stp>11/29/2013</stp>
        <stp>[Basel II.5 Interest Rate Standard Charge Calculator (BNYMCM Andrew Davidson Spreadsheet for CMO) Q3 2014.xlsm]RAT BNYMCM with BBG Formula!R45C113</stp>
        <tr r="DI45" s="893"/>
      </tp>
      <tp t="s">
        <v>#N/A Invalid Security</v>
        <stp/>
        <stp>##V3_BDHV12</stp>
        <stp>#N/A Field Not Applicable EQUITY</stp>
        <stp>LAST_PRICE</stp>
        <stp>11/29/2013</stp>
        <stp>11/29/2013</stp>
        <stp>[Basel II.5 Interest Rate Standard Charge Calculator (BNYMCM Andrew Davidson Spreadsheet for CMO) Q3 2014.xlsm]RAT BNYMCM with BBG Formula!R44C113</stp>
        <tr r="DI44" s="893"/>
      </tp>
      <tp t="s">
        <v>#N/A Invalid Security</v>
        <stp/>
        <stp>##V3_BDHV12</stp>
        <stp>#N/A Field Not Applicable EQUITY</stp>
        <stp>LAST_PRICE</stp>
        <stp>11/29/2013</stp>
        <stp>11/29/2013</stp>
        <stp>[Basel II.5 Interest Rate Standard Charge Calculator (BNYMCM Andrew Davidson Spreadsheet for CMO) Q3 2014.xlsm]RAT BNYMCM with BBG Formula!R47C113</stp>
        <tr r="DI47" s="893"/>
      </tp>
      <tp t="s">
        <v>#N/A Invalid Security</v>
        <stp/>
        <stp>##V3_BDHV12</stp>
        <stp>#N/A Field Not Applicable EQUITY</stp>
        <stp>LAST_PRICE</stp>
        <stp>11/29/2013</stp>
        <stp>11/29/2013</stp>
        <stp>[Basel II.5 Interest Rate Standard Charge Calculator (BNYMCM Andrew Davidson Spreadsheet for CMO) Q3 2014.xlsm]RAT BNYMCM with BBG Formula!R46C113</stp>
        <tr r="DI46" s="893"/>
      </tp>
      <tp t="s">
        <v>#N/A Invalid Security</v>
        <stp/>
        <stp>##V3_BDHV12</stp>
        <stp>#N/A Field Not Applicable EQUITY</stp>
        <stp>LAST_PRICE</stp>
        <stp>11/29/2013</stp>
        <stp>11/29/2013</stp>
        <stp>[Basel II.5 Interest Rate Standard Charge Calculator (BNYMCM Andrew Davidson Spreadsheet for CMO) Q3 2014.xlsm]RAT BNYMCM with BBG Formula!R38C113</stp>
        <tr r="DI38" s="893"/>
      </tp>
      <tp t="s">
        <v>#N/A Invalid Security</v>
        <stp/>
        <stp>##V3_BDHV12</stp>
        <stp>#N/A Field Not Applicable EQUITY</stp>
        <stp>LAST_PRICE</stp>
        <stp>12/31/2013</stp>
        <stp>12/31/2013</stp>
        <stp>[Basel II.5 Interest Rate Standard Charge Calculator (BNYMCM Andrew Davidson Spreadsheet for CMO) Q3 2014.xlsm]RAT BNYMCM with BBG Formula!R40C112</stp>
        <tr r="DH40" s="893"/>
      </tp>
      <tp t="s">
        <v>#N/A Invalid Security</v>
        <stp/>
        <stp>##V3_BDHV12</stp>
        <stp>#N/A Field Not Applicable EQUITY</stp>
        <stp>LAST_PRICE</stp>
        <stp>12/31/2013</stp>
        <stp>12/31/2013</stp>
        <stp>[Basel II.5 Interest Rate Standard Charge Calculator (BNYMCM Andrew Davidson Spreadsheet for CMO) Q3 2014.xlsm]RAT BNYMCM with BBG Formula!R42C112</stp>
        <tr r="DH42" s="893"/>
      </tp>
      <tp t="s">
        <v>#N/A Invalid Security</v>
        <stp/>
        <stp>##V3_BDHV12</stp>
        <stp>#N/A Field Not Applicable EQUITY</stp>
        <stp>LAST_PRICE</stp>
        <stp>12/31/2013</stp>
        <stp>12/31/2013</stp>
        <stp>[Basel II.5 Interest Rate Standard Charge Calculator (BNYMCM Andrew Davidson Spreadsheet for CMO) Q3 2014.xlsm]RAT BNYMCM with BBG Formula!R45C112</stp>
        <tr r="DH45" s="893"/>
      </tp>
      <tp t="s">
        <v>#N/A Invalid Security</v>
        <stp/>
        <stp>##V3_BDHV12</stp>
        <stp>#N/A Field Not Applicable EQUITY</stp>
        <stp>LAST_PRICE</stp>
        <stp>12/31/2013</stp>
        <stp>12/31/2013</stp>
        <stp>[Basel II.5 Interest Rate Standard Charge Calculator (BNYMCM Andrew Davidson Spreadsheet for CMO) Q3 2014.xlsm]RAT BNYMCM with BBG Formula!R44C112</stp>
        <tr r="DH44" s="893"/>
      </tp>
      <tp t="s">
        <v>#N/A Invalid Security</v>
        <stp/>
        <stp>##V3_BDHV12</stp>
        <stp>#N/A Field Not Applicable EQUITY</stp>
        <stp>LAST_PRICE</stp>
        <stp>12/31/2013</stp>
        <stp>12/31/2013</stp>
        <stp>[Basel II.5 Interest Rate Standard Charge Calculator (BNYMCM Andrew Davidson Spreadsheet for CMO) Q3 2014.xlsm]RAT BNYMCM with BBG Formula!R47C112</stp>
        <tr r="DH47" s="893"/>
      </tp>
      <tp t="s">
        <v>#N/A Invalid Security</v>
        <stp/>
        <stp>##V3_BDHV12</stp>
        <stp>#N/A Field Not Applicable EQUITY</stp>
        <stp>LAST_PRICE</stp>
        <stp>12/31/2013</stp>
        <stp>12/31/2013</stp>
        <stp>[Basel II.5 Interest Rate Standard Charge Calculator (BNYMCM Andrew Davidson Spreadsheet for CMO) Q3 2014.xlsm]RAT BNYMCM with BBG Formula!R46C112</stp>
        <tr r="DH46" s="893"/>
      </tp>
      <tp t="s">
        <v>#N/A Invalid Security</v>
        <stp/>
        <stp>##V3_BDHV12</stp>
        <stp>#N/A Field Not Applicable EQUITY</stp>
        <stp>LAST_PRICE</stp>
        <stp>12/31/2013</stp>
        <stp>12/31/2013</stp>
        <stp>[Basel II.5 Interest Rate Standard Charge Calculator (BNYMCM Andrew Davidson Spreadsheet for CMO) Q3 2014.xlsm]RAT BNYMCM with BBG Formula!R38C112</stp>
        <tr r="DH38" s="893"/>
      </tp>
      <tp t="s">
        <v>#N/A Invalid Security</v>
        <stp/>
        <stp>##V3_BDHV12</stp>
        <stp>FNCI EQUITY</stp>
        <stp>LAST_PRICE</stp>
        <stp>4/30/2014</stp>
        <stp>4/30/2014</stp>
        <stp>[Basel II.5 Interest Rate Standard Charge Calculator (BNYMCM Andrew Davidson Spreadsheet for CMO) Q3 2014.xlsm]RAT BNYMCM with BBG Formula!R13C108</stp>
        <tr r="DD13" s="893"/>
      </tp>
      <tp t="s">
        <v>#N/A N/A</v>
        <stp/>
        <stp>##V3_BDHV12</stp>
        <stp>FGCI EQUITY</stp>
        <stp>LAST_PRICE</stp>
        <stp>4/30/2014</stp>
        <stp>4/30/2014</stp>
        <stp>[Basel II.5 Interest Rate Standard Charge Calculator (BNYMCM Andrew Davidson Spreadsheet for CMO) Q3 2014.xlsm]RAT BNYMCM with BBG Formula!R17C108</stp>
        <tr r="DD17" s="893"/>
      </tp>
      <tp t="s">
        <v>#N/A N/A</v>
        <stp/>
        <stp>##V3_BDHV12</stp>
        <stp>FGCI EQUITY</stp>
        <stp>LAST_PRICE</stp>
        <stp>5/30/2014</stp>
        <stp>5/30/2014</stp>
        <stp>[Basel II.5 Interest Rate Standard Charge Calculator (BNYMCM Andrew Davidson Spreadsheet for CMO) Q3 2014.xlsm]RAT BNYMCM with BBG Formula!R17C107</stp>
        <tr r="DC17" s="893"/>
      </tp>
      <tp t="s">
        <v>#N/A Invalid Security</v>
        <stp/>
        <stp>##V3_BDHV12</stp>
        <stp>FNCI EQUITY</stp>
        <stp>LAST_PRICE</stp>
        <stp>5/30/2014</stp>
        <stp>5/30/2014</stp>
        <stp>[Basel II.5 Interest Rate Standard Charge Calculator (BNYMCM Andrew Davidson Spreadsheet for CMO) Q3 2014.xlsm]RAT BNYMCM with BBG Formula!R13C107</stp>
        <tr r="DC13" s="893"/>
      </tp>
      <tp t="s">
        <v>#N/A N/A</v>
        <stp/>
        <stp>##V3_BDHV12</stp>
        <stp>FGCI EQUITY</stp>
        <stp>LAST_PRICE</stp>
        <stp>6/30/2014</stp>
        <stp>6/30/2014</stp>
        <stp>[Basel II.5 Interest Rate Standard Charge Calculator (BNYMCM Andrew Davidson Spreadsheet for CMO) Q3 2014.xlsm]RAT BNYMCM with BBG Formula!R17C106</stp>
        <tr r="DB17" s="893"/>
      </tp>
      <tp t="s">
        <v>#N/A Invalid Security</v>
        <stp/>
        <stp>##V3_BDHV12</stp>
        <stp>FNCI EQUITY</stp>
        <stp>LAST_PRICE</stp>
        <stp>6/30/2014</stp>
        <stp>6/30/2014</stp>
        <stp>[Basel II.5 Interest Rate Standard Charge Calculator (BNYMCM Andrew Davidson Spreadsheet for CMO) Q3 2014.xlsm]RAT BNYMCM with BBG Formula!R13C106</stp>
        <tr r="DB13" s="893"/>
      </tp>
      <tp>
        <v>26.46</v>
        <stp/>
        <stp>##V3_BDHV12</stp>
        <stp>FNCL EQUITY</stp>
        <stp>LAST_PRICE</stp>
        <stp>5/30/2014</stp>
        <stp>5/30/2014</stp>
        <stp>[Basel II.5 Interest Rate Standard Charge Calculator (BNYMCM Andrew Davidson Spreadsheet for CMO) Q3 2014.xlsm]RAT BNYMCM with BBG Formula!R16C107</stp>
        <tr r="DC16" s="893"/>
      </tp>
      <tp>
        <v>26.46</v>
        <stp/>
        <stp>##V3_BDHV12</stp>
        <stp>FNCL EQUITY</stp>
        <stp>LAST_PRICE</stp>
        <stp>5/30/2014</stp>
        <stp>5/30/2014</stp>
        <stp>[Basel II.5 Interest Rate Standard Charge Calculator (BNYMCM Andrew Davidson Spreadsheet for CMO) Q3 2014.xlsm]RAT BNYMCM with BBG Formula!R15C107</stp>
        <tr r="DC15" s="893"/>
      </tp>
      <tp>
        <v>26.46</v>
        <stp/>
        <stp>##V3_BDHV12</stp>
        <stp>FNCL EQUITY</stp>
        <stp>LAST_PRICE</stp>
        <stp>5/30/2014</stp>
        <stp>5/30/2014</stp>
        <stp>[Basel II.5 Interest Rate Standard Charge Calculator (BNYMCM Andrew Davidson Spreadsheet for CMO) Q3 2014.xlsm]RAT BNYMCM with BBG Formula!R14C107</stp>
        <tr r="DC14" s="893"/>
      </tp>
      <tp>
        <v>26.111999999999998</v>
        <stp/>
        <stp>##V3_BDHV12</stp>
        <stp>FNCL EQUITY</stp>
        <stp>LAST_PRICE</stp>
        <stp>4/30/2014</stp>
        <stp>4/30/2014</stp>
        <stp>[Basel II.5 Interest Rate Standard Charge Calculator (BNYMCM Andrew Davidson Spreadsheet for CMO) Q3 2014.xlsm]RAT BNYMCM with BBG Formula!R14C108</stp>
        <tr r="DD14" s="893"/>
      </tp>
      <tp>
        <v>26.111999999999998</v>
        <stp/>
        <stp>##V3_BDHV12</stp>
        <stp>FNCL EQUITY</stp>
        <stp>LAST_PRICE</stp>
        <stp>4/30/2014</stp>
        <stp>4/30/2014</stp>
        <stp>[Basel II.5 Interest Rate Standard Charge Calculator (BNYMCM Andrew Davidson Spreadsheet for CMO) Q3 2014.xlsm]RAT BNYMCM with BBG Formula!R15C108</stp>
        <tr r="DD15" s="893"/>
      </tp>
      <tp>
        <v>26.111999999999998</v>
        <stp/>
        <stp>##V3_BDHV12</stp>
        <stp>FNCL EQUITY</stp>
        <stp>LAST_PRICE</stp>
        <stp>4/30/2014</stp>
        <stp>4/30/2014</stp>
        <stp>[Basel II.5 Interest Rate Standard Charge Calculator (BNYMCM Andrew Davidson Spreadsheet for CMO) Q3 2014.xlsm]RAT BNYMCM with BBG Formula!R16C108</stp>
        <tr r="DD16" s="893"/>
      </tp>
      <tp>
        <v>27.08</v>
        <stp/>
        <stp>##V3_BDHV12</stp>
        <stp>FNCL EQUITY</stp>
        <stp>LAST_PRICE</stp>
        <stp>6/30/2014</stp>
        <stp>6/30/2014</stp>
        <stp>[Basel II.5 Interest Rate Standard Charge Calculator (BNYMCM Andrew Davidson Spreadsheet for CMO) Q3 2014.xlsm]RAT BNYMCM with BBG Formula!R16C106</stp>
        <tr r="DB16" s="893"/>
      </tp>
      <tp>
        <v>27.08</v>
        <stp/>
        <stp>##V3_BDHV12</stp>
        <stp>FNCL EQUITY</stp>
        <stp>LAST_PRICE</stp>
        <stp>6/30/2014</stp>
        <stp>6/30/2014</stp>
        <stp>[Basel II.5 Interest Rate Standard Charge Calculator (BNYMCM Andrew Davidson Spreadsheet for CMO) Q3 2014.xlsm]RAT BNYMCM with BBG Formula!R14C106</stp>
        <tr r="DB14" s="893"/>
      </tp>
      <tp>
        <v>27.08</v>
        <stp/>
        <stp>##V3_BDHV12</stp>
        <stp>FNCL EQUITY</stp>
        <stp>LAST_PRICE</stp>
        <stp>6/30/2014</stp>
        <stp>6/30/2014</stp>
        <stp>[Basel II.5 Interest Rate Standard Charge Calculator (BNYMCM Andrew Davidson Spreadsheet for CMO) Q3 2014.xlsm]RAT BNYMCM with BBG Formula!R15C106</stp>
        <tr r="DB15" s="893"/>
      </tp>
      <tp>
        <v>27.18</v>
        <stp/>
        <stp>##V3_BDHV12</stp>
        <stp>FNCL EQUITY</stp>
        <stp>LAST_PRICE</stp>
        <stp>9/30/2014</stp>
        <stp>9/30/2014</stp>
        <stp>[Basel II.5 Interest Rate Standard Charge Calculator (BNYMCM Andrew Davidson Spreadsheet for CMO) Q3 2014.xlsm]RAT BNYMCM with BBG Formula!R16C103</stp>
        <tr r="CY16" s="893"/>
      </tp>
      <tp>
        <v>27.18</v>
        <stp/>
        <stp>##V3_BDHV12</stp>
        <stp>FNCL EQUITY</stp>
        <stp>LAST_PRICE</stp>
        <stp>9/30/2014</stp>
        <stp>9/30/2014</stp>
        <stp>[Basel II.5 Interest Rate Standard Charge Calculator (BNYMCM Andrew Davidson Spreadsheet for CMO) Q3 2014.xlsm]RAT BNYMCM with BBG Formula!R15C103</stp>
        <tr r="CY15" s="893"/>
      </tp>
      <tp>
        <v>27.18</v>
        <stp/>
        <stp>##V3_BDHV12</stp>
        <stp>FNCL EQUITY</stp>
        <stp>LAST_PRICE</stp>
        <stp>9/30/2014</stp>
        <stp>9/30/2014</stp>
        <stp>[Basel II.5 Interest Rate Standard Charge Calculator (BNYMCM Andrew Davidson Spreadsheet for CMO) Q3 2014.xlsm]RAT BNYMCM with BBG Formula!R14C103</stp>
        <tr r="CY14" s="893"/>
      </tp>
      <tp t="s">
        <v>#N/A Invalid Security</v>
        <stp/>
        <stp>##V3_BDHV12</stp>
        <stp>FNCI EQUITY</stp>
        <stp>LAST_PRICE</stp>
        <stp>9/30/2014</stp>
        <stp>9/30/2014</stp>
        <stp>[Basel II.5 Interest Rate Standard Charge Calculator (BNYMCM Andrew Davidson Spreadsheet for CMO) Q3 2014.xlsm]RAT BNYMCM with BBG Formula!R13C103</stp>
        <tr r="CY13" s="893"/>
      </tp>
      <tp t="s">
        <v>#N/A N/A</v>
        <stp/>
        <stp>##V3_BDHV12</stp>
        <stp>FGCI EQUITY</stp>
        <stp>LAST_PRICE</stp>
        <stp>9/30/2014</stp>
        <stp>9/30/2014</stp>
        <stp>[Basel II.5 Interest Rate Standard Charge Calculator (BNYMCM Andrew Davidson Spreadsheet for CMO) Q3 2014.xlsm]RAT BNYMCM with BBG Formula!R17C103</stp>
        <tr r="CY17" s="893"/>
      </tp>
      <tp>
        <v>25.21</v>
        <stp/>
        <stp>##V3_BDHV12</stp>
        <stp>FNCL EQUITY</stp>
        <stp>LAST_PRICE</stp>
        <stp>1/31/2014</stp>
        <stp>1/31/2014</stp>
        <stp>[Basel II.5 Interest Rate Standard Charge Calculator (BNYMCM Andrew Davidson Spreadsheet for CMO) Q3 2014.xlsm]RAT BNYMCM with BBG Formula!R14C111</stp>
        <tr r="DG14" s="893"/>
      </tp>
      <tp>
        <v>25.21</v>
        <stp/>
        <stp>##V3_BDHV12</stp>
        <stp>FNCL EQUITY</stp>
        <stp>LAST_PRICE</stp>
        <stp>1/31/2014</stp>
        <stp>1/31/2014</stp>
        <stp>[Basel II.5 Interest Rate Standard Charge Calculator (BNYMCM Andrew Davidson Spreadsheet for CMO) Q3 2014.xlsm]RAT BNYMCM with BBG Formula!R15C111</stp>
        <tr r="DG15" s="893"/>
      </tp>
      <tp>
        <v>25.21</v>
        <stp/>
        <stp>##V3_BDHV12</stp>
        <stp>FNCL EQUITY</stp>
        <stp>LAST_PRICE</stp>
        <stp>1/31/2014</stp>
        <stp>1/31/2014</stp>
        <stp>[Basel II.5 Interest Rate Standard Charge Calculator (BNYMCM Andrew Davidson Spreadsheet for CMO) Q3 2014.xlsm]RAT BNYMCM with BBG Formula!R16C111</stp>
        <tr r="DG16" s="893"/>
      </tp>
      <tp>
        <v>26.6</v>
        <stp/>
        <stp>##V3_BDHV12</stp>
        <stp>FNCL EQUITY</stp>
        <stp>LAST_PRICE</stp>
        <stp>3/31/2014</stp>
        <stp>3/31/2014</stp>
        <stp>[Basel II.5 Interest Rate Standard Charge Calculator (BNYMCM Andrew Davidson Spreadsheet for CMO) Q3 2014.xlsm]RAT BNYMCM with BBG Formula!R14C109</stp>
        <tr r="DE14" s="893"/>
      </tp>
      <tp>
        <v>26.6</v>
        <stp/>
        <stp>##V3_BDHV12</stp>
        <stp>FNCL EQUITY</stp>
        <stp>LAST_PRICE</stp>
        <stp>3/31/2014</stp>
        <stp>3/31/2014</stp>
        <stp>[Basel II.5 Interest Rate Standard Charge Calculator (BNYMCM Andrew Davidson Spreadsheet for CMO) Q3 2014.xlsm]RAT BNYMCM with BBG Formula!R15C109</stp>
        <tr r="DE15" s="893"/>
      </tp>
      <tp>
        <v>26.6</v>
        <stp/>
        <stp>##V3_BDHV12</stp>
        <stp>FNCL EQUITY</stp>
        <stp>LAST_PRICE</stp>
        <stp>3/31/2014</stp>
        <stp>3/31/2014</stp>
        <stp>[Basel II.5 Interest Rate Standard Charge Calculator (BNYMCM Andrew Davidson Spreadsheet for CMO) Q3 2014.xlsm]RAT BNYMCM with BBG Formula!R16C109</stp>
        <tr r="DE16" s="893"/>
      </tp>
      <tp t="s">
        <v>#N/A N/A</v>
        <stp/>
        <stp>##V3_BDHV12</stp>
        <stp>FGCI EQUITY</stp>
        <stp>LAST_PRICE</stp>
        <stp>7/31/2014</stp>
        <stp>7/31/2014</stp>
        <stp>[Basel II.5 Interest Rate Standard Charge Calculator (BNYMCM Andrew Davidson Spreadsheet for CMO) Q3 2014.xlsm]RAT BNYMCM with BBG Formula!R17C105</stp>
        <tr r="DA17" s="893"/>
      </tp>
      <tp t="s">
        <v>#N/A Invalid Security</v>
        <stp/>
        <stp>##V3_BDHV12</stp>
        <stp>FNCI EQUITY</stp>
        <stp>LAST_PRICE</stp>
        <stp>7/31/2014</stp>
        <stp>7/31/2014</stp>
        <stp>[Basel II.5 Interest Rate Standard Charge Calculator (BNYMCM Andrew Davidson Spreadsheet for CMO) Q3 2014.xlsm]RAT BNYMCM with BBG Formula!R13C105</stp>
        <tr r="DA13" s="893"/>
      </tp>
      <tp t="s">
        <v>#N/A Invalid Security</v>
        <stp/>
        <stp>##V3_BDHV12</stp>
        <stp>FNCI EQUITY</stp>
        <stp>LAST_PRICE</stp>
        <stp>1/31/2014</stp>
        <stp>1/31/2014</stp>
        <stp>[Basel II.5 Interest Rate Standard Charge Calculator (BNYMCM Andrew Davidson Spreadsheet for CMO) Q3 2014.xlsm]RAT BNYMCM with BBG Formula!R13C111</stp>
        <tr r="DG13" s="893"/>
      </tp>
      <tp t="s">
        <v>#N/A N/A</v>
        <stp/>
        <stp>##V3_BDHV12</stp>
        <stp>FGCI EQUITY</stp>
        <stp>LAST_PRICE</stp>
        <stp>1/31/2014</stp>
        <stp>1/31/2014</stp>
        <stp>[Basel II.5 Interest Rate Standard Charge Calculator (BNYMCM Andrew Davidson Spreadsheet for CMO) Q3 2014.xlsm]RAT BNYMCM with BBG Formula!R17C111</stp>
        <tr r="DG17" s="893"/>
      </tp>
      <tp>
        <v>26.66</v>
        <stp/>
        <stp>##V3_BDHV12</stp>
        <stp>FNCL EQUITY</stp>
        <stp>LAST_PRICE</stp>
        <stp>7/31/2014</stp>
        <stp>7/31/2014</stp>
        <stp>[Basel II.5 Interest Rate Standard Charge Calculator (BNYMCM Andrew Davidson Spreadsheet for CMO) Q3 2014.xlsm]RAT BNYMCM with BBG Formula!R14C105</stp>
        <tr r="DA14" s="893"/>
      </tp>
      <tp>
        <v>26.66</v>
        <stp/>
        <stp>##V3_BDHV12</stp>
        <stp>FNCL EQUITY</stp>
        <stp>LAST_PRICE</stp>
        <stp>7/31/2014</stp>
        <stp>7/31/2014</stp>
        <stp>[Basel II.5 Interest Rate Standard Charge Calculator (BNYMCM Andrew Davidson Spreadsheet for CMO) Q3 2014.xlsm]RAT BNYMCM with BBG Formula!R15C105</stp>
        <tr r="DA15" s="893"/>
      </tp>
      <tp>
        <v>26.66</v>
        <stp/>
        <stp>##V3_BDHV12</stp>
        <stp>FNCL EQUITY</stp>
        <stp>LAST_PRICE</stp>
        <stp>7/31/2014</stp>
        <stp>7/31/2014</stp>
        <stp>[Basel II.5 Interest Rate Standard Charge Calculator (BNYMCM Andrew Davidson Spreadsheet for CMO) Q3 2014.xlsm]RAT BNYMCM with BBG Formula!R16C105</stp>
        <tr r="DA16" s="893"/>
      </tp>
      <tp t="s">
        <v>#N/A Invalid Security</v>
        <stp/>
        <stp>##V3_BDHV12</stp>
        <stp>FNCI EQUITY</stp>
        <stp>LAST_PRICE</stp>
        <stp>3/31/2014</stp>
        <stp>3/31/2014</stp>
        <stp>[Basel II.5 Interest Rate Standard Charge Calculator (BNYMCM Andrew Davidson Spreadsheet for CMO) Q3 2014.xlsm]RAT BNYMCM with BBG Formula!R13C109</stp>
        <tr r="DE13" s="893"/>
      </tp>
      <tp t="s">
        <v>#N/A N/A</v>
        <stp/>
        <stp>##V3_BDHV12</stp>
        <stp>FGCI EQUITY</stp>
        <stp>LAST_PRICE</stp>
        <stp>3/31/2014</stp>
        <stp>3/31/2014</stp>
        <stp>[Basel II.5 Interest Rate Standard Charge Calculator (BNYMCM Andrew Davidson Spreadsheet for CMO) Q3 2014.xlsm]RAT BNYMCM with BBG Formula!R17C109</stp>
        <tr r="DE17" s="893"/>
      </tp>
      <tp>
        <v>35.21</v>
        <stp/>
        <stp>##V3_BDHV12</stp>
        <stp>T EQUITY</stp>
        <stp>LAST_PRICE</stp>
        <stp>11/29/2013</stp>
        <stp>11/29/2013</stp>
        <stp>[Basel II.5 Interest Rate Standard Charge Calculator (BNYMCM Andrew Davidson Spreadsheet for CMO) Q3 2014.xlsm]RAT BNYMCM with BBG Formula!R12C113</stp>
        <tr r="DI12" s="893"/>
      </tp>
      <tp>
        <v>35.21</v>
        <stp/>
        <stp>##V3_BDHV12</stp>
        <stp>T EQUITY</stp>
        <stp>LAST_PRICE</stp>
        <stp>11/29/2013</stp>
        <stp>11/29/2013</stp>
        <stp>[Basel II.5 Interest Rate Standard Charge Calculator (BNYMCM Andrew Davidson Spreadsheet for CMO) Q3 2014.xlsm]RAT BNYMCM with BBG Formula!R11C113</stp>
        <tr r="DI11" s="893"/>
      </tp>
      <tp>
        <v>35.21</v>
        <stp/>
        <stp>##V3_BDHV12</stp>
        <stp>T EQUITY</stp>
        <stp>LAST_PRICE</stp>
        <stp>11/29/2013</stp>
        <stp>11/29/2013</stp>
        <stp>[Basel II.5 Interest Rate Standard Charge Calculator (BNYMCM Andrew Davidson Spreadsheet for CMO) Q3 2014.xlsm]RAT BNYMCM with BBG Formula!R10C113</stp>
        <tr r="DI10" s="893"/>
      </tp>
      <tp>
        <v>36.200000000000003</v>
        <stp/>
        <stp>##V3_BDHV12</stp>
        <stp>T EQUITY</stp>
        <stp>LAST_PRICE</stp>
        <stp>10/31/2013</stp>
        <stp>10/31/2013</stp>
        <stp>[Basel II.5 Interest Rate Standard Charge Calculator (BNYMCM Andrew Davidson Spreadsheet for CMO) Q3 2014.xlsm]RAT BNYMCM with BBG Formula!R11C114</stp>
        <tr r="DJ11" s="893"/>
      </tp>
      <tp>
        <v>36.200000000000003</v>
        <stp/>
        <stp>##V3_BDHV12</stp>
        <stp>T EQUITY</stp>
        <stp>LAST_PRICE</stp>
        <stp>10/31/2013</stp>
        <stp>10/31/2013</stp>
        <stp>[Basel II.5 Interest Rate Standard Charge Calculator (BNYMCM Andrew Davidson Spreadsheet for CMO) Q3 2014.xlsm]RAT BNYMCM with BBG Formula!R10C114</stp>
        <tr r="DJ10" s="893"/>
      </tp>
      <tp>
        <v>36.200000000000003</v>
        <stp/>
        <stp>##V3_BDHV12</stp>
        <stp>T EQUITY</stp>
        <stp>LAST_PRICE</stp>
        <stp>10/31/2013</stp>
        <stp>10/31/2013</stp>
        <stp>[Basel II.5 Interest Rate Standard Charge Calculator (BNYMCM Andrew Davidson Spreadsheet for CMO) Q3 2014.xlsm]RAT BNYMCM with BBG Formula!R12C114</stp>
        <tr r="DJ12" s="893"/>
      </tp>
      <tp>
        <v>26.06</v>
        <stp/>
        <stp>##V3_BDHV12</stp>
        <stp>FNCL EQUITY</stp>
        <stp>LAST_PRICE</stp>
        <stp>2/28/2014</stp>
        <stp>2/28/2014</stp>
        <stp>[Basel II.5 Interest Rate Standard Charge Calculator (BNYMCM Andrew Davidson Spreadsheet for CMO) Q3 2014.xlsm]RAT BNYMCM with BBG Formula!R14C110</stp>
        <tr r="DF14" s="893"/>
      </tp>
      <tp>
        <v>26.06</v>
        <stp/>
        <stp>##V3_BDHV12</stp>
        <stp>FNCL EQUITY</stp>
        <stp>LAST_PRICE</stp>
        <stp>2/28/2014</stp>
        <stp>2/28/2014</stp>
        <stp>[Basel II.5 Interest Rate Standard Charge Calculator (BNYMCM Andrew Davidson Spreadsheet for CMO) Q3 2014.xlsm]RAT BNYMCM with BBG Formula!R15C110</stp>
        <tr r="DF15" s="893"/>
      </tp>
      <tp>
        <v>26.06</v>
        <stp/>
        <stp>##V3_BDHV12</stp>
        <stp>FNCL EQUITY</stp>
        <stp>LAST_PRICE</stp>
        <stp>2/28/2014</stp>
        <stp>2/28/2014</stp>
        <stp>[Basel II.5 Interest Rate Standard Charge Calculator (BNYMCM Andrew Davidson Spreadsheet for CMO) Q3 2014.xlsm]RAT BNYMCM with BBG Formula!R16C110</stp>
        <tr r="DF16" s="893"/>
      </tp>
      <tp t="s">
        <v>#N/A Invalid Security</v>
        <stp/>
        <stp>##V3_BDHV12</stp>
        <stp>FNCI EQUITY</stp>
        <stp>LAST_PRICE</stp>
        <stp>2/28/2014</stp>
        <stp>2/28/2014</stp>
        <stp>[Basel II.5 Interest Rate Standard Charge Calculator (BNYMCM Andrew Davidson Spreadsheet for CMO) Q3 2014.xlsm]RAT BNYMCM with BBG Formula!R13C110</stp>
        <tr r="DF13" s="893"/>
      </tp>
      <tp t="s">
        <v>#N/A N/A</v>
        <stp/>
        <stp>##V3_BDHV12</stp>
        <stp>FGCI EQUITY</stp>
        <stp>LAST_PRICE</stp>
        <stp>2/28/2014</stp>
        <stp>2/28/2014</stp>
        <stp>[Basel II.5 Interest Rate Standard Charge Calculator (BNYMCM Andrew Davidson Spreadsheet for CMO) Q3 2014.xlsm]RAT BNYMCM with BBG Formula!R17C110</stp>
        <tr r="DF17" s="893"/>
      </tp>
      <tp>
        <v>27.65</v>
        <stp/>
        <stp>##V3_BDHV12</stp>
        <stp>FNCL EQUITY</stp>
        <stp>LAST_PRICE</stp>
        <stp>8/29/2014</stp>
        <stp>8/29/2014</stp>
        <stp>[Basel II.5 Interest Rate Standard Charge Calculator (BNYMCM Andrew Davidson Spreadsheet for CMO) Q3 2014.xlsm]RAT BNYMCM with BBG Formula!R15C104</stp>
        <tr r="CZ15" s="893"/>
      </tp>
      <tp>
        <v>27.65</v>
        <stp/>
        <stp>##V3_BDHV12</stp>
        <stp>FNCL EQUITY</stp>
        <stp>LAST_PRICE</stp>
        <stp>8/29/2014</stp>
        <stp>8/29/2014</stp>
        <stp>[Basel II.5 Interest Rate Standard Charge Calculator (BNYMCM Andrew Davidson Spreadsheet for CMO) Q3 2014.xlsm]RAT BNYMCM with BBG Formula!R14C104</stp>
        <tr r="CZ14" s="893"/>
      </tp>
      <tp>
        <v>27.65</v>
        <stp/>
        <stp>##V3_BDHV12</stp>
        <stp>FNCL EQUITY</stp>
        <stp>LAST_PRICE</stp>
        <stp>8/29/2014</stp>
        <stp>8/29/2014</stp>
        <stp>[Basel II.5 Interest Rate Standard Charge Calculator (BNYMCM Andrew Davidson Spreadsheet for CMO) Q3 2014.xlsm]RAT BNYMCM with BBG Formula!R16C104</stp>
        <tr r="CZ16" s="893"/>
      </tp>
      <tp t="s">
        <v>#N/A N/A</v>
        <stp/>
        <stp>##V3_BDHV12</stp>
        <stp>FGCI EQUITY</stp>
        <stp>LAST_PRICE</stp>
        <stp>8/29/2014</stp>
        <stp>8/29/2014</stp>
        <stp>[Basel II.5 Interest Rate Standard Charge Calculator (BNYMCM Andrew Davidson Spreadsheet for CMO) Q3 2014.xlsm]RAT BNYMCM with BBG Formula!R17C104</stp>
        <tr r="CZ17" s="893"/>
      </tp>
      <tp t="s">
        <v>#N/A Invalid Security</v>
        <stp/>
        <stp>##V3_BDHV12</stp>
        <stp>FNCI EQUITY</stp>
        <stp>LAST_PRICE</stp>
        <stp>8/29/2014</stp>
        <stp>8/29/2014</stp>
        <stp>[Basel II.5 Interest Rate Standard Charge Calculator (BNYMCM Andrew Davidson Spreadsheet for CMO) Q3 2014.xlsm]RAT BNYMCM with BBG Formula!R13C104</stp>
        <tr r="CZ13" s="893"/>
      </tp>
      <tp>
        <v>35.159999999999997</v>
        <stp/>
        <stp>##V3_BDHV12</stp>
        <stp>T EQUITY</stp>
        <stp>LAST_PRICE</stp>
        <stp>12/31/2013</stp>
        <stp>12/31/2013</stp>
        <stp>[Basel II.5 Interest Rate Standard Charge Calculator (BNYMCM Andrew Davidson Spreadsheet for CMO) Q3 2014.xlsm]RAT BNYMCM with BBG Formula!R12C112</stp>
        <tr r="DH12" s="893"/>
      </tp>
      <tp>
        <v>35.159999999999997</v>
        <stp/>
        <stp>##V3_BDHV12</stp>
        <stp>T EQUITY</stp>
        <stp>LAST_PRICE</stp>
        <stp>12/31/2013</stp>
        <stp>12/31/2013</stp>
        <stp>[Basel II.5 Interest Rate Standard Charge Calculator (BNYMCM Andrew Davidson Spreadsheet for CMO) Q3 2014.xlsm]RAT BNYMCM with BBG Formula!R11C112</stp>
        <tr r="DH11" s="893"/>
      </tp>
      <tp>
        <v>35.159999999999997</v>
        <stp/>
        <stp>##V3_BDHV12</stp>
        <stp>T EQUITY</stp>
        <stp>LAST_PRICE</stp>
        <stp>12/31/2013</stp>
        <stp>12/31/2013</stp>
        <stp>[Basel II.5 Interest Rate Standard Charge Calculator (BNYMCM Andrew Davidson Spreadsheet for CMO) Q3 2014.xlsm]RAT BNYMCM with BBG Formula!R10C112</stp>
        <tr r="DH10" s="893"/>
      </tp>
      <tp t="s">
        <v>#N/A Invalid Security</v>
        <stp/>
        <stp>##V3_BDPV12</stp>
        <stp>G2 EQUITY</stp>
        <stp>BS_TOT_LIAB2</stp>
        <stp>[Basel II.5 Interest Rate Standard Charge Calculator (BNYMCM Andrew Davidson Spreadsheet for CMO) Q3 2014.xlsm]RAT BNYMCM with BBG Formula!R36C101</stp>
        <tr r="CW36" s="893"/>
      </tp>
      <tp t="s">
        <v>#N/A Invalid Security</v>
        <stp/>
        <stp>##V3_BDPV12</stp>
        <stp>G2 EQUITY</stp>
        <stp>BS_TOT_LIAB2</stp>
        <stp>[Basel II.5 Interest Rate Standard Charge Calculator (BNYMCM Andrew Davidson Spreadsheet for CMO) Q3 2014.xlsm]RAT BNYMCM with BBG Formula!R37C101</stp>
        <tr r="CW37" s="893"/>
      </tp>
      <tp t="s">
        <v>#N/A Invalid Security</v>
        <stp/>
        <stp>##V3_BDPV12</stp>
        <stp>G2 EQUITY</stp>
        <stp>BS_TOT_LIAB2</stp>
        <stp>[Basel II.5 Interest Rate Standard Charge Calculator (BNYMCM Andrew Davidson Spreadsheet for CMO) Q3 2014.xlsm]RAT BNYMCM with BBG Formula!R39C101</stp>
        <tr r="CW39" s="893"/>
      </tp>
      <tp>
        <v>139.59</v>
        <stp/>
        <stp>##V3_BDPV12</stp>
        <stp>FN EQUITY</stp>
        <stp>BS_TOT_LIAB2</stp>
        <stp>[Basel II.5 Interest Rate Standard Charge Calculator (BNYMCM Andrew Davidson Spreadsheet for CMO) Q3 2014.xlsm]RAT BNYMCM with BBG Formula!R57C101</stp>
        <tr r="CW57" s="893"/>
      </tp>
      <tp>
        <v>139.59</v>
        <stp/>
        <stp>##V3_BDPV12</stp>
        <stp>FN EQUITY</stp>
        <stp>BS_TOT_LIAB2</stp>
        <stp>[Basel II.5 Interest Rate Standard Charge Calculator (BNYMCM Andrew Davidson Spreadsheet for CMO) Q3 2014.xlsm]RAT BNYMCM with BBG Formula!R56C101</stp>
        <tr r="CW56" s="893"/>
      </tp>
      <tp>
        <v>139.59</v>
        <stp/>
        <stp>##V3_BDPV12</stp>
        <stp>FN EQUITY</stp>
        <stp>BS_TOT_LIAB2</stp>
        <stp>[Basel II.5 Interest Rate Standard Charge Calculator (BNYMCM Andrew Davidson Spreadsheet for CMO) Q3 2014.xlsm]RAT BNYMCM with BBG Formula!R55C101</stp>
        <tr r="CW55" s="893"/>
      </tp>
      <tp>
        <v>1491.8100280761719</v>
        <stp/>
        <stp>##V3_BDPV12</stp>
        <stp>FH EQUITY</stp>
        <stp>BS_TOT_LIAB2</stp>
        <stp>[Basel II.5 Interest Rate Standard Charge Calculator (BNYMCM Andrew Davidson Spreadsheet for CMO) Q3 2014.xlsm]RAT BNYMCM with BBG Formula!R54C101</stp>
        <tr r="CW54" s="893"/>
      </tp>
      <tp>
        <v>1491.8100280761719</v>
        <stp/>
        <stp>##V3_BDPV12</stp>
        <stp>FH EQUITY</stp>
        <stp>BS_TOT_LIAB2</stp>
        <stp>[Basel II.5 Interest Rate Standard Charge Calculator (BNYMCM Andrew Davidson Spreadsheet for CMO) Q3 2014.xlsm]RAT BNYMCM with BBG Formula!R53C101</stp>
        <tr r="CW53" s="893"/>
      </tp>
      <tp>
        <v>1491.8100280761719</v>
        <stp/>
        <stp>##V3_BDPV12</stp>
        <stp>FH EQUITY</stp>
        <stp>BS_TOT_LIAB2</stp>
        <stp>[Basel II.5 Interest Rate Standard Charge Calculator (BNYMCM Andrew Davidson Spreadsheet for CMO) Q3 2014.xlsm]RAT BNYMCM with BBG Formula!R52C101</stp>
        <tr r="CW52" s="893"/>
      </tp>
      <tp>
        <v>1491.8100280761719</v>
        <stp/>
        <stp>##V3_BDPV12</stp>
        <stp>FH EQUITY</stp>
        <stp>BS_TOT_LIAB2</stp>
        <stp>[Basel II.5 Interest Rate Standard Charge Calculator (BNYMCM Andrew Davidson Spreadsheet for CMO) Q3 2014.xlsm]RAT BNYMCM with BBG Formula!R51C101</stp>
        <tr r="CW51" s="893"/>
      </tp>
      <tp>
        <v>1491.8100280761719</v>
        <stp/>
        <stp>##V3_BDPV12</stp>
        <stp>FH EQUITY</stp>
        <stp>BS_TOT_LIAB2</stp>
        <stp>[Basel II.5 Interest Rate Standard Charge Calculator (BNYMCM Andrew Davidson Spreadsheet for CMO) Q3 2014.xlsm]RAT BNYMCM with BBG Formula!R50C101</stp>
        <tr r="CW50" s="893"/>
      </tp>
      <tp t="s">
        <v>#N/A Invalid Security</v>
        <stp/>
        <stp>##V3_BDPV12</stp>
        <stp>G2 EQUITY</stp>
        <stp>BS_TOT_LIAB2</stp>
        <stp>[Basel II.5 Interest Rate Standard Charge Calculator (BNYMCM Andrew Davidson Spreadsheet for CMO) Q3 2014.xlsm]RAT BNYMCM with BBG Formula!R58C101</stp>
        <tr r="CW58" s="893"/>
      </tp>
      <tp t="s">
        <v>#N/A Invalid Security</v>
        <stp/>
        <stp>##V3_BDPV12</stp>
        <stp>G2 EQUITY</stp>
        <stp>BS_TOT_LIAB2</stp>
        <stp>[Basel II.5 Interest Rate Standard Charge Calculator (BNYMCM Andrew Davidson Spreadsheet for CMO) Q3 2014.xlsm]RAT BNYMCM with BBG Formula!R59C101</stp>
        <tr r="CW59" s="893"/>
      </tp>
      <tp>
        <v>1491.8100280761719</v>
        <stp/>
        <stp>##V3_BDPV12</stp>
        <stp>FH EQUITY</stp>
        <stp>BS_TOT_LIAB2</stp>
        <stp>[Basel II.5 Interest Rate Standard Charge Calculator (BNYMCM Andrew Davidson Spreadsheet for CMO) Q3 2014.xlsm]RAT BNYMCM with BBG Formula!R43C101</stp>
        <tr r="CW43" s="893"/>
      </tp>
      <tp t="s">
        <v>#N/A Invalid Security</v>
        <stp/>
        <stp>##V3_BDPV12</stp>
        <stp>G2 EQUITY</stp>
        <stp>BS_TOT_LIAB2</stp>
        <stp>[Basel II.5 Interest Rate Standard Charge Calculator (BNYMCM Andrew Davidson Spreadsheet for CMO) Q3 2014.xlsm]RAT BNYMCM with BBG Formula!R41C101</stp>
        <tr r="CW41" s="893"/>
      </tp>
      <tp>
        <v>1491.8100280761719</v>
        <stp/>
        <stp>##V3_BDPV12</stp>
        <stp>FH EQUITY</stp>
        <stp>BS_TOT_LIAB2</stp>
        <stp>[Basel II.5 Interest Rate Standard Charge Calculator (BNYMCM Andrew Davidson Spreadsheet for CMO) Q3 2014.xlsm]RAT BNYMCM with BBG Formula!R49C101</stp>
        <tr r="CW49" s="893"/>
      </tp>
      <tp>
        <v>1491.8100280761719</v>
        <stp/>
        <stp>##V3_BDPV12</stp>
        <stp>FH EQUITY</stp>
        <stp>BS_TOT_LIAB2</stp>
        <stp>[Basel II.5 Interest Rate Standard Charge Calculator (BNYMCM Andrew Davidson Spreadsheet for CMO) Q3 2014.xlsm]RAT BNYMCM with BBG Formula!R48C101</stp>
        <tr r="CW48" s="893"/>
      </tp>
      <tp>
        <v>48782</v>
        <stp/>
        <stp>##V3_BDPV12</stp>
        <stp>T EQUITY</stp>
        <stp>TRAIL_12M_EBITDA</stp>
        <stp>[Basel II.5 Interest Rate Standard Charge Calculator (BNYMCM Andrew Davidson Spreadsheet for CMO) Q3 2014.xlsm]RAT BNYMCM with BBG Formula!R11C100</stp>
        <tr r="CV11" s="893"/>
      </tp>
      <tp>
        <v>48782</v>
        <stp/>
        <stp>##V3_BDPV12</stp>
        <stp>T EQUITY</stp>
        <stp>TRAIL_12M_EBITDA</stp>
        <stp>[Basel II.5 Interest Rate Standard Charge Calculator (BNYMCM Andrew Davidson Spreadsheet for CMO) Q3 2014.xlsm]RAT BNYMCM with BBG Formula!R10C100</stp>
        <tr r="CV10" s="893"/>
      </tp>
      <tp>
        <v>48782</v>
        <stp/>
        <stp>##V3_BDPV12</stp>
        <stp>T EQUITY</stp>
        <stp>TRAIL_12M_EBITDA</stp>
        <stp>[Basel II.5 Interest Rate Standard Charge Calculator (BNYMCM Andrew Davidson Spreadsheet for CMO) Q3 2014.xlsm]RAT BNYMCM with BBG Formula!R12C100</stp>
        <tr r="CV12" s="893"/>
      </tp>
      <tp t="s">
        <v>#N/A Field Not Applicable</v>
        <stp/>
        <stp>##V3_BDPV12</stp>
        <stp>FNCL EQUITY</stp>
        <stp>BS_TOT_LIAB2</stp>
        <stp>[Basel II.5 Interest Rate Standard Charge Calculator (BNYMCM Andrew Davidson Spreadsheet for CMO) Q3 2014.xlsm]RAT BNYMCM with BBG Formula!R14C101</stp>
        <tr r="CW14" s="893"/>
      </tp>
      <tp t="s">
        <v>#N/A Field Not Applicable</v>
        <stp/>
        <stp>##V3_BDPV12</stp>
        <stp>FNCL EQUITY</stp>
        <stp>BS_TOT_LIAB2</stp>
        <stp>[Basel II.5 Interest Rate Standard Charge Calculator (BNYMCM Andrew Davidson Spreadsheet for CMO) Q3 2014.xlsm]RAT BNYMCM with BBG Formula!R15C101</stp>
        <tr r="CW15" s="893"/>
      </tp>
      <tp t="s">
        <v>#N/A Field Not Applicable</v>
        <stp/>
        <stp>##V3_BDPV12</stp>
        <stp>FNCL EQUITY</stp>
        <stp>BS_TOT_LIAB2</stp>
        <stp>[Basel II.5 Interest Rate Standard Charge Calculator (BNYMCM Andrew Davidson Spreadsheet for CMO) Q3 2014.xlsm]RAT BNYMCM with BBG Formula!R16C101</stp>
        <tr r="CW16" s="893"/>
      </tp>
      <tp t="s">
        <v>#N/A Invalid Security</v>
        <stp/>
        <stp>##V3_BDPV12</stp>
        <stp>FNCI EQUITY</stp>
        <stp>BS_TOT_LIAB2</stp>
        <stp>[Basel II.5 Interest Rate Standard Charge Calculator (BNYMCM Andrew Davidson Spreadsheet for CMO) Q3 2014.xlsm]RAT BNYMCM with BBG Formula!R13C101</stp>
        <tr r="CW13" s="893"/>
      </tp>
      <tp>
        <v>338.78100967407227</v>
        <stp/>
        <stp>##V3_BDPV12</stp>
        <stp>FGCI EQUITY</stp>
        <stp>BS_TOT_LIAB2</stp>
        <stp>[Basel II.5 Interest Rate Standard Charge Calculator (BNYMCM Andrew Davidson Spreadsheet for CMO) Q3 2014.xlsm]RAT BNYMCM with BBG Formula!R17C101</stp>
        <tr r="CW17" s="893"/>
      </tp>
      <tp t="s">
        <v>#N/A Invalid Security</v>
        <stp/>
        <stp>##V3_BDPV12</stp>
        <stp>#N/A Field Not Applicable EQUITY</stp>
        <stp>TRAIL_12M_EBITDA</stp>
        <stp>[Basel II.5 Interest Rate Standard Charge Calculator (BNYMCM Andrew Davidson Spreadsheet for CMO) Q3 2014.xlsm]RAT BNYMCM with BBG Formula!R38C100</stp>
        <tr r="CV38" s="893"/>
      </tp>
      <tp t="s">
        <v>#N/A Invalid Security</v>
        <stp/>
        <stp>##V3_BDPV12</stp>
        <stp>#N/A Field Not Applicable EQUITY</stp>
        <stp>TRAIL_12M_EBITDA</stp>
        <stp>[Basel II.5 Interest Rate Standard Charge Calculator (BNYMCM Andrew Davidson Spreadsheet for CMO) Q3 2014.xlsm]RAT BNYMCM with BBG Formula!R42C100</stp>
        <tr r="CV42" s="893"/>
      </tp>
      <tp t="s">
        <v>#N/A Invalid Security</v>
        <stp/>
        <stp>##V3_BDPV12</stp>
        <stp>#N/A Field Not Applicable EQUITY</stp>
        <stp>TRAIL_12M_EBITDA</stp>
        <stp>[Basel II.5 Interest Rate Standard Charge Calculator (BNYMCM Andrew Davidson Spreadsheet for CMO) Q3 2014.xlsm]RAT BNYMCM with BBG Formula!R40C100</stp>
        <tr r="CV40" s="893"/>
      </tp>
      <tp t="s">
        <v>#N/A Invalid Security</v>
        <stp/>
        <stp>##V3_BDPV12</stp>
        <stp>#N/A Field Not Applicable EQUITY</stp>
        <stp>TRAIL_12M_EBITDA</stp>
        <stp>[Basel II.5 Interest Rate Standard Charge Calculator (BNYMCM Andrew Davidson Spreadsheet for CMO) Q3 2014.xlsm]RAT BNYMCM with BBG Formula!R47C100</stp>
        <tr r="CV47" s="893"/>
      </tp>
      <tp t="s">
        <v>#N/A Invalid Security</v>
        <stp/>
        <stp>##V3_BDPV12</stp>
        <stp>#N/A Field Not Applicable EQUITY</stp>
        <stp>TRAIL_12M_EBITDA</stp>
        <stp>[Basel II.5 Interest Rate Standard Charge Calculator (BNYMCM Andrew Davidson Spreadsheet for CMO) Q3 2014.xlsm]RAT BNYMCM with BBG Formula!R46C100</stp>
        <tr r="CV46" s="893"/>
      </tp>
      <tp t="s">
        <v>#N/A Invalid Security</v>
        <stp/>
        <stp>##V3_BDPV12</stp>
        <stp>#N/A Field Not Applicable EQUITY</stp>
        <stp>TRAIL_12M_EBITDA</stp>
        <stp>[Basel II.5 Interest Rate Standard Charge Calculator (BNYMCM Andrew Davidson Spreadsheet for CMO) Q3 2014.xlsm]RAT BNYMCM with BBG Formula!R45C100</stp>
        <tr r="CV45" s="893"/>
      </tp>
      <tp t="s">
        <v>#N/A Invalid Security</v>
        <stp/>
        <stp>##V3_BDPV12</stp>
        <stp>#N/A Field Not Applicable EQUITY</stp>
        <stp>TRAIL_12M_EBITDA</stp>
        <stp>[Basel II.5 Interest Rate Standard Charge Calculator (BNYMCM Andrew Davidson Spreadsheet for CMO) Q3 2014.xlsm]RAT BNYMCM with BBG Formula!R44C100</stp>
        <tr r="CV44" s="893"/>
      </tp>
      <tp t="s">
        <v>#N/A N/A</v>
        <stp/>
        <stp>##V3_BDPV12</stp>
        <stp>FHR EQUITY</stp>
        <stp>BS_TOT_LIAB2</stp>
        <stp>[Basel II.5 Interest Rate Standard Charge Calculator (BNYMCM Andrew Davidson Spreadsheet for CMO) Q3 2014.xlsm]RAT BNYMCM with BBG Formula!R83C101</stp>
        <tr r="CW83" s="893"/>
      </tp>
      <tp t="s">
        <v>#N/A N/A</v>
        <stp/>
        <stp>##V3_BDPV12</stp>
        <stp>FHR EQUITY</stp>
        <stp>BS_TOT_LIAB2</stp>
        <stp>[Basel II.5 Interest Rate Standard Charge Calculator (BNYMCM Andrew Davidson Spreadsheet for CMO) Q3 2014.xlsm]RAT BNYMCM with BBG Formula!R81C101</stp>
        <tr r="CW81" s="893"/>
      </tp>
      <tp t="s">
        <v>#N/A N/A</v>
        <stp/>
        <stp>##V3_BDPV12</stp>
        <stp>FHR EQUITY</stp>
        <stp>BS_TOT_LIAB2</stp>
        <stp>[Basel II.5 Interest Rate Standard Charge Calculator (BNYMCM Andrew Davidson Spreadsheet for CMO) Q3 2014.xlsm]RAT BNYMCM with BBG Formula!R80C101</stp>
        <tr r="CW80" s="893"/>
      </tp>
      <tp>
        <v>1630.0170211791992</v>
        <stp/>
        <stp>##V3_BDPV12</stp>
        <stp>FNR EQUITY</stp>
        <stp>BS_TOT_LIAB2</stp>
        <stp>[Basel II.5 Interest Rate Standard Charge Calculator (BNYMCM Andrew Davidson Spreadsheet for CMO) Q3 2014.xlsm]RAT BNYMCM with BBG Formula!R82C101</stp>
        <tr r="CW82" s="893"/>
      </tp>
      <tp>
        <v>1630.0170211791992</v>
        <stp/>
        <stp>##V3_BDPV12</stp>
        <stp>FNR EQUITY</stp>
        <stp>BS_TOT_LIAB2</stp>
        <stp>[Basel II.5 Interest Rate Standard Charge Calculator (BNYMCM Andrew Davidson Spreadsheet for CMO) Q3 2014.xlsm]RAT BNYMCM with BBG Formula!R29C101</stp>
        <tr r="CW29" s="893"/>
      </tp>
      <tp>
        <v>1630.0170211791992</v>
        <stp/>
        <stp>##V3_BDPV12</stp>
        <stp>FNR EQUITY</stp>
        <stp>BS_TOT_LIAB2</stp>
        <stp>[Basel II.5 Interest Rate Standard Charge Calculator (BNYMCM Andrew Davidson Spreadsheet for CMO) Q3 2014.xlsm]RAT BNYMCM with BBG Formula!R28C101</stp>
        <tr r="CW28" s="893"/>
      </tp>
      <tp t="s">
        <v>#N/A N/A</v>
        <stp/>
        <stp>##V3_BDPV12</stp>
        <stp>FHR EQUITY</stp>
        <stp>BS_TOT_LIAB2</stp>
        <stp>[Basel II.5 Interest Rate Standard Charge Calculator (BNYMCM Andrew Davidson Spreadsheet for CMO) Q3 2014.xlsm]RAT BNYMCM with BBG Formula!R23C101</stp>
        <tr r="CW23" s="893"/>
      </tp>
      <tp t="s">
        <v>#N/A Field Not Applicable</v>
        <stp/>
        <stp>##V3_BDPV12</stp>
        <stp>GNR EQUITY</stp>
        <stp>BS_TOT_LIAB2</stp>
        <stp>[Basel II.5 Interest Rate Standard Charge Calculator (BNYMCM Andrew Davidson Spreadsheet for CMO) Q3 2014.xlsm]RAT BNYMCM with BBG Formula!R35C101</stp>
        <tr r="CW35" s="893"/>
      </tp>
      <tp t="s">
        <v>#N/A N/A</v>
        <stp/>
        <stp>##V3_BDPV12</stp>
        <stp>FHR EQUITY</stp>
        <stp>BS_TOT_LIAB2</stp>
        <stp>[Basel II.5 Interest Rate Standard Charge Calculator (BNYMCM Andrew Davidson Spreadsheet for CMO) Q3 2014.xlsm]RAT BNYMCM with BBG Formula!R22C101</stp>
        <tr r="CW22" s="893"/>
      </tp>
      <tp>
        <v>1630.0170211791992</v>
        <stp/>
        <stp>##V3_BDPV12</stp>
        <stp>FNR EQUITY</stp>
        <stp>BS_TOT_LIAB2</stp>
        <stp>[Basel II.5 Interest Rate Standard Charge Calculator (BNYMCM Andrew Davidson Spreadsheet for CMO) Q3 2014.xlsm]RAT BNYMCM with BBG Formula!R24C101</stp>
        <tr r="CW24" s="893"/>
      </tp>
      <tp t="s">
        <v>#N/A Field Not Applicable</v>
        <stp/>
        <stp>##V3_BDPV12</stp>
        <stp>GNR EQUITY</stp>
        <stp>BS_TOT_LIAB2</stp>
        <stp>[Basel II.5 Interest Rate Standard Charge Calculator (BNYMCM Andrew Davidson Spreadsheet for CMO) Q3 2014.xlsm]RAT BNYMCM with BBG Formula!R34C101</stp>
        <tr r="CW34" s="893"/>
      </tp>
      <tp t="s">
        <v>#N/A N/A</v>
        <stp/>
        <stp>##V3_BDPV12</stp>
        <stp>FHR EQUITY</stp>
        <stp>BS_TOT_LIAB2</stp>
        <stp>[Basel II.5 Interest Rate Standard Charge Calculator (BNYMCM Andrew Davidson Spreadsheet for CMO) Q3 2014.xlsm]RAT BNYMCM with BBG Formula!R27C101</stp>
        <tr r="CW27" s="893"/>
      </tp>
      <tp>
        <v>1630.0170211791992</v>
        <stp/>
        <stp>##V3_BDPV12</stp>
        <stp>FNR EQUITY</stp>
        <stp>BS_TOT_LIAB2</stp>
        <stp>[Basel II.5 Interest Rate Standard Charge Calculator (BNYMCM Andrew Davidson Spreadsheet for CMO) Q3 2014.xlsm]RAT BNYMCM with BBG Formula!R21C101</stp>
        <tr r="CW21" s="893"/>
      </tp>
      <tp t="s">
        <v>#N/A Field Not Applicable</v>
        <stp/>
        <stp>##V3_BDPV12</stp>
        <stp>GNR EQUITY</stp>
        <stp>BS_TOT_LIAB2</stp>
        <stp>[Basel II.5 Interest Rate Standard Charge Calculator (BNYMCM Andrew Davidson Spreadsheet for CMO) Q3 2014.xlsm]RAT BNYMCM with BBG Formula!R31C101</stp>
        <tr r="CW31" s="893"/>
      </tp>
      <tp t="s">
        <v>#N/A N/A</v>
        <stp/>
        <stp>##V3_BDPV12</stp>
        <stp>FHR EQUITY</stp>
        <stp>BS_TOT_LIAB2</stp>
        <stp>[Basel II.5 Interest Rate Standard Charge Calculator (BNYMCM Andrew Davidson Spreadsheet for CMO) Q3 2014.xlsm]RAT BNYMCM with BBG Formula!R26C101</stp>
        <tr r="CW26" s="893"/>
      </tp>
      <tp>
        <v>1630.0170211791992</v>
        <stp/>
        <stp>##V3_BDPV12</stp>
        <stp>FNR EQUITY</stp>
        <stp>BS_TOT_LIAB2</stp>
        <stp>[Basel II.5 Interest Rate Standard Charge Calculator (BNYMCM Andrew Davidson Spreadsheet for CMO) Q3 2014.xlsm]RAT BNYMCM with BBG Formula!R20C101</stp>
        <tr r="CW20" s="893"/>
      </tp>
      <tp t="s">
        <v>#N/A N/A</v>
        <stp/>
        <stp>##V3_BDPV12</stp>
        <stp>FHR EQUITY</stp>
        <stp>BS_TOT_LIAB2</stp>
        <stp>[Basel II.5 Interest Rate Standard Charge Calculator (BNYMCM Andrew Davidson Spreadsheet for CMO) Q3 2014.xlsm]RAT BNYMCM with BBG Formula!R25C101</stp>
        <tr r="CW25" s="893"/>
      </tp>
      <tp t="s">
        <v>#N/A Field Not Applicable</v>
        <stp/>
        <stp>##V3_BDPV12</stp>
        <stp>GNR EQUITY</stp>
        <stp>BS_TOT_LIAB2</stp>
        <stp>[Basel II.5 Interest Rate Standard Charge Calculator (BNYMCM Andrew Davidson Spreadsheet for CMO) Q3 2014.xlsm]RAT BNYMCM with BBG Formula!R33C101</stp>
        <tr r="CW33" s="893"/>
      </tp>
      <tp t="s">
        <v>#N/A Field Not Applicable</v>
        <stp/>
        <stp>##V3_BDPV12</stp>
        <stp>GNR EQUITY</stp>
        <stp>BS_TOT_LIAB2</stp>
        <stp>[Basel II.5 Interest Rate Standard Charge Calculator (BNYMCM Andrew Davidson Spreadsheet for CMO) Q3 2014.xlsm]RAT BNYMCM with BBG Formula!R32C101</stp>
        <tr r="CW32" s="893"/>
      </tp>
      <tp>
        <v>1630.0170211791992</v>
        <stp/>
        <stp>##V3_BDPV12</stp>
        <stp>FNR EQUITY</stp>
        <stp>BS_TOT_LIAB2</stp>
        <stp>[Basel II.5 Interest Rate Standard Charge Calculator (BNYMCM Andrew Davidson Spreadsheet for CMO) Q3 2014.xlsm]RAT BNYMCM with BBG Formula!R30C101</stp>
        <tr r="CW30" s="893"/>
      </tp>
      <tp t="s">
        <v>#N/A N/A</v>
        <stp/>
        <stp>##V3_BDPV12</stp>
        <stp>FHR EQUITY</stp>
        <stp>BS_TOT_LIAB2</stp>
        <stp>[Basel II.5 Interest Rate Standard Charge Calculator (BNYMCM Andrew Davidson Spreadsheet for CMO) Q3 2014.xlsm]RAT BNYMCM with BBG Formula!R18C101</stp>
        <tr r="CW18" s="893"/>
      </tp>
      <tp>
        <v>1630.0170211791992</v>
        <stp/>
        <stp>##V3_BDPV12</stp>
        <stp>FNR EQUITY</stp>
        <stp>BS_TOT_LIAB2</stp>
        <stp>[Basel II.5 Interest Rate Standard Charge Calculator (BNYMCM Andrew Davidson Spreadsheet for CMO) Q3 2014.xlsm]RAT BNYMCM with BBG Formula!R19C101</stp>
        <tr r="CW19" s="893"/>
      </tp>
      <tp>
        <v>1630.0170211791992</v>
        <stp/>
        <stp>##V3_BDPV12</stp>
        <stp>FNR EQUITY</stp>
        <stp>BS_TOT_LIAB2</stp>
        <stp>[Basel II.5 Interest Rate Standard Charge Calculator (BNYMCM Andrew Davidson Spreadsheet for CMO) Q3 2014.xlsm]RAT BNYMCM with BBG Formula!R69C101</stp>
        <tr r="CW69" s="893"/>
      </tp>
      <tp>
        <v>1630.0170211791992</v>
        <stp/>
        <stp>##V3_BDPV12</stp>
        <stp>FNR EQUITY</stp>
        <stp>BS_TOT_LIAB2</stp>
        <stp>[Basel II.5 Interest Rate Standard Charge Calculator (BNYMCM Andrew Davidson Spreadsheet for CMO) Q3 2014.xlsm]RAT BNYMCM with BBG Formula!R68C101</stp>
        <tr r="CW68" s="893"/>
      </tp>
      <tp t="s">
        <v>#N/A Field Not Applicable</v>
        <stp/>
        <stp>##V3_BDPV12</stp>
        <stp>GNR EQUITY</stp>
        <stp>BS_TOT_LIAB2</stp>
        <stp>[Basel II.5 Interest Rate Standard Charge Calculator (BNYMCM Andrew Davidson Spreadsheet for CMO) Q3 2014.xlsm]RAT BNYMCM with BBG Formula!R75C101</stp>
        <tr r="CW75" s="893"/>
      </tp>
      <tp t="s">
        <v>#N/A N/A</v>
        <stp/>
        <stp>##V3_BDPV12</stp>
        <stp>FHR EQUITY</stp>
        <stp>BS_TOT_LIAB2</stp>
        <stp>[Basel II.5 Interest Rate Standard Charge Calculator (BNYMCM Andrew Davidson Spreadsheet for CMO) Q3 2014.xlsm]RAT BNYMCM with BBG Formula!R62C101</stp>
        <tr r="CW62" s="893"/>
      </tp>
      <tp>
        <v>1630.0170211791992</v>
        <stp/>
        <stp>##V3_BDPV12</stp>
        <stp>FNR EQUITY</stp>
        <stp>BS_TOT_LIAB2</stp>
        <stp>[Basel II.5 Interest Rate Standard Charge Calculator (BNYMCM Andrew Davidson Spreadsheet for CMO) Q3 2014.xlsm]RAT BNYMCM with BBG Formula!R64C101</stp>
        <tr r="CW64" s="893"/>
      </tp>
      <tp t="s">
        <v>#N/A Field Not Applicable</v>
        <stp/>
        <stp>##V3_BDPV12</stp>
        <stp>GNR EQUITY</stp>
        <stp>BS_TOT_LIAB2</stp>
        <stp>[Basel II.5 Interest Rate Standard Charge Calculator (BNYMCM Andrew Davidson Spreadsheet for CMO) Q3 2014.xlsm]RAT BNYMCM with BBG Formula!R74C101</stp>
        <tr r="CW74" s="893"/>
      </tp>
      <tp t="s">
        <v>#N/A N/A</v>
        <stp/>
        <stp>##V3_BDPV12</stp>
        <stp>FHR EQUITY</stp>
        <stp>BS_TOT_LIAB2</stp>
        <stp>[Basel II.5 Interest Rate Standard Charge Calculator (BNYMCM Andrew Davidson Spreadsheet for CMO) Q3 2014.xlsm]RAT BNYMCM with BBG Formula!R61C101</stp>
        <tr r="CW61" s="893"/>
      </tp>
      <tp>
        <v>1630.0170211791992</v>
        <stp/>
        <stp>##V3_BDPV12</stp>
        <stp>FNR EQUITY</stp>
        <stp>BS_TOT_LIAB2</stp>
        <stp>[Basel II.5 Interest Rate Standard Charge Calculator (BNYMCM Andrew Davidson Spreadsheet for CMO) Q3 2014.xlsm]RAT BNYMCM with BBG Formula!R67C101</stp>
        <tr r="CW67" s="893"/>
      </tp>
      <tp t="s">
        <v>#N/A Field Not Applicable</v>
        <stp/>
        <stp>##V3_BDPV12</stp>
        <stp>GNR EQUITY</stp>
        <stp>BS_TOT_LIAB2</stp>
        <stp>[Basel II.5 Interest Rate Standard Charge Calculator (BNYMCM Andrew Davidson Spreadsheet for CMO) Q3 2014.xlsm]RAT BNYMCM with BBG Formula!R77C101</stp>
        <tr r="CW77" s="893"/>
      </tp>
      <tp t="s">
        <v>#N/A Field Not Applicable</v>
        <stp/>
        <stp>##V3_BDPV12</stp>
        <stp>GNR EQUITY</stp>
        <stp>BS_TOT_LIAB2</stp>
        <stp>[Basel II.5 Interest Rate Standard Charge Calculator (BNYMCM Andrew Davidson Spreadsheet for CMO) Q3 2014.xlsm]RAT BNYMCM with BBG Formula!R76C101</stp>
        <tr r="CW76" s="893"/>
      </tp>
      <tp>
        <v>1630.0170211791992</v>
        <stp/>
        <stp>##V3_BDPV12</stp>
        <stp>FNR EQUITY</stp>
        <stp>BS_TOT_LIAB2</stp>
        <stp>[Basel II.5 Interest Rate Standard Charge Calculator (BNYMCM Andrew Davidson Spreadsheet for CMO) Q3 2014.xlsm]RAT BNYMCM with BBG Formula!R60C101</stp>
        <tr r="CW60" s="893"/>
      </tp>
      <tp>
        <v>1630.0170211791992</v>
        <stp/>
        <stp>##V3_BDPV12</stp>
        <stp>FNR EQUITY</stp>
        <stp>BS_TOT_LIAB2</stp>
        <stp>[Basel II.5 Interest Rate Standard Charge Calculator (BNYMCM Andrew Davidson Spreadsheet for CMO) Q3 2014.xlsm]RAT BNYMCM with BBG Formula!R63C101</stp>
        <tr r="CW63" s="893"/>
      </tp>
      <tp t="s">
        <v>#N/A N/A</v>
        <stp/>
        <stp>##V3_BDPV12</stp>
        <stp>FHR EQUITY</stp>
        <stp>BS_TOT_LIAB2</stp>
        <stp>[Basel II.5 Interest Rate Standard Charge Calculator (BNYMCM Andrew Davidson Spreadsheet for CMO) Q3 2014.xlsm]RAT BNYMCM with BBG Formula!R79C101</stp>
        <tr r="CW79" s="893"/>
      </tp>
      <tp>
        <v>1630.0170211791992</v>
        <stp/>
        <stp>##V3_BDPV12</stp>
        <stp>FNR EQUITY</stp>
        <stp>BS_TOT_LIAB2</stp>
        <stp>[Basel II.5 Interest Rate Standard Charge Calculator (BNYMCM Andrew Davidson Spreadsheet for CMO) Q3 2014.xlsm]RAT BNYMCM with BBG Formula!R78C101</stp>
        <tr r="CW78" s="893"/>
      </tp>
      <tp t="s">
        <v>#N/A N/A</v>
        <stp/>
        <stp>##V3_BDPV12</stp>
        <stp>FHR EQUITY</stp>
        <stp>BS_TOT_LIAB2</stp>
        <stp>[Basel II.5 Interest Rate Standard Charge Calculator (BNYMCM Andrew Davidson Spreadsheet for CMO) Q3 2014.xlsm]RAT BNYMCM with BBG Formula!R73C101</stp>
        <tr r="CW73" s="893"/>
      </tp>
      <tp t="s">
        <v>#N/A Field Not Applicable</v>
        <stp/>
        <stp>##V3_BDPV12</stp>
        <stp>GNR EQUITY</stp>
        <stp>BS_TOT_LIAB2</stp>
        <stp>[Basel II.5 Interest Rate Standard Charge Calculator (BNYMCM Andrew Davidson Spreadsheet for CMO) Q3 2014.xlsm]RAT BNYMCM with BBG Formula!R65C101</stp>
        <tr r="CW65" s="893"/>
      </tp>
      <tp t="s">
        <v>#N/A N/A</v>
        <stp/>
        <stp>##V3_BDPV12</stp>
        <stp>FHR EQUITY</stp>
        <stp>BS_TOT_LIAB2</stp>
        <stp>[Basel II.5 Interest Rate Standard Charge Calculator (BNYMCM Andrew Davidson Spreadsheet for CMO) Q3 2014.xlsm]RAT BNYMCM with BBG Formula!R72C101</stp>
        <tr r="CW72" s="893"/>
      </tp>
      <tp t="s">
        <v>#N/A N/A</v>
        <stp/>
        <stp>##V3_BDPV12</stp>
        <stp>FHR EQUITY</stp>
        <stp>BS_TOT_LIAB2</stp>
        <stp>[Basel II.5 Interest Rate Standard Charge Calculator (BNYMCM Andrew Davidson Spreadsheet for CMO) Q3 2014.xlsm]RAT BNYMCM with BBG Formula!R71C101</stp>
        <tr r="CW71" s="893"/>
      </tp>
      <tp t="s">
        <v>#N/A N/A</v>
        <stp/>
        <stp>##V3_BDPV12</stp>
        <stp>FHR EQUITY</stp>
        <stp>BS_TOT_LIAB2</stp>
        <stp>[Basel II.5 Interest Rate Standard Charge Calculator (BNYMCM Andrew Davidson Spreadsheet for CMO) Q3 2014.xlsm]RAT BNYMCM with BBG Formula!R70C101</stp>
        <tr r="CW70" s="893"/>
      </tp>
      <tp t="s">
        <v>#N/A Field Not Applicable</v>
        <stp/>
        <stp>##V3_BDPV12</stp>
        <stp>GNR EQUITY</stp>
        <stp>BS_TOT_LIAB2</stp>
        <stp>[Basel II.5 Interest Rate Standard Charge Calculator (BNYMCM Andrew Davidson Spreadsheet for CMO) Q3 2014.xlsm]RAT BNYMCM with BBG Formula!R66C101</stp>
        <tr r="CW66" s="893"/>
      </tp>
      <tp t="s">
        <v>#N/A N/A</v>
        <stp/>
        <stp>##V3_BDHV12</stp>
        <stp>FNR EQUITY</stp>
        <stp>LAST_PRICE</stp>
        <stp>7/31/2014</stp>
        <stp>7/31/2014</stp>
        <stp>[Basel II.5 Interest Rate Standard Charge Calculator (BNYMCM Andrew Davidson Spreadsheet for CMO) Q3 2014.xlsm]RAT BNYMCM with BBG Formula!R82C105</stp>
        <tr r="DA82" s="893"/>
      </tp>
      <tp t="s">
        <v>#N/A N/A</v>
        <stp/>
        <stp>##V3_BDHV12</stp>
        <stp>FNR EQUITY</stp>
        <stp>LAST_PRICE</stp>
        <stp>1/31/2014</stp>
        <stp>1/31/2014</stp>
        <stp>[Basel II.5 Interest Rate Standard Charge Calculator (BNYMCM Andrew Davidson Spreadsheet for CMO) Q3 2014.xlsm]RAT BNYMCM with BBG Formula!R82C111</stp>
        <tr r="DG82" s="893"/>
      </tp>
      <tp t="s">
        <v>#N/A N/A</v>
        <stp/>
        <stp>##V3_BDHV12</stp>
        <stp>FNR EQUITY</stp>
        <stp>LAST_PRICE</stp>
        <stp>3/31/2014</stp>
        <stp>3/31/2014</stp>
        <stp>[Basel II.5 Interest Rate Standard Charge Calculator (BNYMCM Andrew Davidson Spreadsheet for CMO) Q3 2014.xlsm]RAT BNYMCM with BBG Formula!R82C109</stp>
        <tr r="DE82" s="893"/>
      </tp>
      <tp t="s">
        <v>#N/A N/A</v>
        <stp/>
        <stp>##V3_BDHV12</stp>
        <stp>FNR EQUITY</stp>
        <stp>LAST_PRICE</stp>
        <stp>3/31/2014</stp>
        <stp>3/31/2014</stp>
        <stp>[Basel II.5 Interest Rate Standard Charge Calculator (BNYMCM Andrew Davidson Spreadsheet for CMO) Q3 2014.xlsm]RAT BNYMCM with BBG Formula!R63C109</stp>
        <tr r="DE63" s="893"/>
      </tp>
      <tp t="s">
        <v>#N/A N/A</v>
        <stp/>
        <stp>##V3_BDHV12</stp>
        <stp>FNR EQUITY</stp>
        <stp>LAST_PRICE</stp>
        <stp>3/31/2014</stp>
        <stp>3/31/2014</stp>
        <stp>[Basel II.5 Interest Rate Standard Charge Calculator (BNYMCM Andrew Davidson Spreadsheet for CMO) Q3 2014.xlsm]RAT BNYMCM with BBG Formula!R60C109</stp>
        <tr r="DE60" s="893"/>
      </tp>
      <tp>
        <v>50.34</v>
        <stp/>
        <stp>##V3_BDHV12</stp>
        <stp>GNR EQUITY</stp>
        <stp>LAST_PRICE</stp>
        <stp>3/31/2014</stp>
        <stp>3/31/2014</stp>
        <stp>[Basel II.5 Interest Rate Standard Charge Calculator (BNYMCM Andrew Davidson Spreadsheet for CMO) Q3 2014.xlsm]RAT BNYMCM with BBG Formula!R66C109</stp>
        <tr r="DE66" s="893"/>
      </tp>
      <tp t="s">
        <v>#N/A N/A</v>
        <stp/>
        <stp>##V3_BDHV12</stp>
        <stp>FNR EQUITY</stp>
        <stp>LAST_PRICE</stp>
        <stp>3/31/2014</stp>
        <stp>3/31/2014</stp>
        <stp>[Basel II.5 Interest Rate Standard Charge Calculator (BNYMCM Andrew Davidson Spreadsheet for CMO) Q3 2014.xlsm]RAT BNYMCM with BBG Formula!R67C109</stp>
        <tr r="DE67" s="893"/>
      </tp>
      <tp t="s">
        <v>#N/A N/A</v>
        <stp/>
        <stp>##V3_BDHV12</stp>
        <stp>FNR EQUITY</stp>
        <stp>LAST_PRICE</stp>
        <stp>3/31/2014</stp>
        <stp>3/31/2014</stp>
        <stp>[Basel II.5 Interest Rate Standard Charge Calculator (BNYMCM Andrew Davidson Spreadsheet for CMO) Q3 2014.xlsm]RAT BNYMCM with BBG Formula!R64C109</stp>
        <tr r="DE64" s="893"/>
      </tp>
      <tp t="s">
        <v>#N/A N/A</v>
        <stp/>
        <stp>##V3_BDHV12</stp>
        <stp>FNR EQUITY</stp>
        <stp>LAST_PRICE</stp>
        <stp>7/31/2014</stp>
        <stp>7/31/2014</stp>
        <stp>[Basel II.5 Interest Rate Standard Charge Calculator (BNYMCM Andrew Davidson Spreadsheet for CMO) Q3 2014.xlsm]RAT BNYMCM with BBG Formula!R28C105</stp>
        <tr r="DA28" s="893"/>
      </tp>
      <tp>
        <v>50.34</v>
        <stp/>
        <stp>##V3_BDHV12</stp>
        <stp>GNR EQUITY</stp>
        <stp>LAST_PRICE</stp>
        <stp>3/31/2014</stp>
        <stp>3/31/2014</stp>
        <stp>[Basel II.5 Interest Rate Standard Charge Calculator (BNYMCM Andrew Davidson Spreadsheet for CMO) Q3 2014.xlsm]RAT BNYMCM with BBG Formula!R65C109</stp>
        <tr r="DE65" s="893"/>
      </tp>
      <tp t="s">
        <v>#N/A N/A</v>
        <stp/>
        <stp>##V3_BDHV12</stp>
        <stp>FNR EQUITY</stp>
        <stp>LAST_PRICE</stp>
        <stp>7/31/2014</stp>
        <stp>7/31/2014</stp>
        <stp>[Basel II.5 Interest Rate Standard Charge Calculator (BNYMCM Andrew Davidson Spreadsheet for CMO) Q3 2014.xlsm]RAT BNYMCM with BBG Formula!R29C105</stp>
        <tr r="DA29" s="893"/>
      </tp>
      <tp t="s">
        <v>#N/A N/A</v>
        <stp/>
        <stp>##V3_BDHV12</stp>
        <stp>FNR EQUITY</stp>
        <stp>LAST_PRICE</stp>
        <stp>3/31/2014</stp>
        <stp>3/31/2014</stp>
        <stp>[Basel II.5 Interest Rate Standard Charge Calculator (BNYMCM Andrew Davidson Spreadsheet for CMO) Q3 2014.xlsm]RAT BNYMCM with BBG Formula!R68C109</stp>
        <tr r="DE68" s="893"/>
      </tp>
      <tp t="s">
        <v>#N/A N/A</v>
        <stp/>
        <stp>##V3_BDHV12</stp>
        <stp>FNR EQUITY</stp>
        <stp>LAST_PRICE</stp>
        <stp>7/31/2014</stp>
        <stp>7/31/2014</stp>
        <stp>[Basel II.5 Interest Rate Standard Charge Calculator (BNYMCM Andrew Davidson Spreadsheet for CMO) Q3 2014.xlsm]RAT BNYMCM with BBG Formula!R24C105</stp>
        <tr r="DA24" s="893"/>
      </tp>
      <tp t="s">
        <v>#N/A N/A</v>
        <stp/>
        <stp>##V3_BDHV12</stp>
        <stp>FNR EQUITY</stp>
        <stp>LAST_PRICE</stp>
        <stp>3/31/2014</stp>
        <stp>3/31/2014</stp>
        <stp>[Basel II.5 Interest Rate Standard Charge Calculator (BNYMCM Andrew Davidson Spreadsheet for CMO) Q3 2014.xlsm]RAT BNYMCM with BBG Formula!R69C109</stp>
        <tr r="DE69" s="893"/>
      </tp>
      <tp t="s">
        <v>#N/A N/A</v>
        <stp/>
        <stp>##V3_BDHV12</stp>
        <stp>FNR EQUITY</stp>
        <stp>LAST_PRICE</stp>
        <stp>7/31/2014</stp>
        <stp>7/31/2014</stp>
        <stp>[Basel II.5 Interest Rate Standard Charge Calculator (BNYMCM Andrew Davidson Spreadsheet for CMO) Q3 2014.xlsm]RAT BNYMCM with BBG Formula!R20C105</stp>
        <tr r="DA20" s="893"/>
      </tp>
      <tp t="s">
        <v>#N/A N/A</v>
        <stp/>
        <stp>##V3_BDHV12</stp>
        <stp>FNR EQUITY</stp>
        <stp>LAST_PRICE</stp>
        <stp>7/31/2014</stp>
        <stp>7/31/2014</stp>
        <stp>[Basel II.5 Interest Rate Standard Charge Calculator (BNYMCM Andrew Davidson Spreadsheet for CMO) Q3 2014.xlsm]RAT BNYMCM with BBG Formula!R21C105</stp>
        <tr r="DA21" s="893"/>
      </tp>
      <tp>
        <v>50.34</v>
        <stp/>
        <stp>##V3_BDHV12</stp>
        <stp>GNR EQUITY</stp>
        <stp>LAST_PRICE</stp>
        <stp>3/31/2014</stp>
        <stp>3/31/2014</stp>
        <stp>[Basel II.5 Interest Rate Standard Charge Calculator (BNYMCM Andrew Davidson Spreadsheet for CMO) Q3 2014.xlsm]RAT BNYMCM with BBG Formula!R76C109</stp>
        <tr r="DE76" s="893"/>
      </tp>
      <tp>
        <v>50.34</v>
        <stp/>
        <stp>##V3_BDHV12</stp>
        <stp>GNR EQUITY</stp>
        <stp>LAST_PRICE</stp>
        <stp>3/31/2014</stp>
        <stp>3/31/2014</stp>
        <stp>[Basel II.5 Interest Rate Standard Charge Calculator (BNYMCM Andrew Davidson Spreadsheet for CMO) Q3 2014.xlsm]RAT BNYMCM with BBG Formula!R77C109</stp>
        <tr r="DE77" s="893"/>
      </tp>
      <tp>
        <v>50.34</v>
        <stp/>
        <stp>##V3_BDHV12</stp>
        <stp>GNR EQUITY</stp>
        <stp>LAST_PRICE</stp>
        <stp>3/31/2014</stp>
        <stp>3/31/2014</stp>
        <stp>[Basel II.5 Interest Rate Standard Charge Calculator (BNYMCM Andrew Davidson Spreadsheet for CMO) Q3 2014.xlsm]RAT BNYMCM with BBG Formula!R74C109</stp>
        <tr r="DE74" s="893"/>
      </tp>
      <tp>
        <v>50.34</v>
        <stp/>
        <stp>##V3_BDHV12</stp>
        <stp>GNR EQUITY</stp>
        <stp>LAST_PRICE</stp>
        <stp>3/31/2014</stp>
        <stp>3/31/2014</stp>
        <stp>[Basel II.5 Interest Rate Standard Charge Calculator (BNYMCM Andrew Davidson Spreadsheet for CMO) Q3 2014.xlsm]RAT BNYMCM with BBG Formula!R75C109</stp>
        <tr r="DE75" s="893"/>
      </tp>
      <tp t="s">
        <v>#N/A N/A</v>
        <stp/>
        <stp>##V3_BDHV12</stp>
        <stp>FNR EQUITY</stp>
        <stp>LAST_PRICE</stp>
        <stp>3/31/2014</stp>
        <stp>3/31/2014</stp>
        <stp>[Basel II.5 Interest Rate Standard Charge Calculator (BNYMCM Andrew Davidson Spreadsheet for CMO) Q3 2014.xlsm]RAT BNYMCM with BBG Formula!R78C109</stp>
        <tr r="DE78" s="893"/>
      </tp>
      <tp>
        <v>52.17</v>
        <stp/>
        <stp>##V3_BDHV12</stp>
        <stp>GNR EQUITY</stp>
        <stp>LAST_PRICE</stp>
        <stp>7/31/2014</stp>
        <stp>7/31/2014</stp>
        <stp>[Basel II.5 Interest Rate Standard Charge Calculator (BNYMCM Andrew Davidson Spreadsheet for CMO) Q3 2014.xlsm]RAT BNYMCM with BBG Formula!R34C105</stp>
        <tr r="DA34" s="893"/>
      </tp>
      <tp>
        <v>52.17</v>
        <stp/>
        <stp>##V3_BDHV12</stp>
        <stp>GNR EQUITY</stp>
        <stp>LAST_PRICE</stp>
        <stp>7/31/2014</stp>
        <stp>7/31/2014</stp>
        <stp>[Basel II.5 Interest Rate Standard Charge Calculator (BNYMCM Andrew Davidson Spreadsheet for CMO) Q3 2014.xlsm]RAT BNYMCM with BBG Formula!R35C105</stp>
        <tr r="DA35" s="893"/>
      </tp>
      <tp>
        <v>52.17</v>
        <stp/>
        <stp>##V3_BDHV12</stp>
        <stp>GNR EQUITY</stp>
        <stp>LAST_PRICE</stp>
        <stp>7/31/2014</stp>
        <stp>7/31/2014</stp>
        <stp>[Basel II.5 Interest Rate Standard Charge Calculator (BNYMCM Andrew Davidson Spreadsheet for CMO) Q3 2014.xlsm]RAT BNYMCM with BBG Formula!R32C105</stp>
        <tr r="DA32" s="893"/>
      </tp>
      <tp>
        <v>52.17</v>
        <stp/>
        <stp>##V3_BDHV12</stp>
        <stp>GNR EQUITY</stp>
        <stp>LAST_PRICE</stp>
        <stp>7/31/2014</stp>
        <stp>7/31/2014</stp>
        <stp>[Basel II.5 Interest Rate Standard Charge Calculator (BNYMCM Andrew Davidson Spreadsheet for CMO) Q3 2014.xlsm]RAT BNYMCM with BBG Formula!R33C105</stp>
        <tr r="DA33" s="893"/>
      </tp>
      <tp t="s">
        <v>#N/A N/A</v>
        <stp/>
        <stp>##V3_BDHV12</stp>
        <stp>FNR EQUITY</stp>
        <stp>LAST_PRICE</stp>
        <stp>7/31/2014</stp>
        <stp>7/31/2014</stp>
        <stp>[Basel II.5 Interest Rate Standard Charge Calculator (BNYMCM Andrew Davidson Spreadsheet for CMO) Q3 2014.xlsm]RAT BNYMCM with BBG Formula!R30C105</stp>
        <tr r="DA30" s="893"/>
      </tp>
      <tp>
        <v>52.17</v>
        <stp/>
        <stp>##V3_BDHV12</stp>
        <stp>GNR EQUITY</stp>
        <stp>LAST_PRICE</stp>
        <stp>7/31/2014</stp>
        <stp>7/31/2014</stp>
        <stp>[Basel II.5 Interest Rate Standard Charge Calculator (BNYMCM Andrew Davidson Spreadsheet for CMO) Q3 2014.xlsm]RAT BNYMCM with BBG Formula!R31C105</stp>
        <tr r="DA31" s="893"/>
      </tp>
      <tp t="s">
        <v>#N/A N/A</v>
        <stp/>
        <stp>##V3_BDHV12</stp>
        <stp>FNR EQUITY</stp>
        <stp>LAST_PRICE</stp>
        <stp>1/31/2014</stp>
        <stp>1/31/2014</stp>
        <stp>[Basel II.5 Interest Rate Standard Charge Calculator (BNYMCM Andrew Davidson Spreadsheet for CMO) Q3 2014.xlsm]RAT BNYMCM with BBG Formula!R78C111</stp>
        <tr r="DG78" s="893"/>
      </tp>
      <tp>
        <v>47.35</v>
        <stp/>
        <stp>##V3_BDHV12</stp>
        <stp>GNR EQUITY</stp>
        <stp>LAST_PRICE</stp>
        <stp>1/31/2014</stp>
        <stp>1/31/2014</stp>
        <stp>[Basel II.5 Interest Rate Standard Charge Calculator (BNYMCM Andrew Davidson Spreadsheet for CMO) Q3 2014.xlsm]RAT BNYMCM with BBG Formula!R76C111</stp>
        <tr r="DG76" s="893"/>
      </tp>
      <tp>
        <v>47.35</v>
        <stp/>
        <stp>##V3_BDHV12</stp>
        <stp>GNR EQUITY</stp>
        <stp>LAST_PRICE</stp>
        <stp>1/31/2014</stp>
        <stp>1/31/2014</stp>
        <stp>[Basel II.5 Interest Rate Standard Charge Calculator (BNYMCM Andrew Davidson Spreadsheet for CMO) Q3 2014.xlsm]RAT BNYMCM with BBG Formula!R77C111</stp>
        <tr r="DG77" s="893"/>
      </tp>
      <tp>
        <v>47.35</v>
        <stp/>
        <stp>##V3_BDHV12</stp>
        <stp>GNR EQUITY</stp>
        <stp>LAST_PRICE</stp>
        <stp>1/31/2014</stp>
        <stp>1/31/2014</stp>
        <stp>[Basel II.5 Interest Rate Standard Charge Calculator (BNYMCM Andrew Davidson Spreadsheet for CMO) Q3 2014.xlsm]RAT BNYMCM with BBG Formula!R74C111</stp>
        <tr r="DG74" s="893"/>
      </tp>
      <tp>
        <v>47.35</v>
        <stp/>
        <stp>##V3_BDHV12</stp>
        <stp>GNR EQUITY</stp>
        <stp>LAST_PRICE</stp>
        <stp>1/31/2014</stp>
        <stp>1/31/2014</stp>
        <stp>[Basel II.5 Interest Rate Standard Charge Calculator (BNYMCM Andrew Davidson Spreadsheet for CMO) Q3 2014.xlsm]RAT BNYMCM with BBG Formula!R75C111</stp>
        <tr r="DG75" s="893"/>
      </tp>
      <tp t="s">
        <v>#N/A N/A</v>
        <stp/>
        <stp>##V3_BDHV12</stp>
        <stp>FNR EQUITY</stp>
        <stp>LAST_PRICE</stp>
        <stp>1/31/2014</stp>
        <stp>1/31/2014</stp>
        <stp>[Basel II.5 Interest Rate Standard Charge Calculator (BNYMCM Andrew Davidson Spreadsheet for CMO) Q3 2014.xlsm]RAT BNYMCM with BBG Formula!R68C111</stp>
        <tr r="DG68" s="893"/>
      </tp>
      <tp t="s">
        <v>#N/A N/A</v>
        <stp/>
        <stp>##V3_BDHV12</stp>
        <stp>FNR EQUITY</stp>
        <stp>LAST_PRICE</stp>
        <stp>1/31/2014</stp>
        <stp>1/31/2014</stp>
        <stp>[Basel II.5 Interest Rate Standard Charge Calculator (BNYMCM Andrew Davidson Spreadsheet for CMO) Q3 2014.xlsm]RAT BNYMCM with BBG Formula!R69C111</stp>
        <tr r="DG69" s="893"/>
      </tp>
      <tp t="s">
        <v>#N/A N/A</v>
        <stp/>
        <stp>##V3_BDHV12</stp>
        <stp>FNR EQUITY</stp>
        <stp>LAST_PRICE</stp>
        <stp>7/31/2014</stp>
        <stp>7/31/2014</stp>
        <stp>[Basel II.5 Interest Rate Standard Charge Calculator (BNYMCM Andrew Davidson Spreadsheet for CMO) Q3 2014.xlsm]RAT BNYMCM with BBG Formula!R19C105</stp>
        <tr r="DA19" s="893"/>
      </tp>
      <tp t="s">
        <v>#N/A N/A</v>
        <stp/>
        <stp>##V3_BDHV12</stp>
        <stp>FNR EQUITY</stp>
        <stp>LAST_PRICE</stp>
        <stp>1/31/2014</stp>
        <stp>1/31/2014</stp>
        <stp>[Basel II.5 Interest Rate Standard Charge Calculator (BNYMCM Andrew Davidson Spreadsheet for CMO) Q3 2014.xlsm]RAT BNYMCM with BBG Formula!R63C111</stp>
        <tr r="DG63" s="893"/>
      </tp>
      <tp t="s">
        <v>#N/A N/A</v>
        <stp/>
        <stp>##V3_BDHV12</stp>
        <stp>FNR EQUITY</stp>
        <stp>LAST_PRICE</stp>
        <stp>1/31/2014</stp>
        <stp>1/31/2014</stp>
        <stp>[Basel II.5 Interest Rate Standard Charge Calculator (BNYMCM Andrew Davidson Spreadsheet for CMO) Q3 2014.xlsm]RAT BNYMCM with BBG Formula!R60C111</stp>
        <tr r="DG60" s="893"/>
      </tp>
      <tp>
        <v>47.35</v>
        <stp/>
        <stp>##V3_BDHV12</stp>
        <stp>GNR EQUITY</stp>
        <stp>LAST_PRICE</stp>
        <stp>1/31/2014</stp>
        <stp>1/31/2014</stp>
        <stp>[Basel II.5 Interest Rate Standard Charge Calculator (BNYMCM Andrew Davidson Spreadsheet for CMO) Q3 2014.xlsm]RAT BNYMCM with BBG Formula!R66C111</stp>
        <tr r="DG66" s="893"/>
      </tp>
      <tp t="s">
        <v>#N/A N/A</v>
        <stp/>
        <stp>##V3_BDHV12</stp>
        <stp>FNR EQUITY</stp>
        <stp>LAST_PRICE</stp>
        <stp>1/31/2014</stp>
        <stp>1/31/2014</stp>
        <stp>[Basel II.5 Interest Rate Standard Charge Calculator (BNYMCM Andrew Davidson Spreadsheet for CMO) Q3 2014.xlsm]RAT BNYMCM with BBG Formula!R67C111</stp>
        <tr r="DG67" s="893"/>
      </tp>
      <tp t="s">
        <v>#N/A N/A</v>
        <stp/>
        <stp>##V3_BDHV12</stp>
        <stp>FNR EQUITY</stp>
        <stp>LAST_PRICE</stp>
        <stp>1/31/2014</stp>
        <stp>1/31/2014</stp>
        <stp>[Basel II.5 Interest Rate Standard Charge Calculator (BNYMCM Andrew Davidson Spreadsheet for CMO) Q3 2014.xlsm]RAT BNYMCM with BBG Formula!R64C111</stp>
        <tr r="DG64" s="893"/>
      </tp>
      <tp>
        <v>47.35</v>
        <stp/>
        <stp>##V3_BDHV12</stp>
        <stp>GNR EQUITY</stp>
        <stp>LAST_PRICE</stp>
        <stp>1/31/2014</stp>
        <stp>1/31/2014</stp>
        <stp>[Basel II.5 Interest Rate Standard Charge Calculator (BNYMCM Andrew Davidson Spreadsheet for CMO) Q3 2014.xlsm]RAT BNYMCM with BBG Formula!R65C111</stp>
        <tr r="DG65" s="893"/>
      </tp>
      <tp t="s">
        <v>#N/A N/A</v>
        <stp/>
        <stp>##V3_BDHV12</stp>
        <stp>FNR EQUITY</stp>
        <stp>LAST_PRICE</stp>
        <stp>3/31/2014</stp>
        <stp>3/31/2014</stp>
        <stp>[Basel II.5 Interest Rate Standard Charge Calculator (BNYMCM Andrew Davidson Spreadsheet for CMO) Q3 2014.xlsm]RAT BNYMCM with BBG Formula!R20C109</stp>
        <tr r="DE20" s="893"/>
      </tp>
      <tp t="s">
        <v>#N/A N/A</v>
        <stp/>
        <stp>##V3_BDHV12</stp>
        <stp>FNR EQUITY</stp>
        <stp>LAST_PRICE</stp>
        <stp>1/31/2014</stp>
        <stp>1/31/2014</stp>
        <stp>[Basel II.5 Interest Rate Standard Charge Calculator (BNYMCM Andrew Davidson Spreadsheet for CMO) Q3 2014.xlsm]RAT BNYMCM with BBG Formula!R19C111</stp>
        <tr r="DG19" s="893"/>
      </tp>
      <tp t="s">
        <v>#N/A N/A</v>
        <stp/>
        <stp>##V3_BDHV12</stp>
        <stp>FNR EQUITY</stp>
        <stp>LAST_PRICE</stp>
        <stp>3/31/2014</stp>
        <stp>3/31/2014</stp>
        <stp>[Basel II.5 Interest Rate Standard Charge Calculator (BNYMCM Andrew Davidson Spreadsheet for CMO) Q3 2014.xlsm]RAT BNYMCM with BBG Formula!R21C109</stp>
        <tr r="DE21" s="893"/>
      </tp>
      <tp t="s">
        <v>#N/A N/A</v>
        <stp/>
        <stp>##V3_BDHV12</stp>
        <stp>FNR EQUITY</stp>
        <stp>LAST_PRICE</stp>
        <stp>3/31/2014</stp>
        <stp>3/31/2014</stp>
        <stp>[Basel II.5 Interest Rate Standard Charge Calculator (BNYMCM Andrew Davidson Spreadsheet for CMO) Q3 2014.xlsm]RAT BNYMCM with BBG Formula!R24C109</stp>
        <tr r="DE24" s="893"/>
      </tp>
      <tp t="s">
        <v>#N/A N/A</v>
        <stp/>
        <stp>##V3_BDHV12</stp>
        <stp>FNR EQUITY</stp>
        <stp>LAST_PRICE</stp>
        <stp>7/31/2014</stp>
        <stp>7/31/2014</stp>
        <stp>[Basel II.5 Interest Rate Standard Charge Calculator (BNYMCM Andrew Davidson Spreadsheet for CMO) Q3 2014.xlsm]RAT BNYMCM with BBG Formula!R68C105</stp>
        <tr r="DA68" s="893"/>
      </tp>
      <tp t="s">
        <v>#N/A N/A</v>
        <stp/>
        <stp>##V3_BDHV12</stp>
        <stp>FNR EQUITY</stp>
        <stp>LAST_PRICE</stp>
        <stp>7/31/2014</stp>
        <stp>7/31/2014</stp>
        <stp>[Basel II.5 Interest Rate Standard Charge Calculator (BNYMCM Andrew Davidson Spreadsheet for CMO) Q3 2014.xlsm]RAT BNYMCM with BBG Formula!R69C105</stp>
        <tr r="DA69" s="893"/>
      </tp>
      <tp>
        <v>52.17</v>
        <stp/>
        <stp>##V3_BDHV12</stp>
        <stp>GNR EQUITY</stp>
        <stp>LAST_PRICE</stp>
        <stp>7/31/2014</stp>
        <stp>7/31/2014</stp>
        <stp>[Basel II.5 Interest Rate Standard Charge Calculator (BNYMCM Andrew Davidson Spreadsheet for CMO) Q3 2014.xlsm]RAT BNYMCM with BBG Formula!R66C105</stp>
        <tr r="DA66" s="893"/>
      </tp>
      <tp t="s">
        <v>#N/A N/A</v>
        <stp/>
        <stp>##V3_BDHV12</stp>
        <stp>FNR EQUITY</stp>
        <stp>LAST_PRICE</stp>
        <stp>7/31/2014</stp>
        <stp>7/31/2014</stp>
        <stp>[Basel II.5 Interest Rate Standard Charge Calculator (BNYMCM Andrew Davidson Spreadsheet for CMO) Q3 2014.xlsm]RAT BNYMCM with BBG Formula!R67C105</stp>
        <tr r="DA67" s="893"/>
      </tp>
      <tp t="s">
        <v>#N/A N/A</v>
        <stp/>
        <stp>##V3_BDHV12</stp>
        <stp>FNR EQUITY</stp>
        <stp>LAST_PRICE</stp>
        <stp>3/31/2014</stp>
        <stp>3/31/2014</stp>
        <stp>[Basel II.5 Interest Rate Standard Charge Calculator (BNYMCM Andrew Davidson Spreadsheet for CMO) Q3 2014.xlsm]RAT BNYMCM with BBG Formula!R28C109</stp>
        <tr r="DE28" s="893"/>
      </tp>
      <tp t="s">
        <v>#N/A N/A</v>
        <stp/>
        <stp>##V3_BDHV12</stp>
        <stp>FNR EQUITY</stp>
        <stp>LAST_PRICE</stp>
        <stp>7/31/2014</stp>
        <stp>7/31/2014</stp>
        <stp>[Basel II.5 Interest Rate Standard Charge Calculator (BNYMCM Andrew Davidson Spreadsheet for CMO) Q3 2014.xlsm]RAT BNYMCM with BBG Formula!R64C105</stp>
        <tr r="DA64" s="893"/>
      </tp>
      <tp t="s">
        <v>#N/A N/A</v>
        <stp/>
        <stp>##V3_BDHV12</stp>
        <stp>FNR EQUITY</stp>
        <stp>LAST_PRICE</stp>
        <stp>3/31/2014</stp>
        <stp>3/31/2014</stp>
        <stp>[Basel II.5 Interest Rate Standard Charge Calculator (BNYMCM Andrew Davidson Spreadsheet for CMO) Q3 2014.xlsm]RAT BNYMCM with BBG Formula!R29C109</stp>
        <tr r="DE29" s="893"/>
      </tp>
      <tp>
        <v>52.17</v>
        <stp/>
        <stp>##V3_BDHV12</stp>
        <stp>GNR EQUITY</stp>
        <stp>LAST_PRICE</stp>
        <stp>7/31/2014</stp>
        <stp>7/31/2014</stp>
        <stp>[Basel II.5 Interest Rate Standard Charge Calculator (BNYMCM Andrew Davidson Spreadsheet for CMO) Q3 2014.xlsm]RAT BNYMCM with BBG Formula!R65C105</stp>
        <tr r="DA65" s="893"/>
      </tp>
      <tp t="s">
        <v>#N/A N/A</v>
        <stp/>
        <stp>##V3_BDHV12</stp>
        <stp>FNR EQUITY</stp>
        <stp>LAST_PRICE</stp>
        <stp>7/31/2014</stp>
        <stp>7/31/2014</stp>
        <stp>[Basel II.5 Interest Rate Standard Charge Calculator (BNYMCM Andrew Davidson Spreadsheet for CMO) Q3 2014.xlsm]RAT BNYMCM with BBG Formula!R63C105</stp>
        <tr r="DA63" s="893"/>
      </tp>
      <tp t="s">
        <v>#N/A N/A</v>
        <stp/>
        <stp>##V3_BDHV12</stp>
        <stp>FNR EQUITY</stp>
        <stp>LAST_PRICE</stp>
        <stp>7/31/2014</stp>
        <stp>7/31/2014</stp>
        <stp>[Basel II.5 Interest Rate Standard Charge Calculator (BNYMCM Andrew Davidson Spreadsheet for CMO) Q3 2014.xlsm]RAT BNYMCM with BBG Formula!R60C105</stp>
        <tr r="DA60" s="893"/>
      </tp>
      <tp>
        <v>50.34</v>
        <stp/>
        <stp>##V3_BDHV12</stp>
        <stp>GNR EQUITY</stp>
        <stp>LAST_PRICE</stp>
        <stp>3/31/2014</stp>
        <stp>3/31/2014</stp>
        <stp>[Basel II.5 Interest Rate Standard Charge Calculator (BNYMCM Andrew Davidson Spreadsheet for CMO) Q3 2014.xlsm]RAT BNYMCM with BBG Formula!R32C109</stp>
        <tr r="DE32" s="893"/>
      </tp>
      <tp>
        <v>50.34</v>
        <stp/>
        <stp>##V3_BDHV12</stp>
        <stp>GNR EQUITY</stp>
        <stp>LAST_PRICE</stp>
        <stp>3/31/2014</stp>
        <stp>3/31/2014</stp>
        <stp>[Basel II.5 Interest Rate Standard Charge Calculator (BNYMCM Andrew Davidson Spreadsheet for CMO) Q3 2014.xlsm]RAT BNYMCM with BBG Formula!R33C109</stp>
        <tr r="DE33" s="893"/>
      </tp>
      <tp t="s">
        <v>#N/A N/A</v>
        <stp/>
        <stp>##V3_BDHV12</stp>
        <stp>FNR EQUITY</stp>
        <stp>LAST_PRICE</stp>
        <stp>3/31/2014</stp>
        <stp>3/31/2014</stp>
        <stp>[Basel II.5 Interest Rate Standard Charge Calculator (BNYMCM Andrew Davidson Spreadsheet for CMO) Q3 2014.xlsm]RAT BNYMCM with BBG Formula!R30C109</stp>
        <tr r="DE30" s="893"/>
      </tp>
      <tp>
        <v>50.34</v>
        <stp/>
        <stp>##V3_BDHV12</stp>
        <stp>GNR EQUITY</stp>
        <stp>LAST_PRICE</stp>
        <stp>3/31/2014</stp>
        <stp>3/31/2014</stp>
        <stp>[Basel II.5 Interest Rate Standard Charge Calculator (BNYMCM Andrew Davidson Spreadsheet for CMO) Q3 2014.xlsm]RAT BNYMCM with BBG Formula!R31C109</stp>
        <tr r="DE31" s="893"/>
      </tp>
      <tp>
        <v>50.34</v>
        <stp/>
        <stp>##V3_BDHV12</stp>
        <stp>GNR EQUITY</stp>
        <stp>LAST_PRICE</stp>
        <stp>3/31/2014</stp>
        <stp>3/31/2014</stp>
        <stp>[Basel II.5 Interest Rate Standard Charge Calculator (BNYMCM Andrew Davidson Spreadsheet for CMO) Q3 2014.xlsm]RAT BNYMCM with BBG Formula!R34C109</stp>
        <tr r="DE34" s="893"/>
      </tp>
      <tp t="s">
        <v>#N/A N/A</v>
        <stp/>
        <stp>##V3_BDHV12</stp>
        <stp>FNR EQUITY</stp>
        <stp>LAST_PRICE</stp>
        <stp>7/31/2014</stp>
        <stp>7/31/2014</stp>
        <stp>[Basel II.5 Interest Rate Standard Charge Calculator (BNYMCM Andrew Davidson Spreadsheet for CMO) Q3 2014.xlsm]RAT BNYMCM with BBG Formula!R78C105</stp>
        <tr r="DA78" s="893"/>
      </tp>
      <tp>
        <v>50.34</v>
        <stp/>
        <stp>##V3_BDHV12</stp>
        <stp>GNR EQUITY</stp>
        <stp>LAST_PRICE</stp>
        <stp>3/31/2014</stp>
        <stp>3/31/2014</stp>
        <stp>[Basel II.5 Interest Rate Standard Charge Calculator (BNYMCM Andrew Davidson Spreadsheet for CMO) Q3 2014.xlsm]RAT BNYMCM with BBG Formula!R35C109</stp>
        <tr r="DE35" s="893"/>
      </tp>
      <tp>
        <v>52.17</v>
        <stp/>
        <stp>##V3_BDHV12</stp>
        <stp>GNR EQUITY</stp>
        <stp>LAST_PRICE</stp>
        <stp>7/31/2014</stp>
        <stp>7/31/2014</stp>
        <stp>[Basel II.5 Interest Rate Standard Charge Calculator (BNYMCM Andrew Davidson Spreadsheet for CMO) Q3 2014.xlsm]RAT BNYMCM with BBG Formula!R76C105</stp>
        <tr r="DA76" s="893"/>
      </tp>
      <tp>
        <v>52.17</v>
        <stp/>
        <stp>##V3_BDHV12</stp>
        <stp>GNR EQUITY</stp>
        <stp>LAST_PRICE</stp>
        <stp>7/31/2014</stp>
        <stp>7/31/2014</stp>
        <stp>[Basel II.5 Interest Rate Standard Charge Calculator (BNYMCM Andrew Davidson Spreadsheet for CMO) Q3 2014.xlsm]RAT BNYMCM with BBG Formula!R77C105</stp>
        <tr r="DA77" s="893"/>
      </tp>
      <tp>
        <v>52.17</v>
        <stp/>
        <stp>##V3_BDHV12</stp>
        <stp>GNR EQUITY</stp>
        <stp>LAST_PRICE</stp>
        <stp>7/31/2014</stp>
        <stp>7/31/2014</stp>
        <stp>[Basel II.5 Interest Rate Standard Charge Calculator (BNYMCM Andrew Davidson Spreadsheet for CMO) Q3 2014.xlsm]RAT BNYMCM with BBG Formula!R74C105</stp>
        <tr r="DA74" s="893"/>
      </tp>
      <tp>
        <v>52.17</v>
        <stp/>
        <stp>##V3_BDHV12</stp>
        <stp>GNR EQUITY</stp>
        <stp>LAST_PRICE</stp>
        <stp>7/31/2014</stp>
        <stp>7/31/2014</stp>
        <stp>[Basel II.5 Interest Rate Standard Charge Calculator (BNYMCM Andrew Davidson Spreadsheet for CMO) Q3 2014.xlsm]RAT BNYMCM with BBG Formula!R75C105</stp>
        <tr r="DA75" s="893"/>
      </tp>
      <tp>
        <v>47.35</v>
        <stp/>
        <stp>##V3_BDHV12</stp>
        <stp>GNR EQUITY</stp>
        <stp>LAST_PRICE</stp>
        <stp>1/31/2014</stp>
        <stp>1/31/2014</stp>
        <stp>[Basel II.5 Interest Rate Standard Charge Calculator (BNYMCM Andrew Davidson Spreadsheet for CMO) Q3 2014.xlsm]RAT BNYMCM with BBG Formula!R32C111</stp>
        <tr r="DG32" s="893"/>
      </tp>
      <tp>
        <v>47.35</v>
        <stp/>
        <stp>##V3_BDHV12</stp>
        <stp>GNR EQUITY</stp>
        <stp>LAST_PRICE</stp>
        <stp>1/31/2014</stp>
        <stp>1/31/2014</stp>
        <stp>[Basel II.5 Interest Rate Standard Charge Calculator (BNYMCM Andrew Davidson Spreadsheet for CMO) Q3 2014.xlsm]RAT BNYMCM with BBG Formula!R33C111</stp>
        <tr r="DG33" s="893"/>
      </tp>
      <tp t="s">
        <v>#N/A N/A</v>
        <stp/>
        <stp>##V3_BDHV12</stp>
        <stp>FNR EQUITY</stp>
        <stp>LAST_PRICE</stp>
        <stp>1/31/2014</stp>
        <stp>1/31/2014</stp>
        <stp>[Basel II.5 Interest Rate Standard Charge Calculator (BNYMCM Andrew Davidson Spreadsheet for CMO) Q3 2014.xlsm]RAT BNYMCM with BBG Formula!R30C111</stp>
        <tr r="DG30" s="893"/>
      </tp>
      <tp>
        <v>47.35</v>
        <stp/>
        <stp>##V3_BDHV12</stp>
        <stp>GNR EQUITY</stp>
        <stp>LAST_PRICE</stp>
        <stp>1/31/2014</stp>
        <stp>1/31/2014</stp>
        <stp>[Basel II.5 Interest Rate Standard Charge Calculator (BNYMCM Andrew Davidson Spreadsheet for CMO) Q3 2014.xlsm]RAT BNYMCM with BBG Formula!R31C111</stp>
        <tr r="DG31" s="893"/>
      </tp>
      <tp>
        <v>47.35</v>
        <stp/>
        <stp>##V3_BDHV12</stp>
        <stp>GNR EQUITY</stp>
        <stp>LAST_PRICE</stp>
        <stp>1/31/2014</stp>
        <stp>1/31/2014</stp>
        <stp>[Basel II.5 Interest Rate Standard Charge Calculator (BNYMCM Andrew Davidson Spreadsheet for CMO) Q3 2014.xlsm]RAT BNYMCM with BBG Formula!R34C111</stp>
        <tr r="DG34" s="893"/>
      </tp>
      <tp>
        <v>47.35</v>
        <stp/>
        <stp>##V3_BDHV12</stp>
        <stp>GNR EQUITY</stp>
        <stp>LAST_PRICE</stp>
        <stp>1/31/2014</stp>
        <stp>1/31/2014</stp>
        <stp>[Basel II.5 Interest Rate Standard Charge Calculator (BNYMCM Andrew Davidson Spreadsheet for CMO) Q3 2014.xlsm]RAT BNYMCM with BBG Formula!R35C111</stp>
        <tr r="DG35" s="893"/>
      </tp>
      <tp t="s">
        <v>#N/A N/A</v>
        <stp/>
        <stp>##V3_BDHV12</stp>
        <stp>FNR EQUITY</stp>
        <stp>LAST_PRICE</stp>
        <stp>1/31/2014</stp>
        <stp>1/31/2014</stp>
        <stp>[Basel II.5 Interest Rate Standard Charge Calculator (BNYMCM Andrew Davidson Spreadsheet for CMO) Q3 2014.xlsm]RAT BNYMCM with BBG Formula!R28C111</stp>
        <tr r="DG28" s="893"/>
      </tp>
      <tp t="s">
        <v>#N/A N/A</v>
        <stp/>
        <stp>##V3_BDHV12</stp>
        <stp>FNR EQUITY</stp>
        <stp>LAST_PRICE</stp>
        <stp>1/31/2014</stp>
        <stp>1/31/2014</stp>
        <stp>[Basel II.5 Interest Rate Standard Charge Calculator (BNYMCM Andrew Davidson Spreadsheet for CMO) Q3 2014.xlsm]RAT BNYMCM with BBG Formula!R29C111</stp>
        <tr r="DG29" s="893"/>
      </tp>
      <tp t="s">
        <v>#N/A N/A</v>
        <stp/>
        <stp>##V3_BDHV12</stp>
        <stp>FNR EQUITY</stp>
        <stp>LAST_PRICE</stp>
        <stp>1/31/2014</stp>
        <stp>1/31/2014</stp>
        <stp>[Basel II.5 Interest Rate Standard Charge Calculator (BNYMCM Andrew Davidson Spreadsheet for CMO) Q3 2014.xlsm]RAT BNYMCM with BBG Formula!R20C111</stp>
        <tr r="DG20" s="893"/>
      </tp>
      <tp t="s">
        <v>#N/A N/A</v>
        <stp/>
        <stp>##V3_BDHV12</stp>
        <stp>FNR EQUITY</stp>
        <stp>LAST_PRICE</stp>
        <stp>1/31/2014</stp>
        <stp>1/31/2014</stp>
        <stp>[Basel II.5 Interest Rate Standard Charge Calculator (BNYMCM Andrew Davidson Spreadsheet for CMO) Q3 2014.xlsm]RAT BNYMCM with BBG Formula!R21C111</stp>
        <tr r="DG21" s="893"/>
      </tp>
      <tp t="s">
        <v>#N/A N/A</v>
        <stp/>
        <stp>##V3_BDHV12</stp>
        <stp>FNR EQUITY</stp>
        <stp>LAST_PRICE</stp>
        <stp>3/31/2014</stp>
        <stp>3/31/2014</stp>
        <stp>[Basel II.5 Interest Rate Standard Charge Calculator (BNYMCM Andrew Davidson Spreadsheet for CMO) Q3 2014.xlsm]RAT BNYMCM with BBG Formula!R19C109</stp>
        <tr r="DE19" s="893"/>
      </tp>
      <tp t="s">
        <v>#N/A N/A</v>
        <stp/>
        <stp>##V3_BDHV12</stp>
        <stp>FNR EQUITY</stp>
        <stp>LAST_PRICE</stp>
        <stp>1/31/2014</stp>
        <stp>1/31/2014</stp>
        <stp>[Basel II.5 Interest Rate Standard Charge Calculator (BNYMCM Andrew Davidson Spreadsheet for CMO) Q3 2014.xlsm]RAT BNYMCM with BBG Formula!R24C111</stp>
        <tr r="DG24" s="893"/>
      </tp>
      <tp t="s">
        <v>#N/A N/A</v>
        <stp/>
        <stp>##V3_BDHV12</stp>
        <stp>FNR EQUITY</stp>
        <stp>LAST_PRICE</stp>
        <stp>5/30/2014</stp>
        <stp>5/30/2014</stp>
        <stp>[Basel II.5 Interest Rate Standard Charge Calculator (BNYMCM Andrew Davidson Spreadsheet for CMO) Q3 2014.xlsm]RAT BNYMCM with BBG Formula!R82C107</stp>
        <tr r="DC82" s="893"/>
      </tp>
      <tp t="s">
        <v>#N/A N/A</v>
        <stp/>
        <stp>##V3_BDHV12</stp>
        <stp>FNR EQUITY</stp>
        <stp>LAST_PRICE</stp>
        <stp>4/30/2014</stp>
        <stp>4/30/2014</stp>
        <stp>[Basel II.5 Interest Rate Standard Charge Calculator (BNYMCM Andrew Davidson Spreadsheet for CMO) Q3 2014.xlsm]RAT BNYMCM with BBG Formula!R82C108</stp>
        <tr r="DD82" s="893"/>
      </tp>
      <tp t="s">
        <v>#N/A N/A</v>
        <stp/>
        <stp>##V3_BDHV12</stp>
        <stp>FNR EQUITY</stp>
        <stp>LAST_PRICE</stp>
        <stp>9/30/2014</stp>
        <stp>9/30/2014</stp>
        <stp>[Basel II.5 Interest Rate Standard Charge Calculator (BNYMCM Andrew Davidson Spreadsheet for CMO) Q3 2014.xlsm]RAT BNYMCM with BBG Formula!R69C103</stp>
        <tr r="CY69" s="893"/>
      </tp>
      <tp t="s">
        <v>#N/A N/A</v>
        <stp/>
        <stp>##V3_BDHV12</stp>
        <stp>FNR EQUITY</stp>
        <stp>LAST_PRICE</stp>
        <stp>9/30/2014</stp>
        <stp>9/30/2014</stp>
        <stp>[Basel II.5 Interest Rate Standard Charge Calculator (BNYMCM Andrew Davidson Spreadsheet for CMO) Q3 2014.xlsm]RAT BNYMCM with BBG Formula!R68C103</stp>
        <tr r="CY68" s="893"/>
      </tp>
      <tp t="s">
        <v>#N/A N/A</v>
        <stp/>
        <stp>##V3_BDHV12</stp>
        <stp>FNR EQUITY</stp>
        <stp>LAST_PRICE</stp>
        <stp>9/30/2014</stp>
        <stp>9/30/2014</stp>
        <stp>[Basel II.5 Interest Rate Standard Charge Calculator (BNYMCM Andrew Davidson Spreadsheet for CMO) Q3 2014.xlsm]RAT BNYMCM with BBG Formula!R60C103</stp>
        <tr r="CY60" s="893"/>
      </tp>
      <tp t="s">
        <v>#N/A N/A</v>
        <stp/>
        <stp>##V3_BDHV12</stp>
        <stp>FNR EQUITY</stp>
        <stp>LAST_PRICE</stp>
        <stp>9/30/2014</stp>
        <stp>9/30/2014</stp>
        <stp>[Basel II.5 Interest Rate Standard Charge Calculator (BNYMCM Andrew Davidson Spreadsheet for CMO) Q3 2014.xlsm]RAT BNYMCM with BBG Formula!R63C103</stp>
        <tr r="CY63" s="893"/>
      </tp>
      <tp>
        <v>48.71</v>
        <stp/>
        <stp>##V3_BDHV12</stp>
        <stp>GNR EQUITY</stp>
        <stp>LAST_PRICE</stp>
        <stp>9/30/2014</stp>
        <stp>9/30/2014</stp>
        <stp>[Basel II.5 Interest Rate Standard Charge Calculator (BNYMCM Andrew Davidson Spreadsheet for CMO) Q3 2014.xlsm]RAT BNYMCM with BBG Formula!R65C103</stp>
        <tr r="CY65" s="893"/>
      </tp>
      <tp t="s">
        <v>#N/A N/A</v>
        <stp/>
        <stp>##V3_BDHV12</stp>
        <stp>FNR EQUITY</stp>
        <stp>LAST_PRICE</stp>
        <stp>9/30/2014</stp>
        <stp>9/30/2014</stp>
        <stp>[Basel II.5 Interest Rate Standard Charge Calculator (BNYMCM Andrew Davidson Spreadsheet for CMO) Q3 2014.xlsm]RAT BNYMCM with BBG Formula!R64C103</stp>
        <tr r="CY64" s="893"/>
      </tp>
      <tp t="s">
        <v>#N/A N/A</v>
        <stp/>
        <stp>##V3_BDHV12</stp>
        <stp>FNR EQUITY</stp>
        <stp>LAST_PRICE</stp>
        <stp>9/30/2014</stp>
        <stp>9/30/2014</stp>
        <stp>[Basel II.5 Interest Rate Standard Charge Calculator (BNYMCM Andrew Davidson Spreadsheet for CMO) Q3 2014.xlsm]RAT BNYMCM with BBG Formula!R67C103</stp>
        <tr r="CY67" s="893"/>
      </tp>
      <tp>
        <v>48.71</v>
        <stp/>
        <stp>##V3_BDHV12</stp>
        <stp>GNR EQUITY</stp>
        <stp>LAST_PRICE</stp>
        <stp>9/30/2014</stp>
        <stp>9/30/2014</stp>
        <stp>[Basel II.5 Interest Rate Standard Charge Calculator (BNYMCM Andrew Davidson Spreadsheet for CMO) Q3 2014.xlsm]RAT BNYMCM with BBG Formula!R66C103</stp>
        <tr r="CY66" s="893"/>
      </tp>
      <tp t="s">
        <v>#N/A N/A</v>
        <stp/>
        <stp>##V3_BDHV12</stp>
        <stp>FNR EQUITY</stp>
        <stp>LAST_PRICE</stp>
        <stp>9/30/2014</stp>
        <stp>9/30/2014</stp>
        <stp>[Basel II.5 Interest Rate Standard Charge Calculator (BNYMCM Andrew Davidson Spreadsheet for CMO) Q3 2014.xlsm]RAT BNYMCM with BBG Formula!R78C103</stp>
        <tr r="CY78" s="893"/>
      </tp>
      <tp>
        <v>48.71</v>
        <stp/>
        <stp>##V3_BDHV12</stp>
        <stp>GNR EQUITY</stp>
        <stp>LAST_PRICE</stp>
        <stp>9/30/2014</stp>
        <stp>9/30/2014</stp>
        <stp>[Basel II.5 Interest Rate Standard Charge Calculator (BNYMCM Andrew Davidson Spreadsheet for CMO) Q3 2014.xlsm]RAT BNYMCM with BBG Formula!R75C103</stp>
        <tr r="CY75" s="893"/>
      </tp>
      <tp>
        <v>48.71</v>
        <stp/>
        <stp>##V3_BDHV12</stp>
        <stp>GNR EQUITY</stp>
        <stp>LAST_PRICE</stp>
        <stp>9/30/2014</stp>
        <stp>9/30/2014</stp>
        <stp>[Basel II.5 Interest Rate Standard Charge Calculator (BNYMCM Andrew Davidson Spreadsheet for CMO) Q3 2014.xlsm]RAT BNYMCM with BBG Formula!R74C103</stp>
        <tr r="CY74" s="893"/>
      </tp>
      <tp>
        <v>48.71</v>
        <stp/>
        <stp>##V3_BDHV12</stp>
        <stp>GNR EQUITY</stp>
        <stp>LAST_PRICE</stp>
        <stp>9/30/2014</stp>
        <stp>9/30/2014</stp>
        <stp>[Basel II.5 Interest Rate Standard Charge Calculator (BNYMCM Andrew Davidson Spreadsheet for CMO) Q3 2014.xlsm]RAT BNYMCM with BBG Formula!R77C103</stp>
        <tr r="CY77" s="893"/>
      </tp>
      <tp t="s">
        <v>#N/A N/A</v>
        <stp/>
        <stp>##V3_BDHV12</stp>
        <stp>FNR EQUITY</stp>
        <stp>LAST_PRICE</stp>
        <stp>6/30/2014</stp>
        <stp>6/30/2014</stp>
        <stp>[Basel II.5 Interest Rate Standard Charge Calculator (BNYMCM Andrew Davidson Spreadsheet for CMO) Q3 2014.xlsm]RAT BNYMCM with BBG Formula!R82C106</stp>
        <tr r="DB82" s="893"/>
      </tp>
      <tp>
        <v>48.71</v>
        <stp/>
        <stp>##V3_BDHV12</stp>
        <stp>GNR EQUITY</stp>
        <stp>LAST_PRICE</stp>
        <stp>9/30/2014</stp>
        <stp>9/30/2014</stp>
        <stp>[Basel II.5 Interest Rate Standard Charge Calculator (BNYMCM Andrew Davidson Spreadsheet for CMO) Q3 2014.xlsm]RAT BNYMCM with BBG Formula!R76C103</stp>
        <tr r="CY76" s="893"/>
      </tp>
      <tp t="s">
        <v>#N/A N/A</v>
        <stp/>
        <stp>##V3_BDHV12</stp>
        <stp>FNR EQUITY</stp>
        <stp>LAST_PRICE</stp>
        <stp>9/30/2014</stp>
        <stp>9/30/2014</stp>
        <stp>[Basel II.5 Interest Rate Standard Charge Calculator (BNYMCM Andrew Davidson Spreadsheet for CMO) Q3 2014.xlsm]RAT BNYMCM with BBG Formula!R19C103</stp>
        <tr r="CY19" s="893"/>
      </tp>
      <tp t="s">
        <v>#N/A N/A</v>
        <stp/>
        <stp>##V3_BDHV12</stp>
        <stp>FNR EQUITY</stp>
        <stp>LAST_PRICE</stp>
        <stp>9/30/2014</stp>
        <stp>9/30/2014</stp>
        <stp>[Basel II.5 Interest Rate Standard Charge Calculator (BNYMCM Andrew Davidson Spreadsheet for CMO) Q3 2014.xlsm]RAT BNYMCM with BBG Formula!R29C103</stp>
        <tr r="CY29" s="893"/>
      </tp>
      <tp t="s">
        <v>#N/A N/A</v>
        <stp/>
        <stp>##V3_BDHV12</stp>
        <stp>FNR EQUITY</stp>
        <stp>LAST_PRICE</stp>
        <stp>9/30/2014</stp>
        <stp>9/30/2014</stp>
        <stp>[Basel II.5 Interest Rate Standard Charge Calculator (BNYMCM Andrew Davidson Spreadsheet for CMO) Q3 2014.xlsm]RAT BNYMCM with BBG Formula!R28C103</stp>
        <tr r="CY28" s="893"/>
      </tp>
      <tp t="s">
        <v>#N/A N/A</v>
        <stp/>
        <stp>##V3_BDHV12</stp>
        <stp>FNR EQUITY</stp>
        <stp>LAST_PRICE</stp>
        <stp>9/30/2014</stp>
        <stp>9/30/2014</stp>
        <stp>[Basel II.5 Interest Rate Standard Charge Calculator (BNYMCM Andrew Davidson Spreadsheet for CMO) Q3 2014.xlsm]RAT BNYMCM with BBG Formula!R21C103</stp>
        <tr r="CY21" s="893"/>
      </tp>
      <tp t="s">
        <v>#N/A N/A</v>
        <stp/>
        <stp>##V3_BDHV12</stp>
        <stp>FNR EQUITY</stp>
        <stp>LAST_PRICE</stp>
        <stp>9/30/2014</stp>
        <stp>9/30/2014</stp>
        <stp>[Basel II.5 Interest Rate Standard Charge Calculator (BNYMCM Andrew Davidson Spreadsheet for CMO) Q3 2014.xlsm]RAT BNYMCM with BBG Formula!R20C103</stp>
        <tr r="CY20" s="893"/>
      </tp>
      <tp t="s">
        <v>#N/A N/A</v>
        <stp/>
        <stp>##V3_BDHV12</stp>
        <stp>FNR EQUITY</stp>
        <stp>LAST_PRICE</stp>
        <stp>9/30/2014</stp>
        <stp>9/30/2014</stp>
        <stp>[Basel II.5 Interest Rate Standard Charge Calculator (BNYMCM Andrew Davidson Spreadsheet for CMO) Q3 2014.xlsm]RAT BNYMCM with BBG Formula!R24C103</stp>
        <tr r="CY24" s="893"/>
      </tp>
      <tp>
        <v>48.71</v>
        <stp/>
        <stp>##V3_BDHV12</stp>
        <stp>GNR EQUITY</stp>
        <stp>LAST_PRICE</stp>
        <stp>9/30/2014</stp>
        <stp>9/30/2014</stp>
        <stp>[Basel II.5 Interest Rate Standard Charge Calculator (BNYMCM Andrew Davidson Spreadsheet for CMO) Q3 2014.xlsm]RAT BNYMCM with BBG Formula!R31C103</stp>
        <tr r="CY31" s="893"/>
      </tp>
      <tp t="s">
        <v>#N/A N/A</v>
        <stp/>
        <stp>##V3_BDHV12</stp>
        <stp>FNR EQUITY</stp>
        <stp>LAST_PRICE</stp>
        <stp>9/30/2014</stp>
        <stp>9/30/2014</stp>
        <stp>[Basel II.5 Interest Rate Standard Charge Calculator (BNYMCM Andrew Davidson Spreadsheet for CMO) Q3 2014.xlsm]RAT BNYMCM with BBG Formula!R30C103</stp>
        <tr r="CY30" s="893"/>
      </tp>
      <tp>
        <v>48.71</v>
        <stp/>
        <stp>##V3_BDHV12</stp>
        <stp>GNR EQUITY</stp>
        <stp>LAST_PRICE</stp>
        <stp>9/30/2014</stp>
        <stp>9/30/2014</stp>
        <stp>[Basel II.5 Interest Rate Standard Charge Calculator (BNYMCM Andrew Davidson Spreadsheet for CMO) Q3 2014.xlsm]RAT BNYMCM with BBG Formula!R33C103</stp>
        <tr r="CY33" s="893"/>
      </tp>
      <tp>
        <v>48.71</v>
        <stp/>
        <stp>##V3_BDHV12</stp>
        <stp>GNR EQUITY</stp>
        <stp>LAST_PRICE</stp>
        <stp>9/30/2014</stp>
        <stp>9/30/2014</stp>
        <stp>[Basel II.5 Interest Rate Standard Charge Calculator (BNYMCM Andrew Davidson Spreadsheet for CMO) Q3 2014.xlsm]RAT BNYMCM with BBG Formula!R32C103</stp>
        <tr r="CY32" s="893"/>
      </tp>
      <tp>
        <v>48.71</v>
        <stp/>
        <stp>##V3_BDHV12</stp>
        <stp>GNR EQUITY</stp>
        <stp>LAST_PRICE</stp>
        <stp>9/30/2014</stp>
        <stp>9/30/2014</stp>
        <stp>[Basel II.5 Interest Rate Standard Charge Calculator (BNYMCM Andrew Davidson Spreadsheet for CMO) Q3 2014.xlsm]RAT BNYMCM with BBG Formula!R35C103</stp>
        <tr r="CY35" s="893"/>
      </tp>
      <tp>
        <v>48.71</v>
        <stp/>
        <stp>##V3_BDHV12</stp>
        <stp>GNR EQUITY</stp>
        <stp>LAST_PRICE</stp>
        <stp>9/30/2014</stp>
        <stp>9/30/2014</stp>
        <stp>[Basel II.5 Interest Rate Standard Charge Calculator (BNYMCM Andrew Davidson Spreadsheet for CMO) Q3 2014.xlsm]RAT BNYMCM with BBG Formula!R34C103</stp>
        <tr r="CY34" s="893"/>
      </tp>
      <tp>
        <v>52.85</v>
        <stp/>
        <stp>##V3_BDHV12</stp>
        <stp>GNR EQUITY</stp>
        <stp>LAST_PRICE</stp>
        <stp>6/30/2014</stp>
        <stp>6/30/2014</stp>
        <stp>[Basel II.5 Interest Rate Standard Charge Calculator (BNYMCM Andrew Davidson Spreadsheet for CMO) Q3 2014.xlsm]RAT BNYMCM with BBG Formula!R34C106</stp>
        <tr r="DB34" s="893"/>
      </tp>
      <tp>
        <v>52.85</v>
        <stp/>
        <stp>##V3_BDHV12</stp>
        <stp>GNR EQUITY</stp>
        <stp>LAST_PRICE</stp>
        <stp>6/30/2014</stp>
        <stp>6/30/2014</stp>
        <stp>[Basel II.5 Interest Rate Standard Charge Calculator (BNYMCM Andrew Davidson Spreadsheet for CMO) Q3 2014.xlsm]RAT BNYMCM with BBG Formula!R35C106</stp>
        <tr r="DB35" s="893"/>
      </tp>
      <tp t="s">
        <v>#N/A N/A</v>
        <stp/>
        <stp>##V3_BDHV12</stp>
        <stp>FNR EQUITY</stp>
        <stp>LAST_PRICE</stp>
        <stp>4/30/2014</stp>
        <stp>4/30/2014</stp>
        <stp>[Basel II.5 Interest Rate Standard Charge Calculator (BNYMCM Andrew Davidson Spreadsheet for CMO) Q3 2014.xlsm]RAT BNYMCM with BBG Formula!R19C108</stp>
        <tr r="DD19" s="893"/>
      </tp>
      <tp t="s">
        <v>#N/A N/A</v>
        <stp/>
        <stp>##V3_BDHV12</stp>
        <stp>FNR EQUITY</stp>
        <stp>LAST_PRICE</stp>
        <stp>6/30/2014</stp>
        <stp>6/30/2014</stp>
        <stp>[Basel II.5 Interest Rate Standard Charge Calculator (BNYMCM Andrew Davidson Spreadsheet for CMO) Q3 2014.xlsm]RAT BNYMCM with BBG Formula!R30C106</stp>
        <tr r="DB30" s="893"/>
      </tp>
      <tp>
        <v>52.85</v>
        <stp/>
        <stp>##V3_BDHV12</stp>
        <stp>GNR EQUITY</stp>
        <stp>LAST_PRICE</stp>
        <stp>6/30/2014</stp>
        <stp>6/30/2014</stp>
        <stp>[Basel II.5 Interest Rate Standard Charge Calculator (BNYMCM Andrew Davidson Spreadsheet for CMO) Q3 2014.xlsm]RAT BNYMCM with BBG Formula!R31C106</stp>
        <tr r="DB31" s="893"/>
      </tp>
      <tp>
        <v>52.85</v>
        <stp/>
        <stp>##V3_BDHV12</stp>
        <stp>GNR EQUITY</stp>
        <stp>LAST_PRICE</stp>
        <stp>6/30/2014</stp>
        <stp>6/30/2014</stp>
        <stp>[Basel II.5 Interest Rate Standard Charge Calculator (BNYMCM Andrew Davidson Spreadsheet for CMO) Q3 2014.xlsm]RAT BNYMCM with BBG Formula!R32C106</stp>
        <tr r="DB32" s="893"/>
      </tp>
      <tp>
        <v>52.85</v>
        <stp/>
        <stp>##V3_BDHV12</stp>
        <stp>GNR EQUITY</stp>
        <stp>LAST_PRICE</stp>
        <stp>6/30/2014</stp>
        <stp>6/30/2014</stp>
        <stp>[Basel II.5 Interest Rate Standard Charge Calculator (BNYMCM Andrew Davidson Spreadsheet for CMO) Q3 2014.xlsm]RAT BNYMCM with BBG Formula!R33C106</stp>
        <tr r="DB33" s="893"/>
      </tp>
      <tp t="s">
        <v>#N/A N/A</v>
        <stp/>
        <stp>##V3_BDHV12</stp>
        <stp>FNR EQUITY</stp>
        <stp>LAST_PRICE</stp>
        <stp>5/30/2014</stp>
        <stp>5/30/2014</stp>
        <stp>[Basel II.5 Interest Rate Standard Charge Calculator (BNYMCM Andrew Davidson Spreadsheet for CMO) Q3 2014.xlsm]RAT BNYMCM with BBG Formula!R19C107</stp>
        <tr r="DC19" s="893"/>
      </tp>
      <tp t="s">
        <v>#N/A N/A</v>
        <stp/>
        <stp>##V3_BDHV12</stp>
        <stp>FNR EQUITY</stp>
        <stp>LAST_PRICE</stp>
        <stp>6/30/2014</stp>
        <stp>6/30/2014</stp>
        <stp>[Basel II.5 Interest Rate Standard Charge Calculator (BNYMCM Andrew Davidson Spreadsheet for CMO) Q3 2014.xlsm]RAT BNYMCM with BBG Formula!R28C106</stp>
        <tr r="DB28" s="893"/>
      </tp>
      <tp t="s">
        <v>#N/A N/A</v>
        <stp/>
        <stp>##V3_BDHV12</stp>
        <stp>FNR EQUITY</stp>
        <stp>LAST_PRICE</stp>
        <stp>6/30/2014</stp>
        <stp>6/30/2014</stp>
        <stp>[Basel II.5 Interest Rate Standard Charge Calculator (BNYMCM Andrew Davidson Spreadsheet for CMO) Q3 2014.xlsm]RAT BNYMCM with BBG Formula!R29C106</stp>
        <tr r="DB29" s="893"/>
      </tp>
      <tp t="s">
        <v>#N/A N/A</v>
        <stp/>
        <stp>##V3_BDHV12</stp>
        <stp>FNR EQUITY</stp>
        <stp>LAST_PRICE</stp>
        <stp>6/30/2014</stp>
        <stp>6/30/2014</stp>
        <stp>[Basel II.5 Interest Rate Standard Charge Calculator (BNYMCM Andrew Davidson Spreadsheet for CMO) Q3 2014.xlsm]RAT BNYMCM with BBG Formula!R24C106</stp>
        <tr r="DB24" s="893"/>
      </tp>
      <tp t="s">
        <v>#N/A N/A</v>
        <stp/>
        <stp>##V3_BDHV12</stp>
        <stp>FNR EQUITY</stp>
        <stp>LAST_PRICE</stp>
        <stp>6/30/2014</stp>
        <stp>6/30/2014</stp>
        <stp>[Basel II.5 Interest Rate Standard Charge Calculator (BNYMCM Andrew Davidson Spreadsheet for CMO) Q3 2014.xlsm]RAT BNYMCM with BBG Formula!R20C106</stp>
        <tr r="DB20" s="893"/>
      </tp>
      <tp t="s">
        <v>#N/A N/A</v>
        <stp/>
        <stp>##V3_BDHV12</stp>
        <stp>FNR EQUITY</stp>
        <stp>LAST_PRICE</stp>
        <stp>6/30/2014</stp>
        <stp>6/30/2014</stp>
        <stp>[Basel II.5 Interest Rate Standard Charge Calculator (BNYMCM Andrew Davidson Spreadsheet for CMO) Q3 2014.xlsm]RAT BNYMCM with BBG Formula!R21C106</stp>
        <tr r="DB21" s="893"/>
      </tp>
      <tp>
        <v>51.61</v>
        <stp/>
        <stp>##V3_BDHV12</stp>
        <stp>GNR EQUITY</stp>
        <stp>LAST_PRICE</stp>
        <stp>4/30/2014</stp>
        <stp>4/30/2014</stp>
        <stp>[Basel II.5 Interest Rate Standard Charge Calculator (BNYMCM Andrew Davidson Spreadsheet for CMO) Q3 2014.xlsm]RAT BNYMCM with BBG Formula!R32C108</stp>
        <tr r="DD32" s="893"/>
      </tp>
      <tp>
        <v>51.61</v>
        <stp/>
        <stp>##V3_BDHV12</stp>
        <stp>GNR EQUITY</stp>
        <stp>LAST_PRICE</stp>
        <stp>4/30/2014</stp>
        <stp>4/30/2014</stp>
        <stp>[Basel II.5 Interest Rate Standard Charge Calculator (BNYMCM Andrew Davidson Spreadsheet for CMO) Q3 2014.xlsm]RAT BNYMCM with BBG Formula!R33C108</stp>
        <tr r="DD33" s="893"/>
      </tp>
      <tp t="s">
        <v>#N/A N/A</v>
        <stp/>
        <stp>##V3_BDHV12</stp>
        <stp>FNR EQUITY</stp>
        <stp>LAST_PRICE</stp>
        <stp>4/30/2014</stp>
        <stp>4/30/2014</stp>
        <stp>[Basel II.5 Interest Rate Standard Charge Calculator (BNYMCM Andrew Davidson Spreadsheet for CMO) Q3 2014.xlsm]RAT BNYMCM with BBG Formula!R30C108</stp>
        <tr r="DD30" s="893"/>
      </tp>
      <tp>
        <v>51.61</v>
        <stp/>
        <stp>##V3_BDHV12</stp>
        <stp>GNR EQUITY</stp>
        <stp>LAST_PRICE</stp>
        <stp>4/30/2014</stp>
        <stp>4/30/2014</stp>
        <stp>[Basel II.5 Interest Rate Standard Charge Calculator (BNYMCM Andrew Davidson Spreadsheet for CMO) Q3 2014.xlsm]RAT BNYMCM with BBG Formula!R31C108</stp>
        <tr r="DD31" s="893"/>
      </tp>
      <tp t="s">
        <v>#N/A N/A</v>
        <stp/>
        <stp>##V3_BDHV12</stp>
        <stp>FNR EQUITY</stp>
        <stp>LAST_PRICE</stp>
        <stp>5/30/2014</stp>
        <stp>5/30/2014</stp>
        <stp>[Basel II.5 Interest Rate Standard Charge Calculator (BNYMCM Andrew Davidson Spreadsheet for CMO) Q3 2014.xlsm]RAT BNYMCM with BBG Formula!R29C107</stp>
        <tr r="DC29" s="893"/>
      </tp>
      <tp t="s">
        <v>#N/A N/A</v>
        <stp/>
        <stp>##V3_BDHV12</stp>
        <stp>FNR EQUITY</stp>
        <stp>LAST_PRICE</stp>
        <stp>5/30/2014</stp>
        <stp>5/30/2014</stp>
        <stp>[Basel II.5 Interest Rate Standard Charge Calculator (BNYMCM Andrew Davidson Spreadsheet for CMO) Q3 2014.xlsm]RAT BNYMCM with BBG Formula!R28C107</stp>
        <tr r="DC28" s="893"/>
      </tp>
      <tp t="s">
        <v>#N/A N/A</v>
        <stp/>
        <stp>##V3_BDHV12</stp>
        <stp>FNR EQUITY</stp>
        <stp>LAST_PRICE</stp>
        <stp>6/30/2014</stp>
        <stp>6/30/2014</stp>
        <stp>[Basel II.5 Interest Rate Standard Charge Calculator (BNYMCM Andrew Davidson Spreadsheet for CMO) Q3 2014.xlsm]RAT BNYMCM with BBG Formula!R19C106</stp>
        <tr r="DB19" s="893"/>
      </tp>
      <tp>
        <v>51.61</v>
        <stp/>
        <stp>##V3_BDHV12</stp>
        <stp>GNR EQUITY</stp>
        <stp>LAST_PRICE</stp>
        <stp>4/30/2014</stp>
        <stp>4/30/2014</stp>
        <stp>[Basel II.5 Interest Rate Standard Charge Calculator (BNYMCM Andrew Davidson Spreadsheet for CMO) Q3 2014.xlsm]RAT BNYMCM with BBG Formula!R34C108</stp>
        <tr r="DD34" s="893"/>
      </tp>
      <tp>
        <v>51.61</v>
        <stp/>
        <stp>##V3_BDHV12</stp>
        <stp>GNR EQUITY</stp>
        <stp>LAST_PRICE</stp>
        <stp>4/30/2014</stp>
        <stp>4/30/2014</stp>
        <stp>[Basel II.5 Interest Rate Standard Charge Calculator (BNYMCM Andrew Davidson Spreadsheet for CMO) Q3 2014.xlsm]RAT BNYMCM with BBG Formula!R35C108</stp>
        <tr r="DD35" s="893"/>
      </tp>
      <tp t="s">
        <v>#N/A N/A</v>
        <stp/>
        <stp>##V3_BDHV12</stp>
        <stp>FNR EQUITY</stp>
        <stp>LAST_PRICE</stp>
        <stp>5/30/2014</stp>
        <stp>5/30/2014</stp>
        <stp>[Basel II.5 Interest Rate Standard Charge Calculator (BNYMCM Andrew Davidson Spreadsheet for CMO) Q3 2014.xlsm]RAT BNYMCM with BBG Formula!R24C107</stp>
        <tr r="DC24" s="893"/>
      </tp>
      <tp t="s">
        <v>#N/A N/A</v>
        <stp/>
        <stp>##V3_BDHV12</stp>
        <stp>FNR EQUITY</stp>
        <stp>LAST_PRICE</stp>
        <stp>5/30/2014</stp>
        <stp>5/30/2014</stp>
        <stp>[Basel II.5 Interest Rate Standard Charge Calculator (BNYMCM Andrew Davidson Spreadsheet for CMO) Q3 2014.xlsm]RAT BNYMCM with BBG Formula!R21C107</stp>
        <tr r="DC21" s="893"/>
      </tp>
      <tp t="s">
        <v>#N/A N/A</v>
        <stp/>
        <stp>##V3_BDHV12</stp>
        <stp>FNR EQUITY</stp>
        <stp>LAST_PRICE</stp>
        <stp>5/30/2014</stp>
        <stp>5/30/2014</stp>
        <stp>[Basel II.5 Interest Rate Standard Charge Calculator (BNYMCM Andrew Davidson Spreadsheet for CMO) Q3 2014.xlsm]RAT BNYMCM with BBG Formula!R20C107</stp>
        <tr r="DC20" s="893"/>
      </tp>
      <tp t="s">
        <v>#N/A N/A</v>
        <stp/>
        <stp>##V3_BDHV12</stp>
        <stp>FNR EQUITY</stp>
        <stp>LAST_PRICE</stp>
        <stp>4/30/2014</stp>
        <stp>4/30/2014</stp>
        <stp>[Basel II.5 Interest Rate Standard Charge Calculator (BNYMCM Andrew Davidson Spreadsheet for CMO) Q3 2014.xlsm]RAT BNYMCM with BBG Formula!R20C108</stp>
        <tr r="DD20" s="893"/>
      </tp>
      <tp t="s">
        <v>#N/A N/A</v>
        <stp/>
        <stp>##V3_BDHV12</stp>
        <stp>FNR EQUITY</stp>
        <stp>LAST_PRICE</stp>
        <stp>4/30/2014</stp>
        <stp>4/30/2014</stp>
        <stp>[Basel II.5 Interest Rate Standard Charge Calculator (BNYMCM Andrew Davidson Spreadsheet for CMO) Q3 2014.xlsm]RAT BNYMCM with BBG Formula!R21C108</stp>
        <tr r="DD21" s="893"/>
      </tp>
      <tp t="s">
        <v>#N/A N/A</v>
        <stp/>
        <stp>##V3_BDHV12</stp>
        <stp>FNR EQUITY</stp>
        <stp>LAST_PRICE</stp>
        <stp>4/30/2014</stp>
        <stp>4/30/2014</stp>
        <stp>[Basel II.5 Interest Rate Standard Charge Calculator (BNYMCM Andrew Davidson Spreadsheet for CMO) Q3 2014.xlsm]RAT BNYMCM with BBG Formula!R24C108</stp>
        <tr r="DD24" s="893"/>
      </tp>
      <tp>
        <v>51.85</v>
        <stp/>
        <stp>##V3_BDHV12</stp>
        <stp>GNR EQUITY</stp>
        <stp>LAST_PRICE</stp>
        <stp>5/30/2014</stp>
        <stp>5/30/2014</stp>
        <stp>[Basel II.5 Interest Rate Standard Charge Calculator (BNYMCM Andrew Davidson Spreadsheet for CMO) Q3 2014.xlsm]RAT BNYMCM with BBG Formula!R35C107</stp>
        <tr r="DC35" s="893"/>
      </tp>
      <tp>
        <v>51.85</v>
        <stp/>
        <stp>##V3_BDHV12</stp>
        <stp>GNR EQUITY</stp>
        <stp>LAST_PRICE</stp>
        <stp>5/30/2014</stp>
        <stp>5/30/2014</stp>
        <stp>[Basel II.5 Interest Rate Standard Charge Calculator (BNYMCM Andrew Davidson Spreadsheet for CMO) Q3 2014.xlsm]RAT BNYMCM with BBG Formula!R34C107</stp>
        <tr r="DC34" s="893"/>
      </tp>
      <tp t="s">
        <v>#N/A N/A</v>
        <stp/>
        <stp>##V3_BDHV12</stp>
        <stp>FNR EQUITY</stp>
        <stp>LAST_PRICE</stp>
        <stp>4/30/2014</stp>
        <stp>4/30/2014</stp>
        <stp>[Basel II.5 Interest Rate Standard Charge Calculator (BNYMCM Andrew Davidson Spreadsheet for CMO) Q3 2014.xlsm]RAT BNYMCM with BBG Formula!R28C108</stp>
        <tr r="DD28" s="893"/>
      </tp>
      <tp t="s">
        <v>#N/A N/A</v>
        <stp/>
        <stp>##V3_BDHV12</stp>
        <stp>FNR EQUITY</stp>
        <stp>LAST_PRICE</stp>
        <stp>4/30/2014</stp>
        <stp>4/30/2014</stp>
        <stp>[Basel II.5 Interest Rate Standard Charge Calculator (BNYMCM Andrew Davidson Spreadsheet for CMO) Q3 2014.xlsm]RAT BNYMCM with BBG Formula!R29C108</stp>
        <tr r="DD29" s="893"/>
      </tp>
      <tp>
        <v>51.85</v>
        <stp/>
        <stp>##V3_BDHV12</stp>
        <stp>GNR EQUITY</stp>
        <stp>LAST_PRICE</stp>
        <stp>5/30/2014</stp>
        <stp>5/30/2014</stp>
        <stp>[Basel II.5 Interest Rate Standard Charge Calculator (BNYMCM Andrew Davidson Spreadsheet for CMO) Q3 2014.xlsm]RAT BNYMCM with BBG Formula!R31C107</stp>
        <tr r="DC31" s="893"/>
      </tp>
      <tp t="s">
        <v>#N/A N/A</v>
        <stp/>
        <stp>##V3_BDHV12</stp>
        <stp>FNR EQUITY</stp>
        <stp>LAST_PRICE</stp>
        <stp>5/30/2014</stp>
        <stp>5/30/2014</stp>
        <stp>[Basel II.5 Interest Rate Standard Charge Calculator (BNYMCM Andrew Davidson Spreadsheet for CMO) Q3 2014.xlsm]RAT BNYMCM with BBG Formula!R30C107</stp>
        <tr r="DC30" s="893"/>
      </tp>
      <tp>
        <v>51.85</v>
        <stp/>
        <stp>##V3_BDHV12</stp>
        <stp>GNR EQUITY</stp>
        <stp>LAST_PRICE</stp>
        <stp>5/30/2014</stp>
        <stp>5/30/2014</stp>
        <stp>[Basel II.5 Interest Rate Standard Charge Calculator (BNYMCM Andrew Davidson Spreadsheet for CMO) Q3 2014.xlsm]RAT BNYMCM with BBG Formula!R33C107</stp>
        <tr r="DC33" s="893"/>
      </tp>
      <tp>
        <v>51.85</v>
        <stp/>
        <stp>##V3_BDHV12</stp>
        <stp>GNR EQUITY</stp>
        <stp>LAST_PRICE</stp>
        <stp>5/30/2014</stp>
        <stp>5/30/2014</stp>
        <stp>[Basel II.5 Interest Rate Standard Charge Calculator (BNYMCM Andrew Davidson Spreadsheet for CMO) Q3 2014.xlsm]RAT BNYMCM with BBG Formula!R32C107</stp>
        <tr r="DC32" s="893"/>
      </tp>
      <tp t="s">
        <v>#N/A N/A</v>
        <stp/>
        <stp>##V3_BDHV12</stp>
        <stp>FNR EQUITY</stp>
        <stp>LAST_PRICE</stp>
        <stp>6/30/2014</stp>
        <stp>6/30/2014</stp>
        <stp>[Basel II.5 Interest Rate Standard Charge Calculator (BNYMCM Andrew Davidson Spreadsheet for CMO) Q3 2014.xlsm]RAT BNYMCM with BBG Formula!R78C106</stp>
        <tr r="DB78" s="893"/>
      </tp>
      <tp>
        <v>52.85</v>
        <stp/>
        <stp>##V3_BDHV12</stp>
        <stp>GNR EQUITY</stp>
        <stp>LAST_PRICE</stp>
        <stp>6/30/2014</stp>
        <stp>6/30/2014</stp>
        <stp>[Basel II.5 Interest Rate Standard Charge Calculator (BNYMCM Andrew Davidson Spreadsheet for CMO) Q3 2014.xlsm]RAT BNYMCM with BBG Formula!R74C106</stp>
        <tr r="DB74" s="893"/>
      </tp>
      <tp>
        <v>52.85</v>
        <stp/>
        <stp>##V3_BDHV12</stp>
        <stp>GNR EQUITY</stp>
        <stp>LAST_PRICE</stp>
        <stp>6/30/2014</stp>
        <stp>6/30/2014</stp>
        <stp>[Basel II.5 Interest Rate Standard Charge Calculator (BNYMCM Andrew Davidson Spreadsheet for CMO) Q3 2014.xlsm]RAT BNYMCM with BBG Formula!R75C106</stp>
        <tr r="DB75" s="893"/>
      </tp>
      <tp>
        <v>52.85</v>
        <stp/>
        <stp>##V3_BDHV12</stp>
        <stp>GNR EQUITY</stp>
        <stp>LAST_PRICE</stp>
        <stp>6/30/2014</stp>
        <stp>6/30/2014</stp>
        <stp>[Basel II.5 Interest Rate Standard Charge Calculator (BNYMCM Andrew Davidson Spreadsheet for CMO) Q3 2014.xlsm]RAT BNYMCM with BBG Formula!R76C106</stp>
        <tr r="DB76" s="893"/>
      </tp>
      <tp t="s">
        <v>#N/A N/A</v>
        <stp/>
        <stp>##V3_BDHV12</stp>
        <stp>FNR EQUITY</stp>
        <stp>LAST_PRICE</stp>
        <stp>9/30/2014</stp>
        <stp>9/30/2014</stp>
        <stp>[Basel II.5 Interest Rate Standard Charge Calculator (BNYMCM Andrew Davidson Spreadsheet for CMO) Q3 2014.xlsm]RAT BNYMCM with BBG Formula!R82C103</stp>
        <tr r="CY82" s="893"/>
      </tp>
      <tp>
        <v>52.85</v>
        <stp/>
        <stp>##V3_BDHV12</stp>
        <stp>GNR EQUITY</stp>
        <stp>LAST_PRICE</stp>
        <stp>6/30/2014</stp>
        <stp>6/30/2014</stp>
        <stp>[Basel II.5 Interest Rate Standard Charge Calculator (BNYMCM Andrew Davidson Spreadsheet for CMO) Q3 2014.xlsm]RAT BNYMCM with BBG Formula!R77C106</stp>
        <tr r="DB77" s="893"/>
      </tp>
      <tp t="s">
        <v>#N/A N/A</v>
        <stp/>
        <stp>##V3_BDHV12</stp>
        <stp>FNR EQUITY</stp>
        <stp>LAST_PRICE</stp>
        <stp>6/30/2014</stp>
        <stp>6/30/2014</stp>
        <stp>[Basel II.5 Interest Rate Standard Charge Calculator (BNYMCM Andrew Davidson Spreadsheet for CMO) Q3 2014.xlsm]RAT BNYMCM with BBG Formula!R68C106</stp>
        <tr r="DB68" s="893"/>
      </tp>
      <tp t="s">
        <v>#N/A N/A</v>
        <stp/>
        <stp>##V3_BDHV12</stp>
        <stp>FNR EQUITY</stp>
        <stp>LAST_PRICE</stp>
        <stp>6/30/2014</stp>
        <stp>6/30/2014</stp>
        <stp>[Basel II.5 Interest Rate Standard Charge Calculator (BNYMCM Andrew Davidson Spreadsheet for CMO) Q3 2014.xlsm]RAT BNYMCM with BBG Formula!R69C106</stp>
        <tr r="DB69" s="893"/>
      </tp>
      <tp t="s">
        <v>#N/A N/A</v>
        <stp/>
        <stp>##V3_BDHV12</stp>
        <stp>FNR EQUITY</stp>
        <stp>LAST_PRICE</stp>
        <stp>6/30/2014</stp>
        <stp>6/30/2014</stp>
        <stp>[Basel II.5 Interest Rate Standard Charge Calculator (BNYMCM Andrew Davidson Spreadsheet for CMO) Q3 2014.xlsm]RAT BNYMCM with BBG Formula!R64C106</stp>
        <tr r="DB64" s="893"/>
      </tp>
      <tp>
        <v>52.85</v>
        <stp/>
        <stp>##V3_BDHV12</stp>
        <stp>GNR EQUITY</stp>
        <stp>LAST_PRICE</stp>
        <stp>6/30/2014</stp>
        <stp>6/30/2014</stp>
        <stp>[Basel II.5 Interest Rate Standard Charge Calculator (BNYMCM Andrew Davidson Spreadsheet for CMO) Q3 2014.xlsm]RAT BNYMCM with BBG Formula!R65C106</stp>
        <tr r="DB65" s="893"/>
      </tp>
      <tp>
        <v>52.85</v>
        <stp/>
        <stp>##V3_BDHV12</stp>
        <stp>GNR EQUITY</stp>
        <stp>LAST_PRICE</stp>
        <stp>6/30/2014</stp>
        <stp>6/30/2014</stp>
        <stp>[Basel II.5 Interest Rate Standard Charge Calculator (BNYMCM Andrew Davidson Spreadsheet for CMO) Q3 2014.xlsm]RAT BNYMCM with BBG Formula!R66C106</stp>
        <tr r="DB66" s="893"/>
      </tp>
      <tp t="s">
        <v>#N/A N/A</v>
        <stp/>
        <stp>##V3_BDHV12</stp>
        <stp>FNR EQUITY</stp>
        <stp>LAST_PRICE</stp>
        <stp>6/30/2014</stp>
        <stp>6/30/2014</stp>
        <stp>[Basel II.5 Interest Rate Standard Charge Calculator (BNYMCM Andrew Davidson Spreadsheet for CMO) Q3 2014.xlsm]RAT BNYMCM with BBG Formula!R67C106</stp>
        <tr r="DB67" s="893"/>
      </tp>
      <tp t="s">
        <v>#N/A N/A</v>
        <stp/>
        <stp>##V3_BDHV12</stp>
        <stp>FNR EQUITY</stp>
        <stp>LAST_PRICE</stp>
        <stp>6/30/2014</stp>
        <stp>6/30/2014</stp>
        <stp>[Basel II.5 Interest Rate Standard Charge Calculator (BNYMCM Andrew Davidson Spreadsheet for CMO) Q3 2014.xlsm]RAT BNYMCM with BBG Formula!R60C106</stp>
        <tr r="DB60" s="893"/>
      </tp>
      <tp t="s">
        <v>#N/A N/A</v>
        <stp/>
        <stp>##V3_BDHV12</stp>
        <stp>FNR EQUITY</stp>
        <stp>LAST_PRICE</stp>
        <stp>6/30/2014</stp>
        <stp>6/30/2014</stp>
        <stp>[Basel II.5 Interest Rate Standard Charge Calculator (BNYMCM Andrew Davidson Spreadsheet for CMO) Q3 2014.xlsm]RAT BNYMCM with BBG Formula!R63C106</stp>
        <tr r="DB63" s="893"/>
      </tp>
      <tp t="s">
        <v>#N/A N/A</v>
        <stp/>
        <stp>##V3_BDHV12</stp>
        <stp>FNR EQUITY</stp>
        <stp>LAST_PRICE</stp>
        <stp>5/30/2014</stp>
        <stp>5/30/2014</stp>
        <stp>[Basel II.5 Interest Rate Standard Charge Calculator (BNYMCM Andrew Davidson Spreadsheet for CMO) Q3 2014.xlsm]RAT BNYMCM with BBG Formula!R69C107</stp>
        <tr r="DC69" s="893"/>
      </tp>
      <tp>
        <v>51.61</v>
        <stp/>
        <stp>##V3_BDHV12</stp>
        <stp>GNR EQUITY</stp>
        <stp>LAST_PRICE</stp>
        <stp>4/30/2014</stp>
        <stp>4/30/2014</stp>
        <stp>[Basel II.5 Interest Rate Standard Charge Calculator (BNYMCM Andrew Davidson Spreadsheet for CMO) Q3 2014.xlsm]RAT BNYMCM with BBG Formula!R76C108</stp>
        <tr r="DD76" s="893"/>
      </tp>
      <tp t="s">
        <v>#N/A N/A</v>
        <stp/>
        <stp>##V3_BDHV12</stp>
        <stp>FNR EQUITY</stp>
        <stp>LAST_PRICE</stp>
        <stp>5/30/2014</stp>
        <stp>5/30/2014</stp>
        <stp>[Basel II.5 Interest Rate Standard Charge Calculator (BNYMCM Andrew Davidson Spreadsheet for CMO) Q3 2014.xlsm]RAT BNYMCM with BBG Formula!R68C107</stp>
        <tr r="DC68" s="893"/>
      </tp>
      <tp>
        <v>51.61</v>
        <stp/>
        <stp>##V3_BDHV12</stp>
        <stp>GNR EQUITY</stp>
        <stp>LAST_PRICE</stp>
        <stp>4/30/2014</stp>
        <stp>4/30/2014</stp>
        <stp>[Basel II.5 Interest Rate Standard Charge Calculator (BNYMCM Andrew Davidson Spreadsheet for CMO) Q3 2014.xlsm]RAT BNYMCM with BBG Formula!R77C108</stp>
        <tr r="DD77" s="893"/>
      </tp>
      <tp>
        <v>51.61</v>
        <stp/>
        <stp>##V3_BDHV12</stp>
        <stp>GNR EQUITY</stp>
        <stp>LAST_PRICE</stp>
        <stp>4/30/2014</stp>
        <stp>4/30/2014</stp>
        <stp>[Basel II.5 Interest Rate Standard Charge Calculator (BNYMCM Andrew Davidson Spreadsheet for CMO) Q3 2014.xlsm]RAT BNYMCM with BBG Formula!R74C108</stp>
        <tr r="DD74" s="893"/>
      </tp>
      <tp>
        <v>51.61</v>
        <stp/>
        <stp>##V3_BDHV12</stp>
        <stp>GNR EQUITY</stp>
        <stp>LAST_PRICE</stp>
        <stp>4/30/2014</stp>
        <stp>4/30/2014</stp>
        <stp>[Basel II.5 Interest Rate Standard Charge Calculator (BNYMCM Andrew Davidson Spreadsheet for CMO) Q3 2014.xlsm]RAT BNYMCM with BBG Formula!R75C108</stp>
        <tr r="DD75" s="893"/>
      </tp>
      <tp>
        <v>51.85</v>
        <stp/>
        <stp>##V3_BDHV12</stp>
        <stp>GNR EQUITY</stp>
        <stp>LAST_PRICE</stp>
        <stp>5/30/2014</stp>
        <stp>5/30/2014</stp>
        <stp>[Basel II.5 Interest Rate Standard Charge Calculator (BNYMCM Andrew Davidson Spreadsheet for CMO) Q3 2014.xlsm]RAT BNYMCM with BBG Formula!R65C107</stp>
        <tr r="DC65" s="893"/>
      </tp>
      <tp t="s">
        <v>#N/A N/A</v>
        <stp/>
        <stp>##V3_BDHV12</stp>
        <stp>FNR EQUITY</stp>
        <stp>LAST_PRICE</stp>
        <stp>5/30/2014</stp>
        <stp>5/30/2014</stp>
        <stp>[Basel II.5 Interest Rate Standard Charge Calculator (BNYMCM Andrew Davidson Spreadsheet for CMO) Q3 2014.xlsm]RAT BNYMCM with BBG Formula!R64C107</stp>
        <tr r="DC64" s="893"/>
      </tp>
      <tp t="s">
        <v>#N/A N/A</v>
        <stp/>
        <stp>##V3_BDHV12</stp>
        <stp>FNR EQUITY</stp>
        <stp>LAST_PRICE</stp>
        <stp>4/30/2014</stp>
        <stp>4/30/2014</stp>
        <stp>[Basel II.5 Interest Rate Standard Charge Calculator (BNYMCM Andrew Davidson Spreadsheet for CMO) Q3 2014.xlsm]RAT BNYMCM with BBG Formula!R78C108</stp>
        <tr r="DD78" s="893"/>
      </tp>
      <tp t="s">
        <v>#N/A N/A</v>
        <stp/>
        <stp>##V3_BDHV12</stp>
        <stp>FNR EQUITY</stp>
        <stp>LAST_PRICE</stp>
        <stp>5/30/2014</stp>
        <stp>5/30/2014</stp>
        <stp>[Basel II.5 Interest Rate Standard Charge Calculator (BNYMCM Andrew Davidson Spreadsheet for CMO) Q3 2014.xlsm]RAT BNYMCM with BBG Formula!R67C107</stp>
        <tr r="DC67" s="893"/>
      </tp>
      <tp>
        <v>51.85</v>
        <stp/>
        <stp>##V3_BDHV12</stp>
        <stp>GNR EQUITY</stp>
        <stp>LAST_PRICE</stp>
        <stp>5/30/2014</stp>
        <stp>5/30/2014</stp>
        <stp>[Basel II.5 Interest Rate Standard Charge Calculator (BNYMCM Andrew Davidson Spreadsheet for CMO) Q3 2014.xlsm]RAT BNYMCM with BBG Formula!R66C107</stp>
        <tr r="DC66" s="893"/>
      </tp>
      <tp t="s">
        <v>#N/A N/A</v>
        <stp/>
        <stp>##V3_BDHV12</stp>
        <stp>FNR EQUITY</stp>
        <stp>LAST_PRICE</stp>
        <stp>5/30/2014</stp>
        <stp>5/30/2014</stp>
        <stp>[Basel II.5 Interest Rate Standard Charge Calculator (BNYMCM Andrew Davidson Spreadsheet for CMO) Q3 2014.xlsm]RAT BNYMCM with BBG Formula!R60C107</stp>
        <tr r="DC60" s="893"/>
      </tp>
      <tp t="s">
        <v>#N/A N/A</v>
        <stp/>
        <stp>##V3_BDHV12</stp>
        <stp>FNR EQUITY</stp>
        <stp>LAST_PRICE</stp>
        <stp>5/30/2014</stp>
        <stp>5/30/2014</stp>
        <stp>[Basel II.5 Interest Rate Standard Charge Calculator (BNYMCM Andrew Davidson Spreadsheet for CMO) Q3 2014.xlsm]RAT BNYMCM with BBG Formula!R63C107</stp>
        <tr r="DC63" s="893"/>
      </tp>
      <tp t="s">
        <v>#N/A N/A</v>
        <stp/>
        <stp>##V3_BDHV12</stp>
        <stp>FNR EQUITY</stp>
        <stp>LAST_PRICE</stp>
        <stp>4/30/2014</stp>
        <stp>4/30/2014</stp>
        <stp>[Basel II.5 Interest Rate Standard Charge Calculator (BNYMCM Andrew Davidson Spreadsheet for CMO) Q3 2014.xlsm]RAT BNYMCM with BBG Formula!R63C108</stp>
        <tr r="DD63" s="893"/>
      </tp>
      <tp t="s">
        <v>#N/A N/A</v>
        <stp/>
        <stp>##V3_BDHV12</stp>
        <stp>FNR EQUITY</stp>
        <stp>LAST_PRICE</stp>
        <stp>4/30/2014</stp>
        <stp>4/30/2014</stp>
        <stp>[Basel II.5 Interest Rate Standard Charge Calculator (BNYMCM Andrew Davidson Spreadsheet for CMO) Q3 2014.xlsm]RAT BNYMCM with BBG Formula!R60C108</stp>
        <tr r="DD60" s="893"/>
      </tp>
      <tp>
        <v>51.61</v>
        <stp/>
        <stp>##V3_BDHV12</stp>
        <stp>GNR EQUITY</stp>
        <stp>LAST_PRICE</stp>
        <stp>4/30/2014</stp>
        <stp>4/30/2014</stp>
        <stp>[Basel II.5 Interest Rate Standard Charge Calculator (BNYMCM Andrew Davidson Spreadsheet for CMO) Q3 2014.xlsm]RAT BNYMCM with BBG Formula!R66C108</stp>
        <tr r="DD66" s="893"/>
      </tp>
      <tp t="s">
        <v>#N/A N/A</v>
        <stp/>
        <stp>##V3_BDHV12</stp>
        <stp>FNR EQUITY</stp>
        <stp>LAST_PRICE</stp>
        <stp>4/30/2014</stp>
        <stp>4/30/2014</stp>
        <stp>[Basel II.5 Interest Rate Standard Charge Calculator (BNYMCM Andrew Davidson Spreadsheet for CMO) Q3 2014.xlsm]RAT BNYMCM with BBG Formula!R67C108</stp>
        <tr r="DD67" s="893"/>
      </tp>
      <tp t="s">
        <v>#N/A N/A</v>
        <stp/>
        <stp>##V3_BDHV12</stp>
        <stp>FNR EQUITY</stp>
        <stp>LAST_PRICE</stp>
        <stp>5/30/2014</stp>
        <stp>5/30/2014</stp>
        <stp>[Basel II.5 Interest Rate Standard Charge Calculator (BNYMCM Andrew Davidson Spreadsheet for CMO) Q3 2014.xlsm]RAT BNYMCM with BBG Formula!R78C107</stp>
        <tr r="DC78" s="893"/>
      </tp>
      <tp t="s">
        <v>#N/A N/A</v>
        <stp/>
        <stp>##V3_BDHV12</stp>
        <stp>FNR EQUITY</stp>
        <stp>LAST_PRICE</stp>
        <stp>4/30/2014</stp>
        <stp>4/30/2014</stp>
        <stp>[Basel II.5 Interest Rate Standard Charge Calculator (BNYMCM Andrew Davidson Spreadsheet for CMO) Q3 2014.xlsm]RAT BNYMCM with BBG Formula!R64C108</stp>
        <tr r="DD64" s="893"/>
      </tp>
      <tp>
        <v>51.61</v>
        <stp/>
        <stp>##V3_BDHV12</stp>
        <stp>GNR EQUITY</stp>
        <stp>LAST_PRICE</stp>
        <stp>4/30/2014</stp>
        <stp>4/30/2014</stp>
        <stp>[Basel II.5 Interest Rate Standard Charge Calculator (BNYMCM Andrew Davidson Spreadsheet for CMO) Q3 2014.xlsm]RAT BNYMCM with BBG Formula!R65C108</stp>
        <tr r="DD65" s="893"/>
      </tp>
      <tp>
        <v>51.85</v>
        <stp/>
        <stp>##V3_BDHV12</stp>
        <stp>GNR EQUITY</stp>
        <stp>LAST_PRICE</stp>
        <stp>5/30/2014</stp>
        <stp>5/30/2014</stp>
        <stp>[Basel II.5 Interest Rate Standard Charge Calculator (BNYMCM Andrew Davidson Spreadsheet for CMO) Q3 2014.xlsm]RAT BNYMCM with BBG Formula!R75C107</stp>
        <tr r="DC75" s="893"/>
      </tp>
      <tp>
        <v>51.85</v>
        <stp/>
        <stp>##V3_BDHV12</stp>
        <stp>GNR EQUITY</stp>
        <stp>LAST_PRICE</stp>
        <stp>5/30/2014</stp>
        <stp>5/30/2014</stp>
        <stp>[Basel II.5 Interest Rate Standard Charge Calculator (BNYMCM Andrew Davidson Spreadsheet for CMO) Q3 2014.xlsm]RAT BNYMCM with BBG Formula!R74C107</stp>
        <tr r="DC74" s="893"/>
      </tp>
      <tp t="s">
        <v>#N/A N/A</v>
        <stp/>
        <stp>##V3_BDHV12</stp>
        <stp>FNR EQUITY</stp>
        <stp>LAST_PRICE</stp>
        <stp>4/30/2014</stp>
        <stp>4/30/2014</stp>
        <stp>[Basel II.5 Interest Rate Standard Charge Calculator (BNYMCM Andrew Davidson Spreadsheet for CMO) Q3 2014.xlsm]RAT BNYMCM with BBG Formula!R68C108</stp>
        <tr r="DD68" s="893"/>
      </tp>
      <tp>
        <v>51.85</v>
        <stp/>
        <stp>##V3_BDHV12</stp>
        <stp>GNR EQUITY</stp>
        <stp>LAST_PRICE</stp>
        <stp>5/30/2014</stp>
        <stp>5/30/2014</stp>
        <stp>[Basel II.5 Interest Rate Standard Charge Calculator (BNYMCM Andrew Davidson Spreadsheet for CMO) Q3 2014.xlsm]RAT BNYMCM with BBG Formula!R77C107</stp>
        <tr r="DC77" s="893"/>
      </tp>
      <tp t="s">
        <v>#N/A N/A</v>
        <stp/>
        <stp>##V3_BDHV12</stp>
        <stp>FNR EQUITY</stp>
        <stp>LAST_PRICE</stp>
        <stp>4/30/2014</stp>
        <stp>4/30/2014</stp>
        <stp>[Basel II.5 Interest Rate Standard Charge Calculator (BNYMCM Andrew Davidson Spreadsheet for CMO) Q3 2014.xlsm]RAT BNYMCM with BBG Formula!R69C108</stp>
        <tr r="DD69" s="893"/>
      </tp>
      <tp>
        <v>51.85</v>
        <stp/>
        <stp>##V3_BDHV12</stp>
        <stp>GNR EQUITY</stp>
        <stp>LAST_PRICE</stp>
        <stp>5/30/2014</stp>
        <stp>5/30/2014</stp>
        <stp>[Basel II.5 Interest Rate Standard Charge Calculator (BNYMCM Andrew Davidson Spreadsheet for CMO) Q3 2014.xlsm]RAT BNYMCM with BBG Formula!R76C107</stp>
        <tr r="DC76" s="893"/>
      </tp>
      <tp t="s">
        <v>#N/A N/A</v>
        <stp/>
        <stp>##V3_BDHV12</stp>
        <stp>FHR EQUITY</stp>
        <stp>LAST_PRICE</stp>
        <stp>7/31/2014</stp>
        <stp>7/31/2014</stp>
        <stp>[Basel II.5 Interest Rate Standard Charge Calculator (BNYMCM Andrew Davidson Spreadsheet for CMO) Q3 2014.xlsm]RAT BNYMCM with BBG Formula!R83C105</stp>
        <tr r="DA83" s="893"/>
      </tp>
      <tp t="s">
        <v>#N/A N/A</v>
        <stp/>
        <stp>##V3_BDHV12</stp>
        <stp>FHR EQUITY</stp>
        <stp>LAST_PRICE</stp>
        <stp>7/31/2014</stp>
        <stp>7/31/2014</stp>
        <stp>[Basel II.5 Interest Rate Standard Charge Calculator (BNYMCM Andrew Davidson Spreadsheet for CMO) Q3 2014.xlsm]RAT BNYMCM with BBG Formula!R80C105</stp>
        <tr r="DA80" s="893"/>
      </tp>
      <tp t="s">
        <v>#N/A N/A</v>
        <stp/>
        <stp>##V3_BDHV12</stp>
        <stp>FHR EQUITY</stp>
        <stp>LAST_PRICE</stp>
        <stp>7/31/2014</stp>
        <stp>7/31/2014</stp>
        <stp>[Basel II.5 Interest Rate Standard Charge Calculator (BNYMCM Andrew Davidson Spreadsheet for CMO) Q3 2014.xlsm]RAT BNYMCM with BBG Formula!R81C105</stp>
        <tr r="DA81" s="893"/>
      </tp>
      <tp t="s">
        <v>#N/A N/A</v>
        <stp/>
        <stp>##V3_BDHV12</stp>
        <stp>FHR EQUITY</stp>
        <stp>LAST_PRICE</stp>
        <stp>1/31/2014</stp>
        <stp>1/31/2014</stp>
        <stp>[Basel II.5 Interest Rate Standard Charge Calculator (BNYMCM Andrew Davidson Spreadsheet for CMO) Q3 2014.xlsm]RAT BNYMCM with BBG Formula!R83C111</stp>
        <tr r="DG83" s="893"/>
      </tp>
      <tp t="s">
        <v>#N/A N/A</v>
        <stp/>
        <stp>##V3_BDHV12</stp>
        <stp>FHR EQUITY</stp>
        <stp>LAST_PRICE</stp>
        <stp>1/31/2014</stp>
        <stp>1/31/2014</stp>
        <stp>[Basel II.5 Interest Rate Standard Charge Calculator (BNYMCM Andrew Davidson Spreadsheet for CMO) Q3 2014.xlsm]RAT BNYMCM with BBG Formula!R80C111</stp>
        <tr r="DG80" s="893"/>
      </tp>
      <tp t="s">
        <v>#N/A N/A</v>
        <stp/>
        <stp>##V3_BDHV12</stp>
        <stp>FHR EQUITY</stp>
        <stp>LAST_PRICE</stp>
        <stp>1/31/2014</stp>
        <stp>1/31/2014</stp>
        <stp>[Basel II.5 Interest Rate Standard Charge Calculator (BNYMCM Andrew Davidson Spreadsheet for CMO) Q3 2014.xlsm]RAT BNYMCM with BBG Formula!R81C111</stp>
        <tr r="DG81" s="893"/>
      </tp>
      <tp t="s">
        <v>#N/A N/A</v>
        <stp/>
        <stp>##V3_BDHV12</stp>
        <stp>FHR EQUITY</stp>
        <stp>LAST_PRICE</stp>
        <stp>3/31/2014</stp>
        <stp>3/31/2014</stp>
        <stp>[Basel II.5 Interest Rate Standard Charge Calculator (BNYMCM Andrew Davidson Spreadsheet for CMO) Q3 2014.xlsm]RAT BNYMCM with BBG Formula!R83C109</stp>
        <tr r="DE83" s="893"/>
      </tp>
      <tp t="s">
        <v>#N/A N/A</v>
        <stp/>
        <stp>##V3_BDHV12</stp>
        <stp>FHR EQUITY</stp>
        <stp>LAST_PRICE</stp>
        <stp>3/31/2014</stp>
        <stp>3/31/2014</stp>
        <stp>[Basel II.5 Interest Rate Standard Charge Calculator (BNYMCM Andrew Davidson Spreadsheet for CMO) Q3 2014.xlsm]RAT BNYMCM with BBG Formula!R80C109</stp>
        <tr r="DE80" s="893"/>
      </tp>
      <tp t="s">
        <v>#N/A N/A</v>
        <stp/>
        <stp>##V3_BDHV12</stp>
        <stp>FHR EQUITY</stp>
        <stp>LAST_PRICE</stp>
        <stp>3/31/2014</stp>
        <stp>3/31/2014</stp>
        <stp>[Basel II.5 Interest Rate Standard Charge Calculator (BNYMCM Andrew Davidson Spreadsheet for CMO) Q3 2014.xlsm]RAT BNYMCM with BBG Formula!R81C109</stp>
        <tr r="DE81" s="893"/>
      </tp>
      <tp t="s">
        <v>#N/A N/A</v>
        <stp/>
        <stp>##V3_BDHV12</stp>
        <stp>FHR EQUITY</stp>
        <stp>LAST_PRICE</stp>
        <stp>3/31/2014</stp>
        <stp>3/31/2014</stp>
        <stp>[Basel II.5 Interest Rate Standard Charge Calculator (BNYMCM Andrew Davidson Spreadsheet for CMO) Q3 2014.xlsm]RAT BNYMCM with BBG Formula!R62C109</stp>
        <tr r="DE62" s="893"/>
      </tp>
      <tp t="s">
        <v>#N/A N/A</v>
        <stp/>
        <stp>##V3_BDHV12</stp>
        <stp>FHR EQUITY</stp>
        <stp>LAST_PRICE</stp>
        <stp>3/31/2014</stp>
        <stp>3/31/2014</stp>
        <stp>[Basel II.5 Interest Rate Standard Charge Calculator (BNYMCM Andrew Davidson Spreadsheet for CMO) Q3 2014.xlsm]RAT BNYMCM with BBG Formula!R61C109</stp>
        <tr r="DE61" s="893"/>
      </tp>
      <tp t="s">
        <v>#N/A N/A</v>
        <stp/>
        <stp>##V3_BDHV12</stp>
        <stp>FHR EQUITY</stp>
        <stp>LAST_PRICE</stp>
        <stp>7/31/2014</stp>
        <stp>7/31/2014</stp>
        <stp>[Basel II.5 Interest Rate Standard Charge Calculator (BNYMCM Andrew Davidson Spreadsheet for CMO) Q3 2014.xlsm]RAT BNYMCM with BBG Formula!R26C105</stp>
        <tr r="DA26" s="893"/>
      </tp>
      <tp t="s">
        <v>#N/A N/A</v>
        <stp/>
        <stp>##V3_BDHV12</stp>
        <stp>FHR EQUITY</stp>
        <stp>LAST_PRICE</stp>
        <stp>7/31/2014</stp>
        <stp>7/31/2014</stp>
        <stp>[Basel II.5 Interest Rate Standard Charge Calculator (BNYMCM Andrew Davidson Spreadsheet for CMO) Q3 2014.xlsm]RAT BNYMCM with BBG Formula!R27C105</stp>
        <tr r="DA27" s="893"/>
      </tp>
      <tp t="s">
        <v>#N/A N/A</v>
        <stp/>
        <stp>##V3_BDHV12</stp>
        <stp>FHR EQUITY</stp>
        <stp>LAST_PRICE</stp>
        <stp>7/31/2014</stp>
        <stp>7/31/2014</stp>
        <stp>[Basel II.5 Interest Rate Standard Charge Calculator (BNYMCM Andrew Davidson Spreadsheet for CMO) Q3 2014.xlsm]RAT BNYMCM with BBG Formula!R25C105</stp>
        <tr r="DA25" s="893"/>
      </tp>
      <tp t="s">
        <v>#N/A N/A</v>
        <stp/>
        <stp>##V3_BDHV12</stp>
        <stp>FHR EQUITY</stp>
        <stp>LAST_PRICE</stp>
        <stp>7/31/2014</stp>
        <stp>7/31/2014</stp>
        <stp>[Basel II.5 Interest Rate Standard Charge Calculator (BNYMCM Andrew Davidson Spreadsheet for CMO) Q3 2014.xlsm]RAT BNYMCM with BBG Formula!R22C105</stp>
        <tr r="DA22" s="893"/>
      </tp>
      <tp t="s">
        <v>#N/A N/A</v>
        <stp/>
        <stp>##V3_BDHV12</stp>
        <stp>FHR EQUITY</stp>
        <stp>LAST_PRICE</stp>
        <stp>7/31/2014</stp>
        <stp>7/31/2014</stp>
        <stp>[Basel II.5 Interest Rate Standard Charge Calculator (BNYMCM Andrew Davidson Spreadsheet for CMO) Q3 2014.xlsm]RAT BNYMCM with BBG Formula!R23C105</stp>
        <tr r="DA23" s="893"/>
      </tp>
      <tp t="s">
        <v>#N/A N/A</v>
        <stp/>
        <stp>##V3_BDHV12</stp>
        <stp>FHR EQUITY</stp>
        <stp>LAST_PRICE</stp>
        <stp>3/31/2014</stp>
        <stp>3/31/2014</stp>
        <stp>[Basel II.5 Interest Rate Standard Charge Calculator (BNYMCM Andrew Davidson Spreadsheet for CMO) Q3 2014.xlsm]RAT BNYMCM with BBG Formula!R72C109</stp>
        <tr r="DE72" s="893"/>
      </tp>
      <tp t="s">
        <v>#N/A N/A</v>
        <stp/>
        <stp>##V3_BDHV12</stp>
        <stp>FHR EQUITY</stp>
        <stp>LAST_PRICE</stp>
        <stp>3/31/2014</stp>
        <stp>3/31/2014</stp>
        <stp>[Basel II.5 Interest Rate Standard Charge Calculator (BNYMCM Andrew Davidson Spreadsheet for CMO) Q3 2014.xlsm]RAT BNYMCM with BBG Formula!R73C109</stp>
        <tr r="DE73" s="893"/>
      </tp>
      <tp t="s">
        <v>#N/A N/A</v>
        <stp/>
        <stp>##V3_BDHV12</stp>
        <stp>FHR EQUITY</stp>
        <stp>LAST_PRICE</stp>
        <stp>3/31/2014</stp>
        <stp>3/31/2014</stp>
        <stp>[Basel II.5 Interest Rate Standard Charge Calculator (BNYMCM Andrew Davidson Spreadsheet for CMO) Q3 2014.xlsm]RAT BNYMCM with BBG Formula!R70C109</stp>
        <tr r="DE70" s="893"/>
      </tp>
      <tp t="s">
        <v>#N/A N/A</v>
        <stp/>
        <stp>##V3_BDHV12</stp>
        <stp>FHR EQUITY</stp>
        <stp>LAST_PRICE</stp>
        <stp>3/31/2014</stp>
        <stp>3/31/2014</stp>
        <stp>[Basel II.5 Interest Rate Standard Charge Calculator (BNYMCM Andrew Davidson Spreadsheet for CMO) Q3 2014.xlsm]RAT BNYMCM with BBG Formula!R71C109</stp>
        <tr r="DE71" s="893"/>
      </tp>
      <tp t="s">
        <v>#N/A N/A</v>
        <stp/>
        <stp>##V3_BDHV12</stp>
        <stp>FHR EQUITY</stp>
        <stp>LAST_PRICE</stp>
        <stp>3/31/2014</stp>
        <stp>3/31/2014</stp>
        <stp>[Basel II.5 Interest Rate Standard Charge Calculator (BNYMCM Andrew Davidson Spreadsheet for CMO) Q3 2014.xlsm]RAT BNYMCM with BBG Formula!R79C109</stp>
        <tr r="DE79" s="893"/>
      </tp>
      <tp t="s">
        <v>#N/A N/A</v>
        <stp/>
        <stp>##V3_BDHV12</stp>
        <stp>FHR EQUITY</stp>
        <stp>LAST_PRICE</stp>
        <stp>1/31/2014</stp>
        <stp>1/31/2014</stp>
        <stp>[Basel II.5 Interest Rate Standard Charge Calculator (BNYMCM Andrew Davidson Spreadsheet for CMO) Q3 2014.xlsm]RAT BNYMCM with BBG Formula!R79C111</stp>
        <tr r="DG79" s="893"/>
      </tp>
      <tp t="s">
        <v>#N/A N/A</v>
        <stp/>
        <stp>##V3_BDHV12</stp>
        <stp>FHR EQUITY</stp>
        <stp>LAST_PRICE</stp>
        <stp>1/31/2014</stp>
        <stp>1/31/2014</stp>
        <stp>[Basel II.5 Interest Rate Standard Charge Calculator (BNYMCM Andrew Davidson Spreadsheet for CMO) Q3 2014.xlsm]RAT BNYMCM with BBG Formula!R72C111</stp>
        <tr r="DG72" s="893"/>
      </tp>
      <tp t="s">
        <v>#N/A N/A</v>
        <stp/>
        <stp>##V3_BDHV12</stp>
        <stp>FHR EQUITY</stp>
        <stp>LAST_PRICE</stp>
        <stp>1/31/2014</stp>
        <stp>1/31/2014</stp>
        <stp>[Basel II.5 Interest Rate Standard Charge Calculator (BNYMCM Andrew Davidson Spreadsheet for CMO) Q3 2014.xlsm]RAT BNYMCM with BBG Formula!R73C111</stp>
        <tr r="DG73" s="893"/>
      </tp>
      <tp t="s">
        <v>#N/A N/A</v>
        <stp/>
        <stp>##V3_BDHV12</stp>
        <stp>FHR EQUITY</stp>
        <stp>LAST_PRICE</stp>
        <stp>1/31/2014</stp>
        <stp>1/31/2014</stp>
        <stp>[Basel II.5 Interest Rate Standard Charge Calculator (BNYMCM Andrew Davidson Spreadsheet for CMO) Q3 2014.xlsm]RAT BNYMCM with BBG Formula!R70C111</stp>
        <tr r="DG70" s="893"/>
      </tp>
      <tp t="s">
        <v>#N/A N/A</v>
        <stp/>
        <stp>##V3_BDHV12</stp>
        <stp>FHR EQUITY</stp>
        <stp>LAST_PRICE</stp>
        <stp>1/31/2014</stp>
        <stp>1/31/2014</stp>
        <stp>[Basel II.5 Interest Rate Standard Charge Calculator (BNYMCM Andrew Davidson Spreadsheet for CMO) Q3 2014.xlsm]RAT BNYMCM with BBG Formula!R71C111</stp>
        <tr r="DG71" s="893"/>
      </tp>
      <tp t="s">
        <v>#N/A N/A</v>
        <stp/>
        <stp>##V3_BDHV12</stp>
        <stp>FHR EQUITY</stp>
        <stp>LAST_PRICE</stp>
        <stp>7/31/2014</stp>
        <stp>7/31/2014</stp>
        <stp>[Basel II.5 Interest Rate Standard Charge Calculator (BNYMCM Andrew Davidson Spreadsheet for CMO) Q3 2014.xlsm]RAT BNYMCM with BBG Formula!R18C105</stp>
        <tr r="DA18" s="893"/>
      </tp>
      <tp t="s">
        <v>#N/A N/A</v>
        <stp/>
        <stp>##V3_BDHV12</stp>
        <stp>FHR EQUITY</stp>
        <stp>LAST_PRICE</stp>
        <stp>1/31/2014</stp>
        <stp>1/31/2014</stp>
        <stp>[Basel II.5 Interest Rate Standard Charge Calculator (BNYMCM Andrew Davidson Spreadsheet for CMO) Q3 2014.xlsm]RAT BNYMCM with BBG Formula!R62C111</stp>
        <tr r="DG62" s="893"/>
      </tp>
      <tp t="s">
        <v>#N/A N/A</v>
        <stp/>
        <stp>##V3_BDHV12</stp>
        <stp>FHR EQUITY</stp>
        <stp>LAST_PRICE</stp>
        <stp>1/31/2014</stp>
        <stp>1/31/2014</stp>
        <stp>[Basel II.5 Interest Rate Standard Charge Calculator (BNYMCM Andrew Davidson Spreadsheet for CMO) Q3 2014.xlsm]RAT BNYMCM with BBG Formula!R61C111</stp>
        <tr r="DG61" s="893"/>
      </tp>
      <tp t="s">
        <v>#N/A N/A</v>
        <stp/>
        <stp>##V3_BDHV12</stp>
        <stp>FHR EQUITY</stp>
        <stp>LAST_PRICE</stp>
        <stp>3/31/2014</stp>
        <stp>3/31/2014</stp>
        <stp>[Basel II.5 Interest Rate Standard Charge Calculator (BNYMCM Andrew Davidson Spreadsheet for CMO) Q3 2014.xlsm]RAT BNYMCM with BBG Formula!R22C109</stp>
        <tr r="DE22" s="893"/>
      </tp>
      <tp t="s">
        <v>#N/A N/A</v>
        <stp/>
        <stp>##V3_BDHV12</stp>
        <stp>FHR EQUITY</stp>
        <stp>LAST_PRICE</stp>
        <stp>3/31/2014</stp>
        <stp>3/31/2014</stp>
        <stp>[Basel II.5 Interest Rate Standard Charge Calculator (BNYMCM Andrew Davidson Spreadsheet for CMO) Q3 2014.xlsm]RAT BNYMCM with BBG Formula!R23C109</stp>
        <tr r="DE23" s="893"/>
      </tp>
      <tp t="s">
        <v>#N/A N/A</v>
        <stp/>
        <stp>##V3_BDHV12</stp>
        <stp>FHR EQUITY</stp>
        <stp>LAST_PRICE</stp>
        <stp>1/31/2014</stp>
        <stp>1/31/2014</stp>
        <stp>[Basel II.5 Interest Rate Standard Charge Calculator (BNYMCM Andrew Davidson Spreadsheet for CMO) Q3 2014.xlsm]RAT BNYMCM with BBG Formula!R18C111</stp>
        <tr r="DG18" s="893"/>
      </tp>
      <tp t="s">
        <v>#N/A N/A</v>
        <stp/>
        <stp>##V3_BDHV12</stp>
        <stp>FHR EQUITY</stp>
        <stp>LAST_PRICE</stp>
        <stp>3/31/2014</stp>
        <stp>3/31/2014</stp>
        <stp>[Basel II.5 Interest Rate Standard Charge Calculator (BNYMCM Andrew Davidson Spreadsheet for CMO) Q3 2014.xlsm]RAT BNYMCM with BBG Formula!R26C109</stp>
        <tr r="DE26" s="893"/>
      </tp>
      <tp t="s">
        <v>#N/A N/A</v>
        <stp/>
        <stp>##V3_BDHV12</stp>
        <stp>FHR EQUITY</stp>
        <stp>LAST_PRICE</stp>
        <stp>3/31/2014</stp>
        <stp>3/31/2014</stp>
        <stp>[Basel II.5 Interest Rate Standard Charge Calculator (BNYMCM Andrew Davidson Spreadsheet for CMO) Q3 2014.xlsm]RAT BNYMCM with BBG Formula!R27C109</stp>
        <tr r="DE27" s="893"/>
      </tp>
      <tp t="s">
        <v>#N/A N/A</v>
        <stp/>
        <stp>##V3_BDHV12</stp>
        <stp>FHR EQUITY</stp>
        <stp>LAST_PRICE</stp>
        <stp>3/31/2014</stp>
        <stp>3/31/2014</stp>
        <stp>[Basel II.5 Interest Rate Standard Charge Calculator (BNYMCM Andrew Davidson Spreadsheet for CMO) Q3 2014.xlsm]RAT BNYMCM with BBG Formula!R25C109</stp>
        <tr r="DE25" s="893"/>
      </tp>
      <tp t="s">
        <v>#N/A N/A</v>
        <stp/>
        <stp>##V3_BDHV12</stp>
        <stp>FHR EQUITY</stp>
        <stp>LAST_PRICE</stp>
        <stp>7/31/2014</stp>
        <stp>7/31/2014</stp>
        <stp>[Basel II.5 Interest Rate Standard Charge Calculator (BNYMCM Andrew Davidson Spreadsheet for CMO) Q3 2014.xlsm]RAT BNYMCM with BBG Formula!R62C105</stp>
        <tr r="DA62" s="893"/>
      </tp>
      <tp t="s">
        <v>#N/A N/A</v>
        <stp/>
        <stp>##V3_BDHV12</stp>
        <stp>FHR EQUITY</stp>
        <stp>LAST_PRICE</stp>
        <stp>7/31/2014</stp>
        <stp>7/31/2014</stp>
        <stp>[Basel II.5 Interest Rate Standard Charge Calculator (BNYMCM Andrew Davidson Spreadsheet for CMO) Q3 2014.xlsm]RAT BNYMCM with BBG Formula!R61C105</stp>
        <tr r="DA61" s="893"/>
      </tp>
      <tp t="s">
        <v>#N/A N/A</v>
        <stp/>
        <stp>##V3_BDHV12</stp>
        <stp>FHR EQUITY</stp>
        <stp>LAST_PRICE</stp>
        <stp>7/31/2014</stp>
        <stp>7/31/2014</stp>
        <stp>[Basel II.5 Interest Rate Standard Charge Calculator (BNYMCM Andrew Davidson Spreadsheet for CMO) Q3 2014.xlsm]RAT BNYMCM with BBG Formula!R79C105</stp>
        <tr r="DA79" s="893"/>
      </tp>
      <tp t="s">
        <v>#N/A N/A</v>
        <stp/>
        <stp>##V3_BDHV12</stp>
        <stp>FHR EQUITY</stp>
        <stp>LAST_PRICE</stp>
        <stp>7/31/2014</stp>
        <stp>7/31/2014</stp>
        <stp>[Basel II.5 Interest Rate Standard Charge Calculator (BNYMCM Andrew Davidson Spreadsheet for CMO) Q3 2014.xlsm]RAT BNYMCM with BBG Formula!R72C105</stp>
        <tr r="DA72" s="893"/>
      </tp>
      <tp t="s">
        <v>#N/A N/A</v>
        <stp/>
        <stp>##V3_BDHV12</stp>
        <stp>FHR EQUITY</stp>
        <stp>LAST_PRICE</stp>
        <stp>7/31/2014</stp>
        <stp>7/31/2014</stp>
        <stp>[Basel II.5 Interest Rate Standard Charge Calculator (BNYMCM Andrew Davidson Spreadsheet for CMO) Q3 2014.xlsm]RAT BNYMCM with BBG Formula!R73C105</stp>
        <tr r="DA73" s="893"/>
      </tp>
      <tp t="s">
        <v>#N/A N/A</v>
        <stp/>
        <stp>##V3_BDHV12</stp>
        <stp>FHR EQUITY</stp>
        <stp>LAST_PRICE</stp>
        <stp>7/31/2014</stp>
        <stp>7/31/2014</stp>
        <stp>[Basel II.5 Interest Rate Standard Charge Calculator (BNYMCM Andrew Davidson Spreadsheet for CMO) Q3 2014.xlsm]RAT BNYMCM with BBG Formula!R70C105</stp>
        <tr r="DA70" s="893"/>
      </tp>
      <tp t="s">
        <v>#N/A N/A</v>
        <stp/>
        <stp>##V3_BDHV12</stp>
        <stp>FHR EQUITY</stp>
        <stp>LAST_PRICE</stp>
        <stp>7/31/2014</stp>
        <stp>7/31/2014</stp>
        <stp>[Basel II.5 Interest Rate Standard Charge Calculator (BNYMCM Andrew Davidson Spreadsheet for CMO) Q3 2014.xlsm]RAT BNYMCM with BBG Formula!R71C105</stp>
        <tr r="DA71" s="893"/>
      </tp>
      <tp t="s">
        <v>#N/A N/A</v>
        <stp/>
        <stp>##V3_BDHV12</stp>
        <stp>FHR EQUITY</stp>
        <stp>LAST_PRICE</stp>
        <stp>1/31/2014</stp>
        <stp>1/31/2014</stp>
        <stp>[Basel II.5 Interest Rate Standard Charge Calculator (BNYMCM Andrew Davidson Spreadsheet for CMO) Q3 2014.xlsm]RAT BNYMCM with BBG Formula!R22C111</stp>
        <tr r="DG22" s="893"/>
      </tp>
      <tp t="s">
        <v>#N/A N/A</v>
        <stp/>
        <stp>##V3_BDHV12</stp>
        <stp>FHR EQUITY</stp>
        <stp>LAST_PRICE</stp>
        <stp>1/31/2014</stp>
        <stp>1/31/2014</stp>
        <stp>[Basel II.5 Interest Rate Standard Charge Calculator (BNYMCM Andrew Davidson Spreadsheet for CMO) Q3 2014.xlsm]RAT BNYMCM with BBG Formula!R23C111</stp>
        <tr r="DG23" s="893"/>
      </tp>
      <tp t="s">
        <v>#N/A N/A</v>
        <stp/>
        <stp>##V3_BDHV12</stp>
        <stp>FHR EQUITY</stp>
        <stp>LAST_PRICE</stp>
        <stp>3/31/2014</stp>
        <stp>3/31/2014</stp>
        <stp>[Basel II.5 Interest Rate Standard Charge Calculator (BNYMCM Andrew Davidson Spreadsheet for CMO) Q3 2014.xlsm]RAT BNYMCM with BBG Formula!R18C109</stp>
        <tr r="DE18" s="893"/>
      </tp>
      <tp t="s">
        <v>#N/A N/A</v>
        <stp/>
        <stp>##V3_BDHV12</stp>
        <stp>FHR EQUITY</stp>
        <stp>LAST_PRICE</stp>
        <stp>1/31/2014</stp>
        <stp>1/31/2014</stp>
        <stp>[Basel II.5 Interest Rate Standard Charge Calculator (BNYMCM Andrew Davidson Spreadsheet for CMO) Q3 2014.xlsm]RAT BNYMCM with BBG Formula!R26C111</stp>
        <tr r="DG26" s="893"/>
      </tp>
      <tp t="s">
        <v>#N/A N/A</v>
        <stp/>
        <stp>##V3_BDHV12</stp>
        <stp>FHR EQUITY</stp>
        <stp>LAST_PRICE</stp>
        <stp>1/31/2014</stp>
        <stp>1/31/2014</stp>
        <stp>[Basel II.5 Interest Rate Standard Charge Calculator (BNYMCM Andrew Davidson Spreadsheet for CMO) Q3 2014.xlsm]RAT BNYMCM with BBG Formula!R27C111</stp>
        <tr r="DG27" s="893"/>
      </tp>
      <tp t="s">
        <v>#N/A N/A</v>
        <stp/>
        <stp>##V3_BDHV12</stp>
        <stp>FHR EQUITY</stp>
        <stp>LAST_PRICE</stp>
        <stp>1/31/2014</stp>
        <stp>1/31/2014</stp>
        <stp>[Basel II.5 Interest Rate Standard Charge Calculator (BNYMCM Andrew Davidson Spreadsheet for CMO) Q3 2014.xlsm]RAT BNYMCM with BBG Formula!R25C111</stp>
        <tr r="DG25" s="893"/>
      </tp>
      <tp>
        <v>19.8</v>
        <stp/>
        <stp>##V3_BDHV12</stp>
        <stp>FN EQUITY</stp>
        <stp>LAST_PRICE</stp>
        <stp>11/29/2013</stp>
        <stp>11/29/2013</stp>
        <stp>[Basel II.5 Interest Rate Standard Charge Calculator (BNYMCM Andrew Davidson Spreadsheet for CMO) Q3 2014.xlsm]RAT BNYMCM with BBG Formula!R57C113</stp>
        <tr r="DI57" s="893"/>
      </tp>
      <tp>
        <v>19.8</v>
        <stp/>
        <stp>##V3_BDHV12</stp>
        <stp>FN EQUITY</stp>
        <stp>LAST_PRICE</stp>
        <stp>11/29/2013</stp>
        <stp>11/29/2013</stp>
        <stp>[Basel II.5 Interest Rate Standard Charge Calculator (BNYMCM Andrew Davidson Spreadsheet for CMO) Q3 2014.xlsm]RAT BNYMCM with BBG Formula!R56C113</stp>
        <tr r="DI56" s="893"/>
      </tp>
      <tp>
        <v>19.8</v>
        <stp/>
        <stp>##V3_BDHV12</stp>
        <stp>FN EQUITY</stp>
        <stp>LAST_PRICE</stp>
        <stp>11/29/2013</stp>
        <stp>11/29/2013</stp>
        <stp>[Basel II.5 Interest Rate Standard Charge Calculator (BNYMCM Andrew Davidson Spreadsheet for CMO) Q3 2014.xlsm]RAT BNYMCM with BBG Formula!R55C113</stp>
        <tr r="DI55" s="893"/>
      </tp>
      <tp t="s">
        <v>#N/A N/A</v>
        <stp/>
        <stp>##V3_BDHV12</stp>
        <stp>FH EQUITY</stp>
        <stp>LAST_PRICE</stp>
        <stp>11/29/2013</stp>
        <stp>11/29/2013</stp>
        <stp>[Basel II.5 Interest Rate Standard Charge Calculator (BNYMCM Andrew Davidson Spreadsheet for CMO) Q3 2014.xlsm]RAT BNYMCM with BBG Formula!R54C113</stp>
        <tr r="DI54" s="893"/>
      </tp>
      <tp t="s">
        <v>#N/A N/A</v>
        <stp/>
        <stp>##V3_BDHV12</stp>
        <stp>FH EQUITY</stp>
        <stp>LAST_PRICE</stp>
        <stp>11/29/2013</stp>
        <stp>11/29/2013</stp>
        <stp>[Basel II.5 Interest Rate Standard Charge Calculator (BNYMCM Andrew Davidson Spreadsheet for CMO) Q3 2014.xlsm]RAT BNYMCM with BBG Formula!R53C113</stp>
        <tr r="DI53" s="893"/>
      </tp>
      <tp t="s">
        <v>#N/A N/A</v>
        <stp/>
        <stp>##V3_BDHV12</stp>
        <stp>FH EQUITY</stp>
        <stp>LAST_PRICE</stp>
        <stp>11/29/2013</stp>
        <stp>11/29/2013</stp>
        <stp>[Basel II.5 Interest Rate Standard Charge Calculator (BNYMCM Andrew Davidson Spreadsheet for CMO) Q3 2014.xlsm]RAT BNYMCM with BBG Formula!R52C113</stp>
        <tr r="DI52" s="893"/>
      </tp>
      <tp t="s">
        <v>#N/A N/A</v>
        <stp/>
        <stp>##V3_BDHV12</stp>
        <stp>FH EQUITY</stp>
        <stp>LAST_PRICE</stp>
        <stp>11/29/2013</stp>
        <stp>11/29/2013</stp>
        <stp>[Basel II.5 Interest Rate Standard Charge Calculator (BNYMCM Andrew Davidson Spreadsheet for CMO) Q3 2014.xlsm]RAT BNYMCM with BBG Formula!R51C113</stp>
        <tr r="DI51" s="893"/>
      </tp>
      <tp t="s">
        <v>#N/A N/A</v>
        <stp/>
        <stp>##V3_BDHV12</stp>
        <stp>FH EQUITY</stp>
        <stp>LAST_PRICE</stp>
        <stp>11/29/2013</stp>
        <stp>11/29/2013</stp>
        <stp>[Basel II.5 Interest Rate Standard Charge Calculator (BNYMCM Andrew Davidson Spreadsheet for CMO) Q3 2014.xlsm]RAT BNYMCM with BBG Formula!R50C113</stp>
        <tr r="DI50" s="893"/>
      </tp>
      <tp t="s">
        <v>#N/A Invalid Security</v>
        <stp/>
        <stp>##V3_BDHV12</stp>
        <stp>G2 EQUITY</stp>
        <stp>LAST_PRICE</stp>
        <stp>11/29/2013</stp>
        <stp>11/29/2013</stp>
        <stp>[Basel II.5 Interest Rate Standard Charge Calculator (BNYMCM Andrew Davidson Spreadsheet for CMO) Q3 2014.xlsm]RAT BNYMCM with BBG Formula!R58C113</stp>
        <tr r="DI58" s="893"/>
      </tp>
      <tp t="s">
        <v>#N/A Invalid Security</v>
        <stp/>
        <stp>##V3_BDHV12</stp>
        <stp>G2 EQUITY</stp>
        <stp>LAST_PRICE</stp>
        <stp>11/29/2013</stp>
        <stp>11/29/2013</stp>
        <stp>[Basel II.5 Interest Rate Standard Charge Calculator (BNYMCM Andrew Davidson Spreadsheet for CMO) Q3 2014.xlsm]RAT BNYMCM with BBG Formula!R59C113</stp>
        <tr r="DI59" s="893"/>
      </tp>
      <tp t="s">
        <v>#N/A N/A</v>
        <stp/>
        <stp>##V3_BDHV12</stp>
        <stp>FH EQUITY</stp>
        <stp>LAST_PRICE</stp>
        <stp>11/29/2013</stp>
        <stp>11/29/2013</stp>
        <stp>[Basel II.5 Interest Rate Standard Charge Calculator (BNYMCM Andrew Davidson Spreadsheet for CMO) Q3 2014.xlsm]RAT BNYMCM with BBG Formula!R43C113</stp>
        <tr r="DI43" s="893"/>
      </tp>
      <tp t="s">
        <v>#N/A Invalid Security</v>
        <stp/>
        <stp>##V3_BDHV12</stp>
        <stp>G2 EQUITY</stp>
        <stp>LAST_PRICE</stp>
        <stp>11/29/2013</stp>
        <stp>11/29/2013</stp>
        <stp>[Basel II.5 Interest Rate Standard Charge Calculator (BNYMCM Andrew Davidson Spreadsheet for CMO) Q3 2014.xlsm]RAT BNYMCM with BBG Formula!R41C113</stp>
        <tr r="DI41" s="893"/>
      </tp>
      <tp t="s">
        <v>#N/A N/A</v>
        <stp/>
        <stp>##V3_BDHV12</stp>
        <stp>FH EQUITY</stp>
        <stp>LAST_PRICE</stp>
        <stp>11/29/2013</stp>
        <stp>11/29/2013</stp>
        <stp>[Basel II.5 Interest Rate Standard Charge Calculator (BNYMCM Andrew Davidson Spreadsheet for CMO) Q3 2014.xlsm]RAT BNYMCM with BBG Formula!R49C113</stp>
        <tr r="DI49" s="893"/>
      </tp>
      <tp t="s">
        <v>#N/A N/A</v>
        <stp/>
        <stp>##V3_BDHV12</stp>
        <stp>FH EQUITY</stp>
        <stp>LAST_PRICE</stp>
        <stp>11/29/2013</stp>
        <stp>11/29/2013</stp>
        <stp>[Basel II.5 Interest Rate Standard Charge Calculator (BNYMCM Andrew Davidson Spreadsheet for CMO) Q3 2014.xlsm]RAT BNYMCM with BBG Formula!R48C113</stp>
        <tr r="DI48" s="893"/>
      </tp>
      <tp t="s">
        <v>#N/A Invalid Security</v>
        <stp/>
        <stp>##V3_BDHV12</stp>
        <stp>G2 EQUITY</stp>
        <stp>LAST_PRICE</stp>
        <stp>11/29/2013</stp>
        <stp>11/29/2013</stp>
        <stp>[Basel II.5 Interest Rate Standard Charge Calculator (BNYMCM Andrew Davidson Spreadsheet for CMO) Q3 2014.xlsm]RAT BNYMCM with BBG Formula!R36C113</stp>
        <tr r="DI36" s="893"/>
      </tp>
      <tp t="s">
        <v>#N/A Invalid Security</v>
        <stp/>
        <stp>##V3_BDHV12</stp>
        <stp>G2 EQUITY</stp>
        <stp>LAST_PRICE</stp>
        <stp>11/29/2013</stp>
        <stp>11/29/2013</stp>
        <stp>[Basel II.5 Interest Rate Standard Charge Calculator (BNYMCM Andrew Davidson Spreadsheet for CMO) Q3 2014.xlsm]RAT BNYMCM with BBG Formula!R37C113</stp>
        <tr r="DI37" s="893"/>
      </tp>
      <tp t="s">
        <v>#N/A Invalid Security</v>
        <stp/>
        <stp>##V3_BDHV12</stp>
        <stp>G2 EQUITY</stp>
        <stp>LAST_PRICE</stp>
        <stp>11/29/2013</stp>
        <stp>11/29/2013</stp>
        <stp>[Basel II.5 Interest Rate Standard Charge Calculator (BNYMCM Andrew Davidson Spreadsheet for CMO) Q3 2014.xlsm]RAT BNYMCM with BBG Formula!R39C113</stp>
        <tr r="DI39" s="893"/>
      </tp>
      <tp t="s">
        <v>#N/A N/A</v>
        <stp/>
        <stp>##V3_BDHV12</stp>
        <stp>FHR EQUITY</stp>
        <stp>LAST_PRICE</stp>
        <stp>5/30/2014</stp>
        <stp>5/30/2014</stp>
        <stp>[Basel II.5 Interest Rate Standard Charge Calculator (BNYMCM Andrew Davidson Spreadsheet for CMO) Q3 2014.xlsm]RAT BNYMCM with BBG Formula!R81C107</stp>
        <tr r="DC81" s="893"/>
      </tp>
      <tp t="s">
        <v>#N/A N/A</v>
        <stp/>
        <stp>##V3_BDHV12</stp>
        <stp>FHR EQUITY</stp>
        <stp>LAST_PRICE</stp>
        <stp>5/30/2014</stp>
        <stp>5/30/2014</stp>
        <stp>[Basel II.5 Interest Rate Standard Charge Calculator (BNYMCM Andrew Davidson Spreadsheet for CMO) Q3 2014.xlsm]RAT BNYMCM with BBG Formula!R80C107</stp>
        <tr r="DC80" s="893"/>
      </tp>
      <tp t="s">
        <v>#N/A N/A</v>
        <stp/>
        <stp>##V3_BDHV12</stp>
        <stp>FHR EQUITY</stp>
        <stp>LAST_PRICE</stp>
        <stp>5/30/2014</stp>
        <stp>5/30/2014</stp>
        <stp>[Basel II.5 Interest Rate Standard Charge Calculator (BNYMCM Andrew Davidson Spreadsheet for CMO) Q3 2014.xlsm]RAT BNYMCM with BBG Formula!R83C107</stp>
        <tr r="DC83" s="893"/>
      </tp>
      <tp t="s">
        <v>#N/A N/A</v>
        <stp/>
        <stp>##V3_BDHV12</stp>
        <stp>FHR EQUITY</stp>
        <stp>LAST_PRICE</stp>
        <stp>4/30/2014</stp>
        <stp>4/30/2014</stp>
        <stp>[Basel II.5 Interest Rate Standard Charge Calculator (BNYMCM Andrew Davidson Spreadsheet for CMO) Q3 2014.xlsm]RAT BNYMCM with BBG Formula!R83C108</stp>
        <tr r="DD83" s="893"/>
      </tp>
      <tp t="s">
        <v>#N/A N/A</v>
        <stp/>
        <stp>##V3_BDHV12</stp>
        <stp>FHR EQUITY</stp>
        <stp>LAST_PRICE</stp>
        <stp>4/30/2014</stp>
        <stp>4/30/2014</stp>
        <stp>[Basel II.5 Interest Rate Standard Charge Calculator (BNYMCM Andrew Davidson Spreadsheet for CMO) Q3 2014.xlsm]RAT BNYMCM with BBG Formula!R80C108</stp>
        <tr r="DD80" s="893"/>
      </tp>
      <tp t="s">
        <v>#N/A N/A</v>
        <stp/>
        <stp>##V3_BDHV12</stp>
        <stp>FHR EQUITY</stp>
        <stp>LAST_PRICE</stp>
        <stp>4/30/2014</stp>
        <stp>4/30/2014</stp>
        <stp>[Basel II.5 Interest Rate Standard Charge Calculator (BNYMCM Andrew Davidson Spreadsheet for CMO) Q3 2014.xlsm]RAT BNYMCM with BBG Formula!R81C108</stp>
        <tr r="DD81" s="893"/>
      </tp>
      <tp t="s">
        <v>#N/A N/A</v>
        <stp/>
        <stp>##V3_BDHV12</stp>
        <stp>FHR EQUITY</stp>
        <stp>LAST_PRICE</stp>
        <stp>9/30/2014</stp>
        <stp>9/30/2014</stp>
        <stp>[Basel II.5 Interest Rate Standard Charge Calculator (BNYMCM Andrew Davidson Spreadsheet for CMO) Q3 2014.xlsm]RAT BNYMCM with BBG Formula!R61C103</stp>
        <tr r="CY61" s="893"/>
      </tp>
      <tp t="s">
        <v>#N/A N/A</v>
        <stp/>
        <stp>##V3_BDHV12</stp>
        <stp>FHR EQUITY</stp>
        <stp>LAST_PRICE</stp>
        <stp>9/30/2014</stp>
        <stp>9/30/2014</stp>
        <stp>[Basel II.5 Interest Rate Standard Charge Calculator (BNYMCM Andrew Davidson Spreadsheet for CMO) Q3 2014.xlsm]RAT BNYMCM with BBG Formula!R62C103</stp>
        <tr r="CY62" s="893"/>
      </tp>
      <tp t="s">
        <v>#N/A N/A</v>
        <stp/>
        <stp>##V3_BDHV12</stp>
        <stp>FHR EQUITY</stp>
        <stp>LAST_PRICE</stp>
        <stp>9/30/2014</stp>
        <stp>9/30/2014</stp>
        <stp>[Basel II.5 Interest Rate Standard Charge Calculator (BNYMCM Andrew Davidson Spreadsheet for CMO) Q3 2014.xlsm]RAT BNYMCM with BBG Formula!R79C103</stp>
        <tr r="CY79" s="893"/>
      </tp>
      <tp t="s">
        <v>#N/A N/A</v>
        <stp/>
        <stp>##V3_BDHV12</stp>
        <stp>FHR EQUITY</stp>
        <stp>LAST_PRICE</stp>
        <stp>9/30/2014</stp>
        <stp>9/30/2014</stp>
        <stp>[Basel II.5 Interest Rate Standard Charge Calculator (BNYMCM Andrew Davidson Spreadsheet for CMO) Q3 2014.xlsm]RAT BNYMCM with BBG Formula!R71C103</stp>
        <tr r="CY71" s="893"/>
      </tp>
      <tp t="s">
        <v>#N/A N/A</v>
        <stp/>
        <stp>##V3_BDHV12</stp>
        <stp>FHR EQUITY</stp>
        <stp>LAST_PRICE</stp>
        <stp>9/30/2014</stp>
        <stp>9/30/2014</stp>
        <stp>[Basel II.5 Interest Rate Standard Charge Calculator (BNYMCM Andrew Davidson Spreadsheet for CMO) Q3 2014.xlsm]RAT BNYMCM with BBG Formula!R70C103</stp>
        <tr r="CY70" s="893"/>
      </tp>
      <tp t="s">
        <v>#N/A N/A</v>
        <stp/>
        <stp>##V3_BDHV12</stp>
        <stp>FHR EQUITY</stp>
        <stp>LAST_PRICE</stp>
        <stp>9/30/2014</stp>
        <stp>9/30/2014</stp>
        <stp>[Basel II.5 Interest Rate Standard Charge Calculator (BNYMCM Andrew Davidson Spreadsheet for CMO) Q3 2014.xlsm]RAT BNYMCM with BBG Formula!R73C103</stp>
        <tr r="CY73" s="893"/>
      </tp>
      <tp t="s">
        <v>#N/A N/A</v>
        <stp/>
        <stp>##V3_BDHV12</stp>
        <stp>FHR EQUITY</stp>
        <stp>LAST_PRICE</stp>
        <stp>9/30/2014</stp>
        <stp>9/30/2014</stp>
        <stp>[Basel II.5 Interest Rate Standard Charge Calculator (BNYMCM Andrew Davidson Spreadsheet for CMO) Q3 2014.xlsm]RAT BNYMCM with BBG Formula!R72C103</stp>
        <tr r="CY72" s="893"/>
      </tp>
      <tp t="s">
        <v>#N/A N/A</v>
        <stp/>
        <stp>##V3_BDHV12</stp>
        <stp>FHR EQUITY</stp>
        <stp>LAST_PRICE</stp>
        <stp>6/30/2014</stp>
        <stp>6/30/2014</stp>
        <stp>[Basel II.5 Interest Rate Standard Charge Calculator (BNYMCM Andrew Davidson Spreadsheet for CMO) Q3 2014.xlsm]RAT BNYMCM with BBG Formula!R80C106</stp>
        <tr r="DB80" s="893"/>
      </tp>
      <tp t="s">
        <v>#N/A N/A</v>
        <stp/>
        <stp>##V3_BDHV12</stp>
        <stp>FHR EQUITY</stp>
        <stp>LAST_PRICE</stp>
        <stp>6/30/2014</stp>
        <stp>6/30/2014</stp>
        <stp>[Basel II.5 Interest Rate Standard Charge Calculator (BNYMCM Andrew Davidson Spreadsheet for CMO) Q3 2014.xlsm]RAT BNYMCM with BBG Formula!R81C106</stp>
        <tr r="DB81" s="893"/>
      </tp>
      <tp t="s">
        <v>#N/A N/A</v>
        <stp/>
        <stp>##V3_BDHV12</stp>
        <stp>FHR EQUITY</stp>
        <stp>LAST_PRICE</stp>
        <stp>6/30/2014</stp>
        <stp>6/30/2014</stp>
        <stp>[Basel II.5 Interest Rate Standard Charge Calculator (BNYMCM Andrew Davidson Spreadsheet for CMO) Q3 2014.xlsm]RAT BNYMCM with BBG Formula!R83C106</stp>
        <tr r="DB83" s="893"/>
      </tp>
      <tp t="s">
        <v>#N/A N/A</v>
        <stp/>
        <stp>##V3_BDHV12</stp>
        <stp>FHR EQUITY</stp>
        <stp>LAST_PRICE</stp>
        <stp>9/30/2014</stp>
        <stp>9/30/2014</stp>
        <stp>[Basel II.5 Interest Rate Standard Charge Calculator (BNYMCM Andrew Davidson Spreadsheet for CMO) Q3 2014.xlsm]RAT BNYMCM with BBG Formula!R18C103</stp>
        <tr r="CY18" s="893"/>
      </tp>
      <tp t="s">
        <v>#N/A N/A</v>
        <stp/>
        <stp>##V3_BDHV12</stp>
        <stp>FHR EQUITY</stp>
        <stp>LAST_PRICE</stp>
        <stp>9/30/2014</stp>
        <stp>9/30/2014</stp>
        <stp>[Basel II.5 Interest Rate Standard Charge Calculator (BNYMCM Andrew Davidson Spreadsheet for CMO) Q3 2014.xlsm]RAT BNYMCM with BBG Formula!R23C103</stp>
        <tr r="CY23" s="893"/>
      </tp>
      <tp t="s">
        <v>#N/A N/A</v>
        <stp/>
        <stp>##V3_BDHV12</stp>
        <stp>FHR EQUITY</stp>
        <stp>LAST_PRICE</stp>
        <stp>9/30/2014</stp>
        <stp>9/30/2014</stp>
        <stp>[Basel II.5 Interest Rate Standard Charge Calculator (BNYMCM Andrew Davidson Spreadsheet for CMO) Q3 2014.xlsm]RAT BNYMCM with BBG Formula!R22C103</stp>
        <tr r="CY22" s="893"/>
      </tp>
      <tp t="s">
        <v>#N/A N/A</v>
        <stp/>
        <stp>##V3_BDHV12</stp>
        <stp>FHR EQUITY</stp>
        <stp>LAST_PRICE</stp>
        <stp>9/30/2014</stp>
        <stp>9/30/2014</stp>
        <stp>[Basel II.5 Interest Rate Standard Charge Calculator (BNYMCM Andrew Davidson Spreadsheet for CMO) Q3 2014.xlsm]RAT BNYMCM with BBG Formula!R25C103</stp>
        <tr r="CY25" s="893"/>
      </tp>
      <tp t="s">
        <v>#N/A N/A</v>
        <stp/>
        <stp>##V3_BDHV12</stp>
        <stp>FHR EQUITY</stp>
        <stp>LAST_PRICE</stp>
        <stp>9/30/2014</stp>
        <stp>9/30/2014</stp>
        <stp>[Basel II.5 Interest Rate Standard Charge Calculator (BNYMCM Andrew Davidson Spreadsheet for CMO) Q3 2014.xlsm]RAT BNYMCM with BBG Formula!R27C103</stp>
        <tr r="CY27" s="893"/>
      </tp>
      <tp t="s">
        <v>#N/A N/A</v>
        <stp/>
        <stp>##V3_BDHV12</stp>
        <stp>FHR EQUITY</stp>
        <stp>LAST_PRICE</stp>
        <stp>9/30/2014</stp>
        <stp>9/30/2014</stp>
        <stp>[Basel II.5 Interest Rate Standard Charge Calculator (BNYMCM Andrew Davidson Spreadsheet for CMO) Q3 2014.xlsm]RAT BNYMCM with BBG Formula!R26C103</stp>
        <tr r="CY26" s="893"/>
      </tp>
      <tp t="s">
        <v>#N/A N/A</v>
        <stp/>
        <stp>##V3_BDHV12</stp>
        <stp>FHR EQUITY</stp>
        <stp>LAST_PRICE</stp>
        <stp>4/30/2014</stp>
        <stp>4/30/2014</stp>
        <stp>[Basel II.5 Interest Rate Standard Charge Calculator (BNYMCM Andrew Davidson Spreadsheet for CMO) Q3 2014.xlsm]RAT BNYMCM with BBG Formula!R18C108</stp>
        <tr r="DD18" s="893"/>
      </tp>
      <tp t="s">
        <v>#N/A N/A</v>
        <stp/>
        <stp>##V3_BDHV12</stp>
        <stp>FHR EQUITY</stp>
        <stp>LAST_PRICE</stp>
        <stp>5/30/2014</stp>
        <stp>5/30/2014</stp>
        <stp>[Basel II.5 Interest Rate Standard Charge Calculator (BNYMCM Andrew Davidson Spreadsheet for CMO) Q3 2014.xlsm]RAT BNYMCM with BBG Formula!R18C107</stp>
        <tr r="DC18" s="893"/>
      </tp>
      <tp t="s">
        <v>#N/A N/A</v>
        <stp/>
        <stp>##V3_BDHV12</stp>
        <stp>FHR EQUITY</stp>
        <stp>LAST_PRICE</stp>
        <stp>6/30/2014</stp>
        <stp>6/30/2014</stp>
        <stp>[Basel II.5 Interest Rate Standard Charge Calculator (BNYMCM Andrew Davidson Spreadsheet for CMO) Q3 2014.xlsm]RAT BNYMCM with BBG Formula!R25C106</stp>
        <tr r="DB25" s="893"/>
      </tp>
      <tp t="s">
        <v>#N/A N/A</v>
        <stp/>
        <stp>##V3_BDHV12</stp>
        <stp>FHR EQUITY</stp>
        <stp>LAST_PRICE</stp>
        <stp>6/30/2014</stp>
        <stp>6/30/2014</stp>
        <stp>[Basel II.5 Interest Rate Standard Charge Calculator (BNYMCM Andrew Davidson Spreadsheet for CMO) Q3 2014.xlsm]RAT BNYMCM with BBG Formula!R26C106</stp>
        <tr r="DB26" s="893"/>
      </tp>
      <tp t="s">
        <v>#N/A N/A</v>
        <stp/>
        <stp>##V3_BDHV12</stp>
        <stp>FHR EQUITY</stp>
        <stp>LAST_PRICE</stp>
        <stp>6/30/2014</stp>
        <stp>6/30/2014</stp>
        <stp>[Basel II.5 Interest Rate Standard Charge Calculator (BNYMCM Andrew Davidson Spreadsheet for CMO) Q3 2014.xlsm]RAT BNYMCM with BBG Formula!R27C106</stp>
        <tr r="DB27" s="893"/>
      </tp>
      <tp t="s">
        <v>#N/A N/A</v>
        <stp/>
        <stp>##V3_BDHV12</stp>
        <stp>FHR EQUITY</stp>
        <stp>LAST_PRICE</stp>
        <stp>6/30/2014</stp>
        <stp>6/30/2014</stp>
        <stp>[Basel II.5 Interest Rate Standard Charge Calculator (BNYMCM Andrew Davidson Spreadsheet for CMO) Q3 2014.xlsm]RAT BNYMCM with BBG Formula!R22C106</stp>
        <tr r="DB22" s="893"/>
      </tp>
      <tp t="s">
        <v>#N/A N/A</v>
        <stp/>
        <stp>##V3_BDHV12</stp>
        <stp>FHR EQUITY</stp>
        <stp>LAST_PRICE</stp>
        <stp>6/30/2014</stp>
        <stp>6/30/2014</stp>
        <stp>[Basel II.5 Interest Rate Standard Charge Calculator (BNYMCM Andrew Davidson Spreadsheet for CMO) Q3 2014.xlsm]RAT BNYMCM with BBG Formula!R23C106</stp>
        <tr r="DB23" s="893"/>
      </tp>
      <tp t="s">
        <v>#N/A N/A</v>
        <stp/>
        <stp>##V3_BDHV12</stp>
        <stp>FHR EQUITY</stp>
        <stp>LAST_PRICE</stp>
        <stp>6/30/2014</stp>
        <stp>6/30/2014</stp>
        <stp>[Basel II.5 Interest Rate Standard Charge Calculator (BNYMCM Andrew Davidson Spreadsheet for CMO) Q3 2014.xlsm]RAT BNYMCM with BBG Formula!R18C106</stp>
        <tr r="DB18" s="893"/>
      </tp>
      <tp t="s">
        <v>#N/A N/A</v>
        <stp/>
        <stp>##V3_BDHV12</stp>
        <stp>FHR EQUITY</stp>
        <stp>LAST_PRICE</stp>
        <stp>5/30/2014</stp>
        <stp>5/30/2014</stp>
        <stp>[Basel II.5 Interest Rate Standard Charge Calculator (BNYMCM Andrew Davidson Spreadsheet for CMO) Q3 2014.xlsm]RAT BNYMCM with BBG Formula!R25C107</stp>
        <tr r="DC25" s="893"/>
      </tp>
      <tp t="s">
        <v>#N/A N/A</v>
        <stp/>
        <stp>##V3_BDHV12</stp>
        <stp>FHR EQUITY</stp>
        <stp>LAST_PRICE</stp>
        <stp>5/30/2014</stp>
        <stp>5/30/2014</stp>
        <stp>[Basel II.5 Interest Rate Standard Charge Calculator (BNYMCM Andrew Davidson Spreadsheet for CMO) Q3 2014.xlsm]RAT BNYMCM with BBG Formula!R27C107</stp>
        <tr r="DC27" s="893"/>
      </tp>
      <tp t="s">
        <v>#N/A N/A</v>
        <stp/>
        <stp>##V3_BDHV12</stp>
        <stp>FHR EQUITY</stp>
        <stp>LAST_PRICE</stp>
        <stp>5/30/2014</stp>
        <stp>5/30/2014</stp>
        <stp>[Basel II.5 Interest Rate Standard Charge Calculator (BNYMCM Andrew Davidson Spreadsheet for CMO) Q3 2014.xlsm]RAT BNYMCM with BBG Formula!R26C107</stp>
        <tr r="DC26" s="893"/>
      </tp>
      <tp t="s">
        <v>#N/A N/A</v>
        <stp/>
        <stp>##V3_BDHV12</stp>
        <stp>FHR EQUITY</stp>
        <stp>LAST_PRICE</stp>
        <stp>5/30/2014</stp>
        <stp>5/30/2014</stp>
        <stp>[Basel II.5 Interest Rate Standard Charge Calculator (BNYMCM Andrew Davidson Spreadsheet for CMO) Q3 2014.xlsm]RAT BNYMCM with BBG Formula!R23C107</stp>
        <tr r="DC23" s="893"/>
      </tp>
      <tp t="s">
        <v>#N/A N/A</v>
        <stp/>
        <stp>##V3_BDHV12</stp>
        <stp>FHR EQUITY</stp>
        <stp>LAST_PRICE</stp>
        <stp>5/30/2014</stp>
        <stp>5/30/2014</stp>
        <stp>[Basel II.5 Interest Rate Standard Charge Calculator (BNYMCM Andrew Davidson Spreadsheet for CMO) Q3 2014.xlsm]RAT BNYMCM with BBG Formula!R22C107</stp>
        <tr r="DC22" s="893"/>
      </tp>
      <tp t="s">
        <v>#N/A N/A</v>
        <stp/>
        <stp>##V3_BDHV12</stp>
        <stp>FHR EQUITY</stp>
        <stp>LAST_PRICE</stp>
        <stp>4/30/2014</stp>
        <stp>4/30/2014</stp>
        <stp>[Basel II.5 Interest Rate Standard Charge Calculator (BNYMCM Andrew Davidson Spreadsheet for CMO) Q3 2014.xlsm]RAT BNYMCM with BBG Formula!R22C108</stp>
        <tr r="DD22" s="893"/>
      </tp>
      <tp t="s">
        <v>#N/A N/A</v>
        <stp/>
        <stp>##V3_BDHV12</stp>
        <stp>FHR EQUITY</stp>
        <stp>LAST_PRICE</stp>
        <stp>4/30/2014</stp>
        <stp>4/30/2014</stp>
        <stp>[Basel II.5 Interest Rate Standard Charge Calculator (BNYMCM Andrew Davidson Spreadsheet for CMO) Q3 2014.xlsm]RAT BNYMCM with BBG Formula!R23C108</stp>
        <tr r="DD23" s="893"/>
      </tp>
      <tp t="s">
        <v>#N/A N/A</v>
        <stp/>
        <stp>##V3_BDHV12</stp>
        <stp>FHR EQUITY</stp>
        <stp>LAST_PRICE</stp>
        <stp>4/30/2014</stp>
        <stp>4/30/2014</stp>
        <stp>[Basel II.5 Interest Rate Standard Charge Calculator (BNYMCM Andrew Davidson Spreadsheet for CMO) Q3 2014.xlsm]RAT BNYMCM with BBG Formula!R26C108</stp>
        <tr r="DD26" s="893"/>
      </tp>
      <tp t="s">
        <v>#N/A N/A</v>
        <stp/>
        <stp>##V3_BDHV12</stp>
        <stp>FHR EQUITY</stp>
        <stp>LAST_PRICE</stp>
        <stp>4/30/2014</stp>
        <stp>4/30/2014</stp>
        <stp>[Basel II.5 Interest Rate Standard Charge Calculator (BNYMCM Andrew Davidson Spreadsheet for CMO) Q3 2014.xlsm]RAT BNYMCM with BBG Formula!R27C108</stp>
        <tr r="DD27" s="893"/>
      </tp>
      <tp t="s">
        <v>#N/A N/A</v>
        <stp/>
        <stp>##V3_BDHV12</stp>
        <stp>FHR EQUITY</stp>
        <stp>LAST_PRICE</stp>
        <stp>4/30/2014</stp>
        <stp>4/30/2014</stp>
        <stp>[Basel II.5 Interest Rate Standard Charge Calculator (BNYMCM Andrew Davidson Spreadsheet for CMO) Q3 2014.xlsm]RAT BNYMCM with BBG Formula!R25C108</stp>
        <tr r="DD25" s="893"/>
      </tp>
      <tp t="s">
        <v>#N/A N/A</v>
        <stp/>
        <stp>##V3_BDHV12</stp>
        <stp>FHR EQUITY</stp>
        <stp>LAST_PRICE</stp>
        <stp>6/30/2014</stp>
        <stp>6/30/2014</stp>
        <stp>[Basel II.5 Interest Rate Standard Charge Calculator (BNYMCM Andrew Davidson Spreadsheet for CMO) Q3 2014.xlsm]RAT BNYMCM with BBG Formula!R79C106</stp>
        <tr r="DB79" s="893"/>
      </tp>
      <tp t="s">
        <v>#N/A N/A</v>
        <stp/>
        <stp>##V3_BDHV12</stp>
        <stp>FHR EQUITY</stp>
        <stp>LAST_PRICE</stp>
        <stp>9/30/2014</stp>
        <stp>9/30/2014</stp>
        <stp>[Basel II.5 Interest Rate Standard Charge Calculator (BNYMCM Andrew Davidson Spreadsheet for CMO) Q3 2014.xlsm]RAT BNYMCM with BBG Formula!R81C103</stp>
        <tr r="CY81" s="893"/>
      </tp>
      <tp t="s">
        <v>#N/A N/A</v>
        <stp/>
        <stp>##V3_BDHV12</stp>
        <stp>FHR EQUITY</stp>
        <stp>LAST_PRICE</stp>
        <stp>9/30/2014</stp>
        <stp>9/30/2014</stp>
        <stp>[Basel II.5 Interest Rate Standard Charge Calculator (BNYMCM Andrew Davidson Spreadsheet for CMO) Q3 2014.xlsm]RAT BNYMCM with BBG Formula!R80C103</stp>
        <tr r="CY80" s="893"/>
      </tp>
      <tp t="s">
        <v>#N/A N/A</v>
        <stp/>
        <stp>##V3_BDHV12</stp>
        <stp>FHR EQUITY</stp>
        <stp>LAST_PRICE</stp>
        <stp>9/30/2014</stp>
        <stp>9/30/2014</stp>
        <stp>[Basel II.5 Interest Rate Standard Charge Calculator (BNYMCM Andrew Davidson Spreadsheet for CMO) Q3 2014.xlsm]RAT BNYMCM with BBG Formula!R83C103</stp>
        <tr r="CY83" s="893"/>
      </tp>
      <tp t="s">
        <v>#N/A N/A</v>
        <stp/>
        <stp>##V3_BDHV12</stp>
        <stp>FHR EQUITY</stp>
        <stp>LAST_PRICE</stp>
        <stp>6/30/2014</stp>
        <stp>6/30/2014</stp>
        <stp>[Basel II.5 Interest Rate Standard Charge Calculator (BNYMCM Andrew Davidson Spreadsheet for CMO) Q3 2014.xlsm]RAT BNYMCM with BBG Formula!R70C106</stp>
        <tr r="DB70" s="893"/>
      </tp>
      <tp t="s">
        <v>#N/A N/A</v>
        <stp/>
        <stp>##V3_BDHV12</stp>
        <stp>FHR EQUITY</stp>
        <stp>LAST_PRICE</stp>
        <stp>6/30/2014</stp>
        <stp>6/30/2014</stp>
        <stp>[Basel II.5 Interest Rate Standard Charge Calculator (BNYMCM Andrew Davidson Spreadsheet for CMO) Q3 2014.xlsm]RAT BNYMCM with BBG Formula!R71C106</stp>
        <tr r="DB71" s="893"/>
      </tp>
      <tp t="s">
        <v>#N/A N/A</v>
        <stp/>
        <stp>##V3_BDHV12</stp>
        <stp>FHR EQUITY</stp>
        <stp>LAST_PRICE</stp>
        <stp>6/30/2014</stp>
        <stp>6/30/2014</stp>
        <stp>[Basel II.5 Interest Rate Standard Charge Calculator (BNYMCM Andrew Davidson Spreadsheet for CMO) Q3 2014.xlsm]RAT BNYMCM with BBG Formula!R72C106</stp>
        <tr r="DB72" s="893"/>
      </tp>
      <tp t="s">
        <v>#N/A N/A</v>
        <stp/>
        <stp>##V3_BDHV12</stp>
        <stp>FHR EQUITY</stp>
        <stp>LAST_PRICE</stp>
        <stp>6/30/2014</stp>
        <stp>6/30/2014</stp>
        <stp>[Basel II.5 Interest Rate Standard Charge Calculator (BNYMCM Andrew Davidson Spreadsheet for CMO) Q3 2014.xlsm]RAT BNYMCM with BBG Formula!R73C106</stp>
        <tr r="DB73" s="893"/>
      </tp>
      <tp t="s">
        <v>#N/A N/A</v>
        <stp/>
        <stp>##V3_BDHV12</stp>
        <stp>FHR EQUITY</stp>
        <stp>LAST_PRICE</stp>
        <stp>6/30/2014</stp>
        <stp>6/30/2014</stp>
        <stp>[Basel II.5 Interest Rate Standard Charge Calculator (BNYMCM Andrew Davidson Spreadsheet for CMO) Q3 2014.xlsm]RAT BNYMCM with BBG Formula!R61C106</stp>
        <tr r="DB61" s="893"/>
      </tp>
      <tp t="s">
        <v>#N/A N/A</v>
        <stp/>
        <stp>##V3_BDHV12</stp>
        <stp>FHR EQUITY</stp>
        <stp>LAST_PRICE</stp>
        <stp>6/30/2014</stp>
        <stp>6/30/2014</stp>
        <stp>[Basel II.5 Interest Rate Standard Charge Calculator (BNYMCM Andrew Davidson Spreadsheet for CMO) Q3 2014.xlsm]RAT BNYMCM with BBG Formula!R62C106</stp>
        <tr r="DB62" s="893"/>
      </tp>
      <tp t="s">
        <v>#N/A N/A</v>
        <stp/>
        <stp>##V3_BDHV12</stp>
        <stp>FHR EQUITY</stp>
        <stp>LAST_PRICE</stp>
        <stp>4/30/2014</stp>
        <stp>4/30/2014</stp>
        <stp>[Basel II.5 Interest Rate Standard Charge Calculator (BNYMCM Andrew Davidson Spreadsheet for CMO) Q3 2014.xlsm]RAT BNYMCM with BBG Formula!R72C108</stp>
        <tr r="DD72" s="893"/>
      </tp>
      <tp t="s">
        <v>#N/A N/A</v>
        <stp/>
        <stp>##V3_BDHV12</stp>
        <stp>FHR EQUITY</stp>
        <stp>LAST_PRICE</stp>
        <stp>4/30/2014</stp>
        <stp>4/30/2014</stp>
        <stp>[Basel II.5 Interest Rate Standard Charge Calculator (BNYMCM Andrew Davidson Spreadsheet for CMO) Q3 2014.xlsm]RAT BNYMCM with BBG Formula!R73C108</stp>
        <tr r="DD73" s="893"/>
      </tp>
      <tp t="s">
        <v>#N/A N/A</v>
        <stp/>
        <stp>##V3_BDHV12</stp>
        <stp>FHR EQUITY</stp>
        <stp>LAST_PRICE</stp>
        <stp>4/30/2014</stp>
        <stp>4/30/2014</stp>
        <stp>[Basel II.5 Interest Rate Standard Charge Calculator (BNYMCM Andrew Davidson Spreadsheet for CMO) Q3 2014.xlsm]RAT BNYMCM with BBG Formula!R70C108</stp>
        <tr r="DD70" s="893"/>
      </tp>
      <tp t="s">
        <v>#N/A N/A</v>
        <stp/>
        <stp>##V3_BDHV12</stp>
        <stp>FHR EQUITY</stp>
        <stp>LAST_PRICE</stp>
        <stp>4/30/2014</stp>
        <stp>4/30/2014</stp>
        <stp>[Basel II.5 Interest Rate Standard Charge Calculator (BNYMCM Andrew Davidson Spreadsheet for CMO) Q3 2014.xlsm]RAT BNYMCM with BBG Formula!R71C108</stp>
        <tr r="DD71" s="893"/>
      </tp>
      <tp t="s">
        <v>#N/A N/A</v>
        <stp/>
        <stp>##V3_BDHV12</stp>
        <stp>FHR EQUITY</stp>
        <stp>LAST_PRICE</stp>
        <stp>4/30/2014</stp>
        <stp>4/30/2014</stp>
        <stp>[Basel II.5 Interest Rate Standard Charge Calculator (BNYMCM Andrew Davidson Spreadsheet for CMO) Q3 2014.xlsm]RAT BNYMCM with BBG Formula!R79C108</stp>
        <tr r="DD79" s="893"/>
      </tp>
      <tp t="s">
        <v>#N/A N/A</v>
        <stp/>
        <stp>##V3_BDHV12</stp>
        <stp>FHR EQUITY</stp>
        <stp>LAST_PRICE</stp>
        <stp>5/30/2014</stp>
        <stp>5/30/2014</stp>
        <stp>[Basel II.5 Interest Rate Standard Charge Calculator (BNYMCM Andrew Davidson Spreadsheet for CMO) Q3 2014.xlsm]RAT BNYMCM with BBG Formula!R61C107</stp>
        <tr r="DC61" s="893"/>
      </tp>
      <tp t="s">
        <v>#N/A N/A</v>
        <stp/>
        <stp>##V3_BDHV12</stp>
        <stp>FHR EQUITY</stp>
        <stp>LAST_PRICE</stp>
        <stp>5/30/2014</stp>
        <stp>5/30/2014</stp>
        <stp>[Basel II.5 Interest Rate Standard Charge Calculator (BNYMCM Andrew Davidson Spreadsheet for CMO) Q3 2014.xlsm]RAT BNYMCM with BBG Formula!R62C107</stp>
        <tr r="DC62" s="893"/>
      </tp>
      <tp t="s">
        <v>#N/A N/A</v>
        <stp/>
        <stp>##V3_BDHV12</stp>
        <stp>FHR EQUITY</stp>
        <stp>LAST_PRICE</stp>
        <stp>4/30/2014</stp>
        <stp>4/30/2014</stp>
        <stp>[Basel II.5 Interest Rate Standard Charge Calculator (BNYMCM Andrew Davidson Spreadsheet for CMO) Q3 2014.xlsm]RAT BNYMCM with BBG Formula!R62C108</stp>
        <tr r="DD62" s="893"/>
      </tp>
      <tp t="s">
        <v>#N/A N/A</v>
        <stp/>
        <stp>##V3_BDHV12</stp>
        <stp>FHR EQUITY</stp>
        <stp>LAST_PRICE</stp>
        <stp>4/30/2014</stp>
        <stp>4/30/2014</stp>
        <stp>[Basel II.5 Interest Rate Standard Charge Calculator (BNYMCM Andrew Davidson Spreadsheet for CMO) Q3 2014.xlsm]RAT BNYMCM with BBG Formula!R61C108</stp>
        <tr r="DD61" s="893"/>
      </tp>
      <tp t="s">
        <v>#N/A N/A</v>
        <stp/>
        <stp>##V3_BDHV12</stp>
        <stp>FHR EQUITY</stp>
        <stp>LAST_PRICE</stp>
        <stp>5/30/2014</stp>
        <stp>5/30/2014</stp>
        <stp>[Basel II.5 Interest Rate Standard Charge Calculator (BNYMCM Andrew Davidson Spreadsheet for CMO) Q3 2014.xlsm]RAT BNYMCM with BBG Formula!R79C107</stp>
        <tr r="DC79" s="893"/>
      </tp>
      <tp t="s">
        <v>#N/A N/A</v>
        <stp/>
        <stp>##V3_BDHV12</stp>
        <stp>FHR EQUITY</stp>
        <stp>LAST_PRICE</stp>
        <stp>5/30/2014</stp>
        <stp>5/30/2014</stp>
        <stp>[Basel II.5 Interest Rate Standard Charge Calculator (BNYMCM Andrew Davidson Spreadsheet for CMO) Q3 2014.xlsm]RAT BNYMCM with BBG Formula!R71C107</stp>
        <tr r="DC71" s="893"/>
      </tp>
      <tp t="s">
        <v>#N/A N/A</v>
        <stp/>
        <stp>##V3_BDHV12</stp>
        <stp>FHR EQUITY</stp>
        <stp>LAST_PRICE</stp>
        <stp>5/30/2014</stp>
        <stp>5/30/2014</stp>
        <stp>[Basel II.5 Interest Rate Standard Charge Calculator (BNYMCM Andrew Davidson Spreadsheet for CMO) Q3 2014.xlsm]RAT BNYMCM with BBG Formula!R70C107</stp>
        <tr r="DC70" s="893"/>
      </tp>
      <tp t="s">
        <v>#N/A N/A</v>
        <stp/>
        <stp>##V3_BDHV12</stp>
        <stp>FHR EQUITY</stp>
        <stp>LAST_PRICE</stp>
        <stp>5/30/2014</stp>
        <stp>5/30/2014</stp>
        <stp>[Basel II.5 Interest Rate Standard Charge Calculator (BNYMCM Andrew Davidson Spreadsheet for CMO) Q3 2014.xlsm]RAT BNYMCM with BBG Formula!R73C107</stp>
        <tr r="DC73" s="893"/>
      </tp>
      <tp t="s">
        <v>#N/A N/A</v>
        <stp/>
        <stp>##V3_BDHV12</stp>
        <stp>FHR EQUITY</stp>
        <stp>LAST_PRICE</stp>
        <stp>5/30/2014</stp>
        <stp>5/30/2014</stp>
        <stp>[Basel II.5 Interest Rate Standard Charge Calculator (BNYMCM Andrew Davidson Spreadsheet for CMO) Q3 2014.xlsm]RAT BNYMCM with BBG Formula!R72C107</stp>
        <tr r="DC72" s="893"/>
      </tp>
      <tp t="s">
        <v>#N/A N/A</v>
        <stp/>
        <stp>##V3_BDHV12</stp>
        <stp>FH EQUITY</stp>
        <stp>LAST_PRICE</stp>
        <stp>10/31/2013</stp>
        <stp>10/31/2013</stp>
        <stp>[Basel II.5 Interest Rate Standard Charge Calculator (BNYMCM Andrew Davidson Spreadsheet for CMO) Q3 2014.xlsm]RAT BNYMCM with BBG Formula!R49C114</stp>
        <tr r="DJ49" s="893"/>
      </tp>
      <tp t="s">
        <v>#N/A N/A</v>
        <stp/>
        <stp>##V3_BDHV12</stp>
        <stp>FH EQUITY</stp>
        <stp>LAST_PRICE</stp>
        <stp>10/31/2013</stp>
        <stp>10/31/2013</stp>
        <stp>[Basel II.5 Interest Rate Standard Charge Calculator (BNYMCM Andrew Davidson Spreadsheet for CMO) Q3 2014.xlsm]RAT BNYMCM with BBG Formula!R48C114</stp>
        <tr r="DJ48" s="893"/>
      </tp>
      <tp t="s">
        <v>#N/A Invalid Security</v>
        <stp/>
        <stp>##V3_BDHV12</stp>
        <stp>G2 EQUITY</stp>
        <stp>LAST_PRICE</stp>
        <stp>10/31/2013</stp>
        <stp>10/31/2013</stp>
        <stp>[Basel II.5 Interest Rate Standard Charge Calculator (BNYMCM Andrew Davidson Spreadsheet for CMO) Q3 2014.xlsm]RAT BNYMCM with BBG Formula!R41C114</stp>
        <tr r="DJ41" s="893"/>
      </tp>
      <tp t="s">
        <v>#N/A N/A</v>
        <stp/>
        <stp>##V3_BDHV12</stp>
        <stp>FH EQUITY</stp>
        <stp>LAST_PRICE</stp>
        <stp>10/31/2013</stp>
        <stp>10/31/2013</stp>
        <stp>[Basel II.5 Interest Rate Standard Charge Calculator (BNYMCM Andrew Davidson Spreadsheet for CMO) Q3 2014.xlsm]RAT BNYMCM with BBG Formula!R43C114</stp>
        <tr r="DJ43" s="893"/>
      </tp>
      <tp t="s">
        <v>#N/A Invalid Security</v>
        <stp/>
        <stp>##V3_BDHV12</stp>
        <stp>G2 EQUITY</stp>
        <stp>LAST_PRICE</stp>
        <stp>10/31/2013</stp>
        <stp>10/31/2013</stp>
        <stp>[Basel II.5 Interest Rate Standard Charge Calculator (BNYMCM Andrew Davidson Spreadsheet for CMO) Q3 2014.xlsm]RAT BNYMCM with BBG Formula!R58C114</stp>
        <tr r="DJ58" s="893"/>
      </tp>
      <tp t="s">
        <v>#N/A Invalid Security</v>
        <stp/>
        <stp>##V3_BDHV12</stp>
        <stp>G2 EQUITY</stp>
        <stp>LAST_PRICE</stp>
        <stp>10/31/2013</stp>
        <stp>10/31/2013</stp>
        <stp>[Basel II.5 Interest Rate Standard Charge Calculator (BNYMCM Andrew Davidson Spreadsheet for CMO) Q3 2014.xlsm]RAT BNYMCM with BBG Formula!R59C114</stp>
        <tr r="DJ59" s="893"/>
      </tp>
      <tp t="s">
        <v>#N/A N/A</v>
        <stp/>
        <stp>##V3_BDHV12</stp>
        <stp>FH EQUITY</stp>
        <stp>LAST_PRICE</stp>
        <stp>10/31/2013</stp>
        <stp>10/31/2013</stp>
        <stp>[Basel II.5 Interest Rate Standard Charge Calculator (BNYMCM Andrew Davidson Spreadsheet for CMO) Q3 2014.xlsm]RAT BNYMCM with BBG Formula!R51C114</stp>
        <tr r="DJ51" s="893"/>
      </tp>
      <tp t="s">
        <v>#N/A N/A</v>
        <stp/>
        <stp>##V3_BDHV12</stp>
        <stp>FH EQUITY</stp>
        <stp>LAST_PRICE</stp>
        <stp>10/31/2013</stp>
        <stp>10/31/2013</stp>
        <stp>[Basel II.5 Interest Rate Standard Charge Calculator (BNYMCM Andrew Davidson Spreadsheet for CMO) Q3 2014.xlsm]RAT BNYMCM with BBG Formula!R50C114</stp>
        <tr r="DJ50" s="893"/>
      </tp>
      <tp t="s">
        <v>#N/A N/A</v>
        <stp/>
        <stp>##V3_BDHV12</stp>
        <stp>FH EQUITY</stp>
        <stp>LAST_PRICE</stp>
        <stp>10/31/2013</stp>
        <stp>10/31/2013</stp>
        <stp>[Basel II.5 Interest Rate Standard Charge Calculator (BNYMCM Andrew Davidson Spreadsheet for CMO) Q3 2014.xlsm]RAT BNYMCM with BBG Formula!R53C114</stp>
        <tr r="DJ53" s="893"/>
      </tp>
      <tp t="s">
        <v>#N/A N/A</v>
        <stp/>
        <stp>##V3_BDHV12</stp>
        <stp>FH EQUITY</stp>
        <stp>LAST_PRICE</stp>
        <stp>10/31/2013</stp>
        <stp>10/31/2013</stp>
        <stp>[Basel II.5 Interest Rate Standard Charge Calculator (BNYMCM Andrew Davidson Spreadsheet for CMO) Q3 2014.xlsm]RAT BNYMCM with BBG Formula!R52C114</stp>
        <tr r="DJ52" s="893"/>
      </tp>
      <tp>
        <v>16.739999999999998</v>
        <stp/>
        <stp>##V3_BDHV12</stp>
        <stp>FN EQUITY</stp>
        <stp>LAST_PRICE</stp>
        <stp>10/31/2013</stp>
        <stp>10/31/2013</stp>
        <stp>[Basel II.5 Interest Rate Standard Charge Calculator (BNYMCM Andrew Davidson Spreadsheet for CMO) Q3 2014.xlsm]RAT BNYMCM with BBG Formula!R55C114</stp>
        <tr r="DJ55" s="893"/>
      </tp>
      <tp t="s">
        <v>#N/A N/A</v>
        <stp/>
        <stp>##V3_BDHV12</stp>
        <stp>FH EQUITY</stp>
        <stp>LAST_PRICE</stp>
        <stp>10/31/2013</stp>
        <stp>10/31/2013</stp>
        <stp>[Basel II.5 Interest Rate Standard Charge Calculator (BNYMCM Andrew Davidson Spreadsheet for CMO) Q3 2014.xlsm]RAT BNYMCM with BBG Formula!R54C114</stp>
        <tr r="DJ54" s="893"/>
      </tp>
      <tp>
        <v>16.739999999999998</v>
        <stp/>
        <stp>##V3_BDHV12</stp>
        <stp>FN EQUITY</stp>
        <stp>LAST_PRICE</stp>
        <stp>10/31/2013</stp>
        <stp>10/31/2013</stp>
        <stp>[Basel II.5 Interest Rate Standard Charge Calculator (BNYMCM Andrew Davidson Spreadsheet for CMO) Q3 2014.xlsm]RAT BNYMCM with BBG Formula!R57C114</stp>
        <tr r="DJ57" s="893"/>
      </tp>
      <tp>
        <v>16.739999999999998</v>
        <stp/>
        <stp>##V3_BDHV12</stp>
        <stp>FN EQUITY</stp>
        <stp>LAST_PRICE</stp>
        <stp>10/31/2013</stp>
        <stp>10/31/2013</stp>
        <stp>[Basel II.5 Interest Rate Standard Charge Calculator (BNYMCM Andrew Davidson Spreadsheet for CMO) Q3 2014.xlsm]RAT BNYMCM with BBG Formula!R56C114</stp>
        <tr r="DJ56" s="893"/>
      </tp>
      <tp t="s">
        <v>#N/A N/A</v>
        <stp/>
        <stp>##V3_BDHV12</stp>
        <stp>FHR EQUITY</stp>
        <stp>LAST_PRICE</stp>
        <stp>12/31/2013</stp>
        <stp>12/31/2013</stp>
        <stp>[Basel II.5 Interest Rate Standard Charge Calculator (BNYMCM Andrew Davidson Spreadsheet for CMO) Q3 2014.xlsm]RAT BNYMCM with BBG Formula!R83C112</stp>
        <tr r="DH83" s="893"/>
      </tp>
      <tp t="s">
        <v>#N/A N/A</v>
        <stp/>
        <stp>##V3_BDHV12</stp>
        <stp>FHR EQUITY</stp>
        <stp>LAST_PRICE</stp>
        <stp>12/31/2013</stp>
        <stp>12/31/2013</stp>
        <stp>[Basel II.5 Interest Rate Standard Charge Calculator (BNYMCM Andrew Davidson Spreadsheet for CMO) Q3 2014.xlsm]RAT BNYMCM with BBG Formula!R81C112</stp>
        <tr r="DH81" s="893"/>
      </tp>
      <tp t="s">
        <v>#N/A N/A</v>
        <stp/>
        <stp>##V3_BDHV12</stp>
        <stp>FHR EQUITY</stp>
        <stp>LAST_PRICE</stp>
        <stp>12/31/2013</stp>
        <stp>12/31/2013</stp>
        <stp>[Basel II.5 Interest Rate Standard Charge Calculator (BNYMCM Andrew Davidson Spreadsheet for CMO) Q3 2014.xlsm]RAT BNYMCM with BBG Formula!R80C112</stp>
        <tr r="DH80" s="893"/>
      </tp>
      <tp t="s">
        <v>#N/A N/A</v>
        <stp/>
        <stp>##V3_BDHV12</stp>
        <stp>FNR EQUITY</stp>
        <stp>LAST_PRICE</stp>
        <stp>12/31/2013</stp>
        <stp>12/31/2013</stp>
        <stp>[Basel II.5 Interest Rate Standard Charge Calculator (BNYMCM Andrew Davidson Spreadsheet for CMO) Q3 2014.xlsm]RAT BNYMCM with BBG Formula!R82C112</stp>
        <tr r="DH82" s="893"/>
      </tp>
      <tp t="s">
        <v>#N/A Invalid Security</v>
        <stp/>
        <stp>##V3_BDHV12</stp>
        <stp>G2 EQUITY</stp>
        <stp>LAST_PRICE</stp>
        <stp>10/31/2013</stp>
        <stp>10/31/2013</stp>
        <stp>[Basel II.5 Interest Rate Standard Charge Calculator (BNYMCM Andrew Davidson Spreadsheet for CMO) Q3 2014.xlsm]RAT BNYMCM with BBG Formula!R39C114</stp>
        <tr r="DJ39" s="893"/>
      </tp>
      <tp t="s">
        <v>#N/A Invalid Security</v>
        <stp/>
        <stp>##V3_BDHV12</stp>
        <stp>G2 EQUITY</stp>
        <stp>LAST_PRICE</stp>
        <stp>10/31/2013</stp>
        <stp>10/31/2013</stp>
        <stp>[Basel II.5 Interest Rate Standard Charge Calculator (BNYMCM Andrew Davidson Spreadsheet for CMO) Q3 2014.xlsm]RAT BNYMCM with BBG Formula!R36C114</stp>
        <tr r="DJ36" s="893"/>
      </tp>
      <tp t="s">
        <v>#N/A Invalid Security</v>
        <stp/>
        <stp>##V3_BDHV12</stp>
        <stp>G2 EQUITY</stp>
        <stp>LAST_PRICE</stp>
        <stp>10/31/2013</stp>
        <stp>10/31/2013</stp>
        <stp>[Basel II.5 Interest Rate Standard Charge Calculator (BNYMCM Andrew Davidson Spreadsheet for CMO) Q3 2014.xlsm]RAT BNYMCM with BBG Formula!R37C114</stp>
        <tr r="DJ37" s="893"/>
      </tp>
      <tp t="s">
        <v>#N/A N/A</v>
        <stp/>
        <stp>##V3_BDHV12</stp>
        <stp>FHR EQUITY</stp>
        <stp>LAST_PRICE</stp>
        <stp>12/31/2013</stp>
        <stp>12/31/2013</stp>
        <stp>[Basel II.5 Interest Rate Standard Charge Calculator (BNYMCM Andrew Davidson Spreadsheet for CMO) Q3 2014.xlsm]RAT BNYMCM with BBG Formula!R73C112</stp>
        <tr r="DH73" s="893"/>
      </tp>
      <tp>
        <v>50.24</v>
        <stp/>
        <stp>##V3_BDHV12</stp>
        <stp>GNR EQUITY</stp>
        <stp>LAST_PRICE</stp>
        <stp>12/31/2013</stp>
        <stp>12/31/2013</stp>
        <stp>[Basel II.5 Interest Rate Standard Charge Calculator (BNYMCM Andrew Davidson Spreadsheet for CMO) Q3 2014.xlsm]RAT BNYMCM with BBG Formula!R65C112</stp>
        <tr r="DH65" s="893"/>
      </tp>
      <tp t="s">
        <v>#N/A N/A</v>
        <stp/>
        <stp>##V3_BDHV12</stp>
        <stp>FHR EQUITY</stp>
        <stp>LAST_PRICE</stp>
        <stp>12/31/2013</stp>
        <stp>12/31/2013</stp>
        <stp>[Basel II.5 Interest Rate Standard Charge Calculator (BNYMCM Andrew Davidson Spreadsheet for CMO) Q3 2014.xlsm]RAT BNYMCM with BBG Formula!R72C112</stp>
        <tr r="DH72" s="893"/>
      </tp>
      <tp t="s">
        <v>#N/A N/A</v>
        <stp/>
        <stp>##V3_BDHV12</stp>
        <stp>FHR EQUITY</stp>
        <stp>LAST_PRICE</stp>
        <stp>12/31/2013</stp>
        <stp>12/31/2013</stp>
        <stp>[Basel II.5 Interest Rate Standard Charge Calculator (BNYMCM Andrew Davidson Spreadsheet for CMO) Q3 2014.xlsm]RAT BNYMCM with BBG Formula!R71C112</stp>
        <tr r="DH71" s="893"/>
      </tp>
      <tp t="s">
        <v>#N/A N/A</v>
        <stp/>
        <stp>##V3_BDHV12</stp>
        <stp>FHR EQUITY</stp>
        <stp>LAST_PRICE</stp>
        <stp>12/31/2013</stp>
        <stp>12/31/2013</stp>
        <stp>[Basel II.5 Interest Rate Standard Charge Calculator (BNYMCM Andrew Davidson Spreadsheet for CMO) Q3 2014.xlsm]RAT BNYMCM with BBG Formula!R70C112</stp>
        <tr r="DH70" s="893"/>
      </tp>
      <tp>
        <v>50.24</v>
        <stp/>
        <stp>##V3_BDHV12</stp>
        <stp>GNR EQUITY</stp>
        <stp>LAST_PRICE</stp>
        <stp>12/31/2013</stp>
        <stp>12/31/2013</stp>
        <stp>[Basel II.5 Interest Rate Standard Charge Calculator (BNYMCM Andrew Davidson Spreadsheet for CMO) Q3 2014.xlsm]RAT BNYMCM with BBG Formula!R66C112</stp>
        <tr r="DH66" s="893"/>
      </tp>
      <tp t="s">
        <v>#N/A N/A</v>
        <stp/>
        <stp>##V3_BDHV12</stp>
        <stp>FHR EQUITY</stp>
        <stp>LAST_PRICE</stp>
        <stp>12/31/2013</stp>
        <stp>12/31/2013</stp>
        <stp>[Basel II.5 Interest Rate Standard Charge Calculator (BNYMCM Andrew Davidson Spreadsheet for CMO) Q3 2014.xlsm]RAT BNYMCM with BBG Formula!R79C112</stp>
        <tr r="DH79" s="893"/>
      </tp>
      <tp t="s">
        <v>#N/A N/A</v>
        <stp/>
        <stp>##V3_BDHV12</stp>
        <stp>FNR EQUITY</stp>
        <stp>LAST_PRICE</stp>
        <stp>12/31/2013</stp>
        <stp>12/31/2013</stp>
        <stp>[Basel II.5 Interest Rate Standard Charge Calculator (BNYMCM Andrew Davidson Spreadsheet for CMO) Q3 2014.xlsm]RAT BNYMCM with BBG Formula!R78C112</stp>
        <tr r="DH78" s="893"/>
      </tp>
      <tp>
        <v>50.24</v>
        <stp/>
        <stp>##V3_BDHV12</stp>
        <stp>GNR EQUITY</stp>
        <stp>LAST_PRICE</stp>
        <stp>12/31/2013</stp>
        <stp>12/31/2013</stp>
        <stp>[Basel II.5 Interest Rate Standard Charge Calculator (BNYMCM Andrew Davidson Spreadsheet for CMO) Q3 2014.xlsm]RAT BNYMCM with BBG Formula!R75C112</stp>
        <tr r="DH75" s="893"/>
      </tp>
      <tp t="s">
        <v>#N/A N/A</v>
        <stp/>
        <stp>##V3_BDHV12</stp>
        <stp>FHR EQUITY</stp>
        <stp>LAST_PRICE</stp>
        <stp>12/31/2013</stp>
        <stp>12/31/2013</stp>
        <stp>[Basel II.5 Interest Rate Standard Charge Calculator (BNYMCM Andrew Davidson Spreadsheet for CMO) Q3 2014.xlsm]RAT BNYMCM with BBG Formula!R62C112</stp>
        <tr r="DH62" s="893"/>
      </tp>
      <tp t="s">
        <v>#N/A N/A</v>
        <stp/>
        <stp>##V3_BDHV12</stp>
        <stp>FNR EQUITY</stp>
        <stp>LAST_PRICE</stp>
        <stp>12/31/2013</stp>
        <stp>12/31/2013</stp>
        <stp>[Basel II.5 Interest Rate Standard Charge Calculator (BNYMCM Andrew Davidson Spreadsheet for CMO) Q3 2014.xlsm]RAT BNYMCM with BBG Formula!R64C112</stp>
        <tr r="DH64" s="893"/>
      </tp>
      <tp>
        <v>50.24</v>
        <stp/>
        <stp>##V3_BDHV12</stp>
        <stp>GNR EQUITY</stp>
        <stp>LAST_PRICE</stp>
        <stp>12/31/2013</stp>
        <stp>12/31/2013</stp>
        <stp>[Basel II.5 Interest Rate Standard Charge Calculator (BNYMCM Andrew Davidson Spreadsheet for CMO) Q3 2014.xlsm]RAT BNYMCM with BBG Formula!R74C112</stp>
        <tr r="DH74" s="893"/>
      </tp>
      <tp t="s">
        <v>#N/A N/A</v>
        <stp/>
        <stp>##V3_BDHV12</stp>
        <stp>FHR EQUITY</stp>
        <stp>LAST_PRICE</stp>
        <stp>12/31/2013</stp>
        <stp>12/31/2013</stp>
        <stp>[Basel II.5 Interest Rate Standard Charge Calculator (BNYMCM Andrew Davidson Spreadsheet for CMO) Q3 2014.xlsm]RAT BNYMCM with BBG Formula!R61C112</stp>
        <tr r="DH61" s="893"/>
      </tp>
      <tp t="s">
        <v>#N/A N/A</v>
        <stp/>
        <stp>##V3_BDHV12</stp>
        <stp>FNR EQUITY</stp>
        <stp>LAST_PRICE</stp>
        <stp>12/31/2013</stp>
        <stp>12/31/2013</stp>
        <stp>[Basel II.5 Interest Rate Standard Charge Calculator (BNYMCM Andrew Davidson Spreadsheet for CMO) Q3 2014.xlsm]RAT BNYMCM with BBG Formula!R67C112</stp>
        <tr r="DH67" s="893"/>
      </tp>
      <tp>
        <v>50.24</v>
        <stp/>
        <stp>##V3_BDHV12</stp>
        <stp>GNR EQUITY</stp>
        <stp>LAST_PRICE</stp>
        <stp>12/31/2013</stp>
        <stp>12/31/2013</stp>
        <stp>[Basel II.5 Interest Rate Standard Charge Calculator (BNYMCM Andrew Davidson Spreadsheet for CMO) Q3 2014.xlsm]RAT BNYMCM with BBG Formula!R77C112</stp>
        <tr r="DH77" s="893"/>
      </tp>
      <tp>
        <v>50.24</v>
        <stp/>
        <stp>##V3_BDHV12</stp>
        <stp>GNR EQUITY</stp>
        <stp>LAST_PRICE</stp>
        <stp>12/31/2013</stp>
        <stp>12/31/2013</stp>
        <stp>[Basel II.5 Interest Rate Standard Charge Calculator (BNYMCM Andrew Davidson Spreadsheet for CMO) Q3 2014.xlsm]RAT BNYMCM with BBG Formula!R76C112</stp>
        <tr r="DH76" s="893"/>
      </tp>
      <tp t="s">
        <v>#N/A N/A</v>
        <stp/>
        <stp>##V3_BDHV12</stp>
        <stp>FNR EQUITY</stp>
        <stp>LAST_PRICE</stp>
        <stp>12/31/2013</stp>
        <stp>12/31/2013</stp>
        <stp>[Basel II.5 Interest Rate Standard Charge Calculator (BNYMCM Andrew Davidson Spreadsheet for CMO) Q3 2014.xlsm]RAT BNYMCM with BBG Formula!R60C112</stp>
        <tr r="DH60" s="893"/>
      </tp>
      <tp t="s">
        <v>#N/A N/A</v>
        <stp/>
        <stp>##V3_BDHV12</stp>
        <stp>FNR EQUITY</stp>
        <stp>LAST_PRICE</stp>
        <stp>12/31/2013</stp>
        <stp>12/31/2013</stp>
        <stp>[Basel II.5 Interest Rate Standard Charge Calculator (BNYMCM Andrew Davidson Spreadsheet for CMO) Q3 2014.xlsm]RAT BNYMCM with BBG Formula!R63C112</stp>
        <tr r="DH63" s="893"/>
      </tp>
      <tp t="s">
        <v>#N/A N/A</v>
        <stp/>
        <stp>##V3_BDHV12</stp>
        <stp>FNR EQUITY</stp>
        <stp>LAST_PRICE</stp>
        <stp>12/31/2013</stp>
        <stp>12/31/2013</stp>
        <stp>[Basel II.5 Interest Rate Standard Charge Calculator (BNYMCM Andrew Davidson Spreadsheet for CMO) Q3 2014.xlsm]RAT BNYMCM with BBG Formula!R69C112</stp>
        <tr r="DH69" s="893"/>
      </tp>
      <tp t="s">
        <v>#N/A N/A</v>
        <stp/>
        <stp>##V3_BDHV12</stp>
        <stp>FNR EQUITY</stp>
        <stp>LAST_PRICE</stp>
        <stp>12/31/2013</stp>
        <stp>12/31/2013</stp>
        <stp>[Basel II.5 Interest Rate Standard Charge Calculator (BNYMCM Andrew Davidson Spreadsheet for CMO) Q3 2014.xlsm]RAT BNYMCM with BBG Formula!R68C112</stp>
        <tr r="DH68" s="893"/>
      </tp>
      <tp t="s">
        <v>#N/A N/A</v>
        <stp/>
        <stp>##V3_BDHV12</stp>
        <stp>FHR EQUITY</stp>
        <stp>LAST_PRICE</stp>
        <stp>12/31/2013</stp>
        <stp>12/31/2013</stp>
        <stp>[Basel II.5 Interest Rate Standard Charge Calculator (BNYMCM Andrew Davidson Spreadsheet for CMO) Q3 2014.xlsm]RAT BNYMCM with BBG Formula!R18C112</stp>
        <tr r="DH18" s="893"/>
      </tp>
      <tp t="s">
        <v>#N/A N/A</v>
        <stp/>
        <stp>##V3_BDHV12</stp>
        <stp>FNR EQUITY</stp>
        <stp>LAST_PRICE</stp>
        <stp>12/31/2013</stp>
        <stp>12/31/2013</stp>
        <stp>[Basel II.5 Interest Rate Standard Charge Calculator (BNYMCM Andrew Davidson Spreadsheet for CMO) Q3 2014.xlsm]RAT BNYMCM with BBG Formula!R19C112</stp>
        <tr r="DH19" s="893"/>
      </tp>
      <tp t="s">
        <v>#N/A N/A</v>
        <stp/>
        <stp>##V3_BDHV12</stp>
        <stp>FNR EQUITY</stp>
        <stp>LAST_PRICE</stp>
        <stp>12/31/2013</stp>
        <stp>12/31/2013</stp>
        <stp>[Basel II.5 Interest Rate Standard Charge Calculator (BNYMCM Andrew Davidson Spreadsheet for CMO) Q3 2014.xlsm]RAT BNYMCM with BBG Formula!R30C112</stp>
        <tr r="DH30" s="893"/>
      </tp>
      <tp t="s">
        <v>#N/A N/A</v>
        <stp/>
        <stp>##V3_BDHV12</stp>
        <stp>FHR EQUITY</stp>
        <stp>LAST_PRICE</stp>
        <stp>12/31/2013</stp>
        <stp>12/31/2013</stp>
        <stp>[Basel II.5 Interest Rate Standard Charge Calculator (BNYMCM Andrew Davidson Spreadsheet for CMO) Q3 2014.xlsm]RAT BNYMCM with BBG Formula!R23C112</stp>
        <tr r="DH23" s="893"/>
      </tp>
      <tp>
        <v>50.24</v>
        <stp/>
        <stp>##V3_BDHV12</stp>
        <stp>GNR EQUITY</stp>
        <stp>LAST_PRICE</stp>
        <stp>12/31/2013</stp>
        <stp>12/31/2013</stp>
        <stp>[Basel II.5 Interest Rate Standard Charge Calculator (BNYMCM Andrew Davidson Spreadsheet for CMO) Q3 2014.xlsm]RAT BNYMCM with BBG Formula!R35C112</stp>
        <tr r="DH35" s="893"/>
      </tp>
      <tp t="s">
        <v>#N/A N/A</v>
        <stp/>
        <stp>##V3_BDHV12</stp>
        <stp>FHR EQUITY</stp>
        <stp>LAST_PRICE</stp>
        <stp>12/31/2013</stp>
        <stp>12/31/2013</stp>
        <stp>[Basel II.5 Interest Rate Standard Charge Calculator (BNYMCM Andrew Davidson Spreadsheet for CMO) Q3 2014.xlsm]RAT BNYMCM with BBG Formula!R22C112</stp>
        <tr r="DH22" s="893"/>
      </tp>
      <tp t="s">
        <v>#N/A N/A</v>
        <stp/>
        <stp>##V3_BDHV12</stp>
        <stp>FNR EQUITY</stp>
        <stp>LAST_PRICE</stp>
        <stp>12/31/2013</stp>
        <stp>12/31/2013</stp>
        <stp>[Basel II.5 Interest Rate Standard Charge Calculator (BNYMCM Andrew Davidson Spreadsheet for CMO) Q3 2014.xlsm]RAT BNYMCM with BBG Formula!R24C112</stp>
        <tr r="DH24" s="893"/>
      </tp>
      <tp>
        <v>50.24</v>
        <stp/>
        <stp>##V3_BDHV12</stp>
        <stp>GNR EQUITY</stp>
        <stp>LAST_PRICE</stp>
        <stp>12/31/2013</stp>
        <stp>12/31/2013</stp>
        <stp>[Basel II.5 Interest Rate Standard Charge Calculator (BNYMCM Andrew Davidson Spreadsheet for CMO) Q3 2014.xlsm]RAT BNYMCM with BBG Formula!R34C112</stp>
        <tr r="DH34" s="893"/>
      </tp>
      <tp t="s">
        <v>#N/A N/A</v>
        <stp/>
        <stp>##V3_BDHV12</stp>
        <stp>FHR EQUITY</stp>
        <stp>LAST_PRICE</stp>
        <stp>12/31/2013</stp>
        <stp>12/31/2013</stp>
        <stp>[Basel II.5 Interest Rate Standard Charge Calculator (BNYMCM Andrew Davidson Spreadsheet for CMO) Q3 2014.xlsm]RAT BNYMCM with BBG Formula!R27C112</stp>
        <tr r="DH27" s="893"/>
      </tp>
      <tp t="s">
        <v>#N/A N/A</v>
        <stp/>
        <stp>##V3_BDHV12</stp>
        <stp>FNR EQUITY</stp>
        <stp>LAST_PRICE</stp>
        <stp>12/31/2013</stp>
        <stp>12/31/2013</stp>
        <stp>[Basel II.5 Interest Rate Standard Charge Calculator (BNYMCM Andrew Davidson Spreadsheet for CMO) Q3 2014.xlsm]RAT BNYMCM with BBG Formula!R21C112</stp>
        <tr r="DH21" s="893"/>
      </tp>
      <tp>
        <v>50.24</v>
        <stp/>
        <stp>##V3_BDHV12</stp>
        <stp>GNR EQUITY</stp>
        <stp>LAST_PRICE</stp>
        <stp>12/31/2013</stp>
        <stp>12/31/2013</stp>
        <stp>[Basel II.5 Interest Rate Standard Charge Calculator (BNYMCM Andrew Davidson Spreadsheet for CMO) Q3 2014.xlsm]RAT BNYMCM with BBG Formula!R31C112</stp>
        <tr r="DH31" s="893"/>
      </tp>
      <tp t="s">
        <v>#N/A N/A</v>
        <stp/>
        <stp>##V3_BDHV12</stp>
        <stp>FHR EQUITY</stp>
        <stp>LAST_PRICE</stp>
        <stp>12/31/2013</stp>
        <stp>12/31/2013</stp>
        <stp>[Basel II.5 Interest Rate Standard Charge Calculator (BNYMCM Andrew Davidson Spreadsheet for CMO) Q3 2014.xlsm]RAT BNYMCM with BBG Formula!R26C112</stp>
        <tr r="DH26" s="893"/>
      </tp>
      <tp t="s">
        <v>#N/A N/A</v>
        <stp/>
        <stp>##V3_BDHV12</stp>
        <stp>FNR EQUITY</stp>
        <stp>LAST_PRICE</stp>
        <stp>12/31/2013</stp>
        <stp>12/31/2013</stp>
        <stp>[Basel II.5 Interest Rate Standard Charge Calculator (BNYMCM Andrew Davidson Spreadsheet for CMO) Q3 2014.xlsm]RAT BNYMCM with BBG Formula!R20C112</stp>
        <tr r="DH20" s="893"/>
      </tp>
      <tp t="s">
        <v>#N/A N/A</v>
        <stp/>
        <stp>##V3_BDHV12</stp>
        <stp>FHR EQUITY</stp>
        <stp>LAST_PRICE</stp>
        <stp>12/31/2013</stp>
        <stp>12/31/2013</stp>
        <stp>[Basel II.5 Interest Rate Standard Charge Calculator (BNYMCM Andrew Davidson Spreadsheet for CMO) Q3 2014.xlsm]RAT BNYMCM with BBG Formula!R25C112</stp>
        <tr r="DH25" s="893"/>
      </tp>
      <tp>
        <v>50.24</v>
        <stp/>
        <stp>##V3_BDHV12</stp>
        <stp>GNR EQUITY</stp>
        <stp>LAST_PRICE</stp>
        <stp>12/31/2013</stp>
        <stp>12/31/2013</stp>
        <stp>[Basel II.5 Interest Rate Standard Charge Calculator (BNYMCM Andrew Davidson Spreadsheet for CMO) Q3 2014.xlsm]RAT BNYMCM with BBG Formula!R33C112</stp>
        <tr r="DH33" s="893"/>
      </tp>
      <tp>
        <v>50.24</v>
        <stp/>
        <stp>##V3_BDHV12</stp>
        <stp>GNR EQUITY</stp>
        <stp>LAST_PRICE</stp>
        <stp>12/31/2013</stp>
        <stp>12/31/2013</stp>
        <stp>[Basel II.5 Interest Rate Standard Charge Calculator (BNYMCM Andrew Davidson Spreadsheet for CMO) Q3 2014.xlsm]RAT BNYMCM with BBG Formula!R32C112</stp>
        <tr r="DH32" s="893"/>
      </tp>
      <tp t="s">
        <v>#N/A N/A</v>
        <stp/>
        <stp>##V3_BDHV12</stp>
        <stp>FNR EQUITY</stp>
        <stp>LAST_PRICE</stp>
        <stp>12/31/2013</stp>
        <stp>12/31/2013</stp>
        <stp>[Basel II.5 Interest Rate Standard Charge Calculator (BNYMCM Andrew Davidson Spreadsheet for CMO) Q3 2014.xlsm]RAT BNYMCM with BBG Formula!R29C112</stp>
        <tr r="DH29" s="893"/>
      </tp>
      <tp t="s">
        <v>#N/A N/A</v>
        <stp/>
        <stp>##V3_BDHV12</stp>
        <stp>FNR EQUITY</stp>
        <stp>LAST_PRICE</stp>
        <stp>12/31/2013</stp>
        <stp>12/31/2013</stp>
        <stp>[Basel II.5 Interest Rate Standard Charge Calculator (BNYMCM Andrew Davidson Spreadsheet for CMO) Q3 2014.xlsm]RAT BNYMCM with BBG Formula!R28C112</stp>
        <tr r="DH28" s="893"/>
      </tp>
      <tp t="s">
        <v>#N/A N/A</v>
        <stp/>
        <stp>##V3_BDHV12</stp>
        <stp>FHR EQUITY</stp>
        <stp>LAST_PRICE</stp>
        <stp>11/29/2013</stp>
        <stp>11/29/2013</stp>
        <stp>[Basel II.5 Interest Rate Standard Charge Calculator (BNYMCM Andrew Davidson Spreadsheet for CMO) Q3 2014.xlsm]RAT BNYMCM with BBG Formula!R83C113</stp>
        <tr r="DI83" s="893"/>
      </tp>
      <tp t="s">
        <v>#N/A N/A</v>
        <stp/>
        <stp>##V3_BDHV12</stp>
        <stp>FHR EQUITY</stp>
        <stp>LAST_PRICE</stp>
        <stp>11/29/2013</stp>
        <stp>11/29/2013</stp>
        <stp>[Basel II.5 Interest Rate Standard Charge Calculator (BNYMCM Andrew Davidson Spreadsheet for CMO) Q3 2014.xlsm]RAT BNYMCM with BBG Formula!R81C113</stp>
        <tr r="DI81" s="893"/>
      </tp>
      <tp t="s">
        <v>#N/A N/A</v>
        <stp/>
        <stp>##V3_BDHV12</stp>
        <stp>FHR EQUITY</stp>
        <stp>LAST_PRICE</stp>
        <stp>11/29/2013</stp>
        <stp>11/29/2013</stp>
        <stp>[Basel II.5 Interest Rate Standard Charge Calculator (BNYMCM Andrew Davidson Spreadsheet for CMO) Q3 2014.xlsm]RAT BNYMCM with BBG Formula!R80C113</stp>
        <tr r="DI80" s="893"/>
      </tp>
      <tp t="s">
        <v>#N/A N/A</v>
        <stp/>
        <stp>##V3_BDHV12</stp>
        <stp>FNR EQUITY</stp>
        <stp>LAST_PRICE</stp>
        <stp>11/29/2013</stp>
        <stp>11/29/2013</stp>
        <stp>[Basel II.5 Interest Rate Standard Charge Calculator (BNYMCM Andrew Davidson Spreadsheet for CMO) Q3 2014.xlsm]RAT BNYMCM with BBG Formula!R82C113</stp>
        <tr r="DI82" s="893"/>
      </tp>
      <tp t="s">
        <v>#N/A N/A</v>
        <stp/>
        <stp>##V3_BDHV12</stp>
        <stp>FNR EQUITY</stp>
        <stp>LAST_PRICE</stp>
        <stp>11/29/2013</stp>
        <stp>11/29/2013</stp>
        <stp>[Basel II.5 Interest Rate Standard Charge Calculator (BNYMCM Andrew Davidson Spreadsheet for CMO) Q3 2014.xlsm]RAT BNYMCM with BBG Formula!R69C113</stp>
        <tr r="DI69" s="893"/>
      </tp>
      <tp t="s">
        <v>#N/A N/A</v>
        <stp/>
        <stp>##V3_BDHV12</stp>
        <stp>FNR EQUITY</stp>
        <stp>LAST_PRICE</stp>
        <stp>11/29/2013</stp>
        <stp>11/29/2013</stp>
        <stp>[Basel II.5 Interest Rate Standard Charge Calculator (BNYMCM Andrew Davidson Spreadsheet for CMO) Q3 2014.xlsm]RAT BNYMCM with BBG Formula!R68C113</stp>
        <tr r="DI68" s="893"/>
      </tp>
      <tp>
        <v>49.58</v>
        <stp/>
        <stp>##V3_BDHV12</stp>
        <stp>GNR EQUITY</stp>
        <stp>LAST_PRICE</stp>
        <stp>11/29/2013</stp>
        <stp>11/29/2013</stp>
        <stp>[Basel II.5 Interest Rate Standard Charge Calculator (BNYMCM Andrew Davidson Spreadsheet for CMO) Q3 2014.xlsm]RAT BNYMCM with BBG Formula!R75C113</stp>
        <tr r="DI75" s="893"/>
      </tp>
      <tp t="s">
        <v>#N/A N/A</v>
        <stp/>
        <stp>##V3_BDHV12</stp>
        <stp>FHR EQUITY</stp>
        <stp>LAST_PRICE</stp>
        <stp>11/29/2013</stp>
        <stp>11/29/2013</stp>
        <stp>[Basel II.5 Interest Rate Standard Charge Calculator (BNYMCM Andrew Davidson Spreadsheet for CMO) Q3 2014.xlsm]RAT BNYMCM with BBG Formula!R62C113</stp>
        <tr r="DI62" s="893"/>
      </tp>
      <tp t="s">
        <v>#N/A N/A</v>
        <stp/>
        <stp>##V3_BDHV12</stp>
        <stp>FNR EQUITY</stp>
        <stp>LAST_PRICE</stp>
        <stp>11/29/2013</stp>
        <stp>11/29/2013</stp>
        <stp>[Basel II.5 Interest Rate Standard Charge Calculator (BNYMCM Andrew Davidson Spreadsheet for CMO) Q3 2014.xlsm]RAT BNYMCM with BBG Formula!R64C113</stp>
        <tr r="DI64" s="893"/>
      </tp>
      <tp>
        <v>49.58</v>
        <stp/>
        <stp>##V3_BDHV12</stp>
        <stp>GNR EQUITY</stp>
        <stp>LAST_PRICE</stp>
        <stp>11/29/2013</stp>
        <stp>11/29/2013</stp>
        <stp>[Basel II.5 Interest Rate Standard Charge Calculator (BNYMCM Andrew Davidson Spreadsheet for CMO) Q3 2014.xlsm]RAT BNYMCM with BBG Formula!R74C113</stp>
        <tr r="DI74" s="893"/>
      </tp>
      <tp t="s">
        <v>#N/A N/A</v>
        <stp/>
        <stp>##V3_BDHV12</stp>
        <stp>FHR EQUITY</stp>
        <stp>LAST_PRICE</stp>
        <stp>11/29/2013</stp>
        <stp>11/29/2013</stp>
        <stp>[Basel II.5 Interest Rate Standard Charge Calculator (BNYMCM Andrew Davidson Spreadsheet for CMO) Q3 2014.xlsm]RAT BNYMCM with BBG Formula!R61C113</stp>
        <tr r="DI61" s="893"/>
      </tp>
      <tp t="s">
        <v>#N/A N/A</v>
        <stp/>
        <stp>##V3_BDHV12</stp>
        <stp>FNR EQUITY</stp>
        <stp>LAST_PRICE</stp>
        <stp>11/29/2013</stp>
        <stp>11/29/2013</stp>
        <stp>[Basel II.5 Interest Rate Standard Charge Calculator (BNYMCM Andrew Davidson Spreadsheet for CMO) Q3 2014.xlsm]RAT BNYMCM with BBG Formula!R67C113</stp>
        <tr r="DI67" s="893"/>
      </tp>
      <tp>
        <v>49.58</v>
        <stp/>
        <stp>##V3_BDHV12</stp>
        <stp>GNR EQUITY</stp>
        <stp>LAST_PRICE</stp>
        <stp>11/29/2013</stp>
        <stp>11/29/2013</stp>
        <stp>[Basel II.5 Interest Rate Standard Charge Calculator (BNYMCM Andrew Davidson Spreadsheet for CMO) Q3 2014.xlsm]RAT BNYMCM with BBG Formula!R77C113</stp>
        <tr r="DI77" s="893"/>
      </tp>
      <tp>
        <v>49.58</v>
        <stp/>
        <stp>##V3_BDHV12</stp>
        <stp>GNR EQUITY</stp>
        <stp>LAST_PRICE</stp>
        <stp>11/29/2013</stp>
        <stp>11/29/2013</stp>
        <stp>[Basel II.5 Interest Rate Standard Charge Calculator (BNYMCM Andrew Davidson Spreadsheet for CMO) Q3 2014.xlsm]RAT BNYMCM with BBG Formula!R76C113</stp>
        <tr r="DI76" s="893"/>
      </tp>
      <tp t="s">
        <v>#N/A N/A</v>
        <stp/>
        <stp>##V3_BDHV12</stp>
        <stp>FNR EQUITY</stp>
        <stp>LAST_PRICE</stp>
        <stp>11/29/2013</stp>
        <stp>11/29/2013</stp>
        <stp>[Basel II.5 Interest Rate Standard Charge Calculator (BNYMCM Andrew Davidson Spreadsheet for CMO) Q3 2014.xlsm]RAT BNYMCM with BBG Formula!R60C113</stp>
        <tr r="DI60" s="893"/>
      </tp>
      <tp t="s">
        <v>#N/A N/A</v>
        <stp/>
        <stp>##V3_BDHV12</stp>
        <stp>FNR EQUITY</stp>
        <stp>LAST_PRICE</stp>
        <stp>11/29/2013</stp>
        <stp>11/29/2013</stp>
        <stp>[Basel II.5 Interest Rate Standard Charge Calculator (BNYMCM Andrew Davidson Spreadsheet for CMO) Q3 2014.xlsm]RAT BNYMCM with BBG Formula!R63C113</stp>
        <tr r="DI63" s="893"/>
      </tp>
      <tp t="s">
        <v>#N/A N/A</v>
        <stp/>
        <stp>##V3_BDHV12</stp>
        <stp>FHR EQUITY</stp>
        <stp>LAST_PRICE</stp>
        <stp>11/29/2013</stp>
        <stp>11/29/2013</stp>
        <stp>[Basel II.5 Interest Rate Standard Charge Calculator (BNYMCM Andrew Davidson Spreadsheet for CMO) Q3 2014.xlsm]RAT BNYMCM with BBG Formula!R79C113</stp>
        <tr r="DI79" s="893"/>
      </tp>
      <tp t="s">
        <v>#N/A N/A</v>
        <stp/>
        <stp>##V3_BDHV12</stp>
        <stp>FNR EQUITY</stp>
        <stp>LAST_PRICE</stp>
        <stp>11/29/2013</stp>
        <stp>11/29/2013</stp>
        <stp>[Basel II.5 Interest Rate Standard Charge Calculator (BNYMCM Andrew Davidson Spreadsheet for CMO) Q3 2014.xlsm]RAT BNYMCM with BBG Formula!R78C113</stp>
        <tr r="DI78" s="893"/>
      </tp>
      <tp t="s">
        <v>#N/A N/A</v>
        <stp/>
        <stp>##V3_BDHV12</stp>
        <stp>FHR EQUITY</stp>
        <stp>LAST_PRICE</stp>
        <stp>11/29/2013</stp>
        <stp>11/29/2013</stp>
        <stp>[Basel II.5 Interest Rate Standard Charge Calculator (BNYMCM Andrew Davidson Spreadsheet for CMO) Q3 2014.xlsm]RAT BNYMCM with BBG Formula!R73C113</stp>
        <tr r="DI73" s="893"/>
      </tp>
      <tp>
        <v>49.58</v>
        <stp/>
        <stp>##V3_BDHV12</stp>
        <stp>GNR EQUITY</stp>
        <stp>LAST_PRICE</stp>
        <stp>11/29/2013</stp>
        <stp>11/29/2013</stp>
        <stp>[Basel II.5 Interest Rate Standard Charge Calculator (BNYMCM Andrew Davidson Spreadsheet for CMO) Q3 2014.xlsm]RAT BNYMCM with BBG Formula!R65C113</stp>
        <tr r="DI65" s="893"/>
      </tp>
      <tp t="s">
        <v>#N/A N/A</v>
        <stp/>
        <stp>##V3_BDHV12</stp>
        <stp>FHR EQUITY</stp>
        <stp>LAST_PRICE</stp>
        <stp>11/29/2013</stp>
        <stp>11/29/2013</stp>
        <stp>[Basel II.5 Interest Rate Standard Charge Calculator (BNYMCM Andrew Davidson Spreadsheet for CMO) Q3 2014.xlsm]RAT BNYMCM with BBG Formula!R72C113</stp>
        <tr r="DI72" s="893"/>
      </tp>
      <tp t="s">
        <v>#N/A N/A</v>
        <stp/>
        <stp>##V3_BDHV12</stp>
        <stp>FHR EQUITY</stp>
        <stp>LAST_PRICE</stp>
        <stp>11/29/2013</stp>
        <stp>11/29/2013</stp>
        <stp>[Basel II.5 Interest Rate Standard Charge Calculator (BNYMCM Andrew Davidson Spreadsheet for CMO) Q3 2014.xlsm]RAT BNYMCM with BBG Formula!R71C113</stp>
        <tr r="DI71" s="893"/>
      </tp>
      <tp t="s">
        <v>#N/A N/A</v>
        <stp/>
        <stp>##V3_BDHV12</stp>
        <stp>FHR EQUITY</stp>
        <stp>LAST_PRICE</stp>
        <stp>11/29/2013</stp>
        <stp>11/29/2013</stp>
        <stp>[Basel II.5 Interest Rate Standard Charge Calculator (BNYMCM Andrew Davidson Spreadsheet for CMO) Q3 2014.xlsm]RAT BNYMCM with BBG Formula!R70C113</stp>
        <tr r="DI70" s="893"/>
      </tp>
      <tp>
        <v>49.58</v>
        <stp/>
        <stp>##V3_BDHV12</stp>
        <stp>GNR EQUITY</stp>
        <stp>LAST_PRICE</stp>
        <stp>11/29/2013</stp>
        <stp>11/29/2013</stp>
        <stp>[Basel II.5 Interest Rate Standard Charge Calculator (BNYMCM Andrew Davidson Spreadsheet for CMO) Q3 2014.xlsm]RAT BNYMCM with BBG Formula!R66C113</stp>
        <tr r="DI66" s="893"/>
      </tp>
      <tp t="s">
        <v>#N/A N/A</v>
        <stp/>
        <stp>##V3_BDHV12</stp>
        <stp>FHR EQUITY</stp>
        <stp>LAST_PRICE</stp>
        <stp>11/29/2013</stp>
        <stp>11/29/2013</stp>
        <stp>[Basel II.5 Interest Rate Standard Charge Calculator (BNYMCM Andrew Davidson Spreadsheet for CMO) Q3 2014.xlsm]RAT BNYMCM with BBG Formula!R18C113</stp>
        <tr r="DI18" s="893"/>
      </tp>
      <tp t="s">
        <v>#N/A N/A</v>
        <stp/>
        <stp>##V3_BDHV12</stp>
        <stp>FNR EQUITY</stp>
        <stp>LAST_PRICE</stp>
        <stp>11/29/2013</stp>
        <stp>11/29/2013</stp>
        <stp>[Basel II.5 Interest Rate Standard Charge Calculator (BNYMCM Andrew Davidson Spreadsheet for CMO) Q3 2014.xlsm]RAT BNYMCM with BBG Formula!R19C113</stp>
        <tr r="DI19" s="893"/>
      </tp>
      <tp t="s">
        <v>#N/A N/A</v>
        <stp/>
        <stp>##V3_BDHV12</stp>
        <stp>FNR EQUITY</stp>
        <stp>LAST_PRICE</stp>
        <stp>11/29/2013</stp>
        <stp>11/29/2013</stp>
        <stp>[Basel II.5 Interest Rate Standard Charge Calculator (BNYMCM Andrew Davidson Spreadsheet for CMO) Q3 2014.xlsm]RAT BNYMCM with BBG Formula!R29C113</stp>
        <tr r="DI29" s="893"/>
      </tp>
      <tp t="s">
        <v>#N/A N/A</v>
        <stp/>
        <stp>##V3_BDHV12</stp>
        <stp>FNR EQUITY</stp>
        <stp>LAST_PRICE</stp>
        <stp>11/29/2013</stp>
        <stp>11/29/2013</stp>
        <stp>[Basel II.5 Interest Rate Standard Charge Calculator (BNYMCM Andrew Davidson Spreadsheet for CMO) Q3 2014.xlsm]RAT BNYMCM with BBG Formula!R28C113</stp>
        <tr r="DI28" s="893"/>
      </tp>
      <tp t="s">
        <v>#N/A N/A</v>
        <stp/>
        <stp>##V3_BDHV12</stp>
        <stp>FHR EQUITY</stp>
        <stp>LAST_PRICE</stp>
        <stp>11/29/2013</stp>
        <stp>11/29/2013</stp>
        <stp>[Basel II.5 Interest Rate Standard Charge Calculator (BNYMCM Andrew Davidson Spreadsheet for CMO) Q3 2014.xlsm]RAT BNYMCM with BBG Formula!R23C113</stp>
        <tr r="DI23" s="893"/>
      </tp>
      <tp>
        <v>49.58</v>
        <stp/>
        <stp>##V3_BDHV12</stp>
        <stp>GNR EQUITY</stp>
        <stp>LAST_PRICE</stp>
        <stp>11/29/2013</stp>
        <stp>11/29/2013</stp>
        <stp>[Basel II.5 Interest Rate Standard Charge Calculator (BNYMCM Andrew Davidson Spreadsheet for CMO) Q3 2014.xlsm]RAT BNYMCM with BBG Formula!R35C113</stp>
        <tr r="DI35" s="893"/>
      </tp>
      <tp t="s">
        <v>#N/A N/A</v>
        <stp/>
        <stp>##V3_BDHV12</stp>
        <stp>FHR EQUITY</stp>
        <stp>LAST_PRICE</stp>
        <stp>11/29/2013</stp>
        <stp>11/29/2013</stp>
        <stp>[Basel II.5 Interest Rate Standard Charge Calculator (BNYMCM Andrew Davidson Spreadsheet for CMO) Q3 2014.xlsm]RAT BNYMCM with BBG Formula!R22C113</stp>
        <tr r="DI22" s="893"/>
      </tp>
      <tp t="s">
        <v>#N/A N/A</v>
        <stp/>
        <stp>##V3_BDHV12</stp>
        <stp>FNR EQUITY</stp>
        <stp>LAST_PRICE</stp>
        <stp>11/29/2013</stp>
        <stp>11/29/2013</stp>
        <stp>[Basel II.5 Interest Rate Standard Charge Calculator (BNYMCM Andrew Davidson Spreadsheet for CMO) Q3 2014.xlsm]RAT BNYMCM with BBG Formula!R24C113</stp>
        <tr r="DI24" s="893"/>
      </tp>
      <tp>
        <v>49.58</v>
        <stp/>
        <stp>##V3_BDHV12</stp>
        <stp>GNR EQUITY</stp>
        <stp>LAST_PRICE</stp>
        <stp>11/29/2013</stp>
        <stp>11/29/2013</stp>
        <stp>[Basel II.5 Interest Rate Standard Charge Calculator (BNYMCM Andrew Davidson Spreadsheet for CMO) Q3 2014.xlsm]RAT BNYMCM with BBG Formula!R34C113</stp>
        <tr r="DI34" s="893"/>
      </tp>
      <tp t="s">
        <v>#N/A N/A</v>
        <stp/>
        <stp>##V3_BDHV12</stp>
        <stp>FHR EQUITY</stp>
        <stp>LAST_PRICE</stp>
        <stp>11/29/2013</stp>
        <stp>11/29/2013</stp>
        <stp>[Basel II.5 Interest Rate Standard Charge Calculator (BNYMCM Andrew Davidson Spreadsheet for CMO) Q3 2014.xlsm]RAT BNYMCM with BBG Formula!R27C113</stp>
        <tr r="DI27" s="893"/>
      </tp>
      <tp t="s">
        <v>#N/A N/A</v>
        <stp/>
        <stp>##V3_BDHV12</stp>
        <stp>FNR EQUITY</stp>
        <stp>LAST_PRICE</stp>
        <stp>11/29/2013</stp>
        <stp>11/29/2013</stp>
        <stp>[Basel II.5 Interest Rate Standard Charge Calculator (BNYMCM Andrew Davidson Spreadsheet for CMO) Q3 2014.xlsm]RAT BNYMCM with BBG Formula!R21C113</stp>
        <tr r="DI21" s="893"/>
      </tp>
      <tp>
        <v>49.58</v>
        <stp/>
        <stp>##V3_BDHV12</stp>
        <stp>GNR EQUITY</stp>
        <stp>LAST_PRICE</stp>
        <stp>11/29/2013</stp>
        <stp>11/29/2013</stp>
        <stp>[Basel II.5 Interest Rate Standard Charge Calculator (BNYMCM Andrew Davidson Spreadsheet for CMO) Q3 2014.xlsm]RAT BNYMCM with BBG Formula!R31C113</stp>
        <tr r="DI31" s="893"/>
      </tp>
      <tp t="s">
        <v>#N/A N/A</v>
        <stp/>
        <stp>##V3_BDHV12</stp>
        <stp>FHR EQUITY</stp>
        <stp>LAST_PRICE</stp>
        <stp>11/29/2013</stp>
        <stp>11/29/2013</stp>
        <stp>[Basel II.5 Interest Rate Standard Charge Calculator (BNYMCM Andrew Davidson Spreadsheet for CMO) Q3 2014.xlsm]RAT BNYMCM with BBG Formula!R26C113</stp>
        <tr r="DI26" s="893"/>
      </tp>
      <tp t="s">
        <v>#N/A N/A</v>
        <stp/>
        <stp>##V3_BDHV12</stp>
        <stp>FNR EQUITY</stp>
        <stp>LAST_PRICE</stp>
        <stp>11/29/2013</stp>
        <stp>11/29/2013</stp>
        <stp>[Basel II.5 Interest Rate Standard Charge Calculator (BNYMCM Andrew Davidson Spreadsheet for CMO) Q3 2014.xlsm]RAT BNYMCM with BBG Formula!R20C113</stp>
        <tr r="DI20" s="893"/>
      </tp>
      <tp t="s">
        <v>#N/A N/A</v>
        <stp/>
        <stp>##V3_BDHV12</stp>
        <stp>FHR EQUITY</stp>
        <stp>LAST_PRICE</stp>
        <stp>11/29/2013</stp>
        <stp>11/29/2013</stp>
        <stp>[Basel II.5 Interest Rate Standard Charge Calculator (BNYMCM Andrew Davidson Spreadsheet for CMO) Q3 2014.xlsm]RAT BNYMCM with BBG Formula!R25C113</stp>
        <tr r="DI25" s="893"/>
      </tp>
      <tp>
        <v>49.58</v>
        <stp/>
        <stp>##V3_BDHV12</stp>
        <stp>GNR EQUITY</stp>
        <stp>LAST_PRICE</stp>
        <stp>11/29/2013</stp>
        <stp>11/29/2013</stp>
        <stp>[Basel II.5 Interest Rate Standard Charge Calculator (BNYMCM Andrew Davidson Spreadsheet for CMO) Q3 2014.xlsm]RAT BNYMCM with BBG Formula!R33C113</stp>
        <tr r="DI33" s="893"/>
      </tp>
      <tp>
        <v>49.58</v>
        <stp/>
        <stp>##V3_BDHV12</stp>
        <stp>GNR EQUITY</stp>
        <stp>LAST_PRICE</stp>
        <stp>11/29/2013</stp>
        <stp>11/29/2013</stp>
        <stp>[Basel II.5 Interest Rate Standard Charge Calculator (BNYMCM Andrew Davidson Spreadsheet for CMO) Q3 2014.xlsm]RAT BNYMCM with BBG Formula!R32C113</stp>
        <tr r="DI32" s="893"/>
      </tp>
      <tp t="s">
        <v>#N/A N/A</v>
        <stp/>
        <stp>##V3_BDHV12</stp>
        <stp>FNR EQUITY</stp>
        <stp>LAST_PRICE</stp>
        <stp>11/29/2013</stp>
        <stp>11/29/2013</stp>
        <stp>[Basel II.5 Interest Rate Standard Charge Calculator (BNYMCM Andrew Davidson Spreadsheet for CMO) Q3 2014.xlsm]RAT BNYMCM with BBG Formula!R30C113</stp>
        <tr r="DI30" s="893"/>
      </tp>
      <tp t="s">
        <v>#N/A N/A</v>
        <stp/>
        <stp>##V3_BDHV12</stp>
        <stp>FH EQUITY</stp>
        <stp>LAST_PRICE</stp>
        <stp>12/31/2013</stp>
        <stp>12/31/2013</stp>
        <stp>[Basel II.5 Interest Rate Standard Charge Calculator (BNYMCM Andrew Davidson Spreadsheet for CMO) Q3 2014.xlsm]RAT BNYMCM with BBG Formula!R49C112</stp>
        <tr r="DH49" s="893"/>
      </tp>
      <tp t="s">
        <v>#N/A N/A</v>
        <stp/>
        <stp>##V3_BDHV12</stp>
        <stp>FH EQUITY</stp>
        <stp>LAST_PRICE</stp>
        <stp>12/31/2013</stp>
        <stp>12/31/2013</stp>
        <stp>[Basel II.5 Interest Rate Standard Charge Calculator (BNYMCM Andrew Davidson Spreadsheet for CMO) Q3 2014.xlsm]RAT BNYMCM with BBG Formula!R48C112</stp>
        <tr r="DH48" s="893"/>
      </tp>
      <tp t="s">
        <v>#N/A N/A</v>
        <stp/>
        <stp>##V3_BDHV12</stp>
        <stp>FH EQUITY</stp>
        <stp>LAST_PRICE</stp>
        <stp>12/31/2013</stp>
        <stp>12/31/2013</stp>
        <stp>[Basel II.5 Interest Rate Standard Charge Calculator (BNYMCM Andrew Davidson Spreadsheet for CMO) Q3 2014.xlsm]RAT BNYMCM with BBG Formula!R43C112</stp>
        <tr r="DH43" s="893"/>
      </tp>
      <tp t="s">
        <v>#N/A Invalid Security</v>
        <stp/>
        <stp>##V3_BDHV12</stp>
        <stp>G2 EQUITY</stp>
        <stp>LAST_PRICE</stp>
        <stp>12/31/2013</stp>
        <stp>12/31/2013</stp>
        <stp>[Basel II.5 Interest Rate Standard Charge Calculator (BNYMCM Andrew Davidson Spreadsheet for CMO) Q3 2014.xlsm]RAT BNYMCM with BBG Formula!R41C112</stp>
        <tr r="DH41" s="893"/>
      </tp>
      <tp t="s">
        <v>#N/A Invalid Security</v>
        <stp/>
        <stp>##V3_BDHV12</stp>
        <stp>G2 EQUITY</stp>
        <stp>LAST_PRICE</stp>
        <stp>12/31/2013</stp>
        <stp>12/31/2013</stp>
        <stp>[Basel II.5 Interest Rate Standard Charge Calculator (BNYMCM Andrew Davidson Spreadsheet for CMO) Q3 2014.xlsm]RAT BNYMCM with BBG Formula!R58C112</stp>
        <tr r="DH58" s="893"/>
      </tp>
      <tp t="s">
        <v>#N/A Invalid Security</v>
        <stp/>
        <stp>##V3_BDHV12</stp>
        <stp>G2 EQUITY</stp>
        <stp>LAST_PRICE</stp>
        <stp>12/31/2013</stp>
        <stp>12/31/2013</stp>
        <stp>[Basel II.5 Interest Rate Standard Charge Calculator (BNYMCM Andrew Davidson Spreadsheet for CMO) Q3 2014.xlsm]RAT BNYMCM with BBG Formula!R59C112</stp>
        <tr r="DH59" s="893"/>
      </tp>
      <tp>
        <v>20.56</v>
        <stp/>
        <stp>##V3_BDHV12</stp>
        <stp>FN EQUITY</stp>
        <stp>LAST_PRICE</stp>
        <stp>12/31/2013</stp>
        <stp>12/31/2013</stp>
        <stp>[Basel II.5 Interest Rate Standard Charge Calculator (BNYMCM Andrew Davidson Spreadsheet for CMO) Q3 2014.xlsm]RAT BNYMCM with BBG Formula!R57C112</stp>
        <tr r="DH57" s="893"/>
      </tp>
      <tp>
        <v>20.56</v>
        <stp/>
        <stp>##V3_BDHV12</stp>
        <stp>FN EQUITY</stp>
        <stp>LAST_PRICE</stp>
        <stp>12/31/2013</stp>
        <stp>12/31/2013</stp>
        <stp>[Basel II.5 Interest Rate Standard Charge Calculator (BNYMCM Andrew Davidson Spreadsheet for CMO) Q3 2014.xlsm]RAT BNYMCM with BBG Formula!R56C112</stp>
        <tr r="DH56" s="893"/>
      </tp>
      <tp>
        <v>20.56</v>
        <stp/>
        <stp>##V3_BDHV12</stp>
        <stp>FN EQUITY</stp>
        <stp>LAST_PRICE</stp>
        <stp>12/31/2013</stp>
        <stp>12/31/2013</stp>
        <stp>[Basel II.5 Interest Rate Standard Charge Calculator (BNYMCM Andrew Davidson Spreadsheet for CMO) Q3 2014.xlsm]RAT BNYMCM with BBG Formula!R55C112</stp>
        <tr r="DH55" s="893"/>
      </tp>
      <tp t="s">
        <v>#N/A N/A</v>
        <stp/>
        <stp>##V3_BDHV12</stp>
        <stp>FH EQUITY</stp>
        <stp>LAST_PRICE</stp>
        <stp>12/31/2013</stp>
        <stp>12/31/2013</stp>
        <stp>[Basel II.5 Interest Rate Standard Charge Calculator (BNYMCM Andrew Davidson Spreadsheet for CMO) Q3 2014.xlsm]RAT BNYMCM with BBG Formula!R54C112</stp>
        <tr r="DH54" s="893"/>
      </tp>
      <tp t="s">
        <v>#N/A N/A</v>
        <stp/>
        <stp>##V3_BDHV12</stp>
        <stp>FH EQUITY</stp>
        <stp>LAST_PRICE</stp>
        <stp>12/31/2013</stp>
        <stp>12/31/2013</stp>
        <stp>[Basel II.5 Interest Rate Standard Charge Calculator (BNYMCM Andrew Davidson Spreadsheet for CMO) Q3 2014.xlsm]RAT BNYMCM with BBG Formula!R53C112</stp>
        <tr r="DH53" s="893"/>
      </tp>
      <tp t="s">
        <v>#N/A N/A</v>
        <stp/>
        <stp>##V3_BDHV12</stp>
        <stp>FH EQUITY</stp>
        <stp>LAST_PRICE</stp>
        <stp>12/31/2013</stp>
        <stp>12/31/2013</stp>
        <stp>[Basel II.5 Interest Rate Standard Charge Calculator (BNYMCM Andrew Davidson Spreadsheet for CMO) Q3 2014.xlsm]RAT BNYMCM with BBG Formula!R52C112</stp>
        <tr r="DH52" s="893"/>
      </tp>
      <tp t="s">
        <v>#N/A N/A</v>
        <stp/>
        <stp>##V3_BDHV12</stp>
        <stp>FH EQUITY</stp>
        <stp>LAST_PRICE</stp>
        <stp>12/31/2013</stp>
        <stp>12/31/2013</stp>
        <stp>[Basel II.5 Interest Rate Standard Charge Calculator (BNYMCM Andrew Davidson Spreadsheet for CMO) Q3 2014.xlsm]RAT BNYMCM with BBG Formula!R51C112</stp>
        <tr r="DH51" s="893"/>
      </tp>
      <tp t="s">
        <v>#N/A N/A</v>
        <stp/>
        <stp>##V3_BDHV12</stp>
        <stp>FH EQUITY</stp>
        <stp>LAST_PRICE</stp>
        <stp>12/31/2013</stp>
        <stp>12/31/2013</stp>
        <stp>[Basel II.5 Interest Rate Standard Charge Calculator (BNYMCM Andrew Davidson Spreadsheet for CMO) Q3 2014.xlsm]RAT BNYMCM with BBG Formula!R50C112</stp>
        <tr r="DH50" s="893"/>
      </tp>
      <tp t="s">
        <v>#N/A N/A</v>
        <stp/>
        <stp>##V3_BDHV12</stp>
        <stp>FNR EQUITY</stp>
        <stp>LAST_PRICE</stp>
        <stp>10/31/2013</stp>
        <stp>10/31/2013</stp>
        <stp>[Basel II.5 Interest Rate Standard Charge Calculator (BNYMCM Andrew Davidson Spreadsheet for CMO) Q3 2014.xlsm]RAT BNYMCM with BBG Formula!R82C114</stp>
        <tr r="DJ82" s="893"/>
      </tp>
      <tp t="s">
        <v>#N/A N/A</v>
        <stp/>
        <stp>##V3_BDHV12</stp>
        <stp>FHR EQUITY</stp>
        <stp>LAST_PRICE</stp>
        <stp>10/31/2013</stp>
        <stp>10/31/2013</stp>
        <stp>[Basel II.5 Interest Rate Standard Charge Calculator (BNYMCM Andrew Davidson Spreadsheet for CMO) Q3 2014.xlsm]RAT BNYMCM with BBG Formula!R81C114</stp>
        <tr r="DJ81" s="893"/>
      </tp>
      <tp t="s">
        <v>#N/A N/A</v>
        <stp/>
        <stp>##V3_BDHV12</stp>
        <stp>FHR EQUITY</stp>
        <stp>LAST_PRICE</stp>
        <stp>10/31/2013</stp>
        <stp>10/31/2013</stp>
        <stp>[Basel II.5 Interest Rate Standard Charge Calculator (BNYMCM Andrew Davidson Spreadsheet for CMO) Q3 2014.xlsm]RAT BNYMCM with BBG Formula!R80C114</stp>
        <tr r="DJ80" s="893"/>
      </tp>
      <tp t="s">
        <v>#N/A N/A</v>
        <stp/>
        <stp>##V3_BDHV12</stp>
        <stp>FHR EQUITY</stp>
        <stp>LAST_PRICE</stp>
        <stp>10/31/2013</stp>
        <stp>10/31/2013</stp>
        <stp>[Basel II.5 Interest Rate Standard Charge Calculator (BNYMCM Andrew Davidson Spreadsheet for CMO) Q3 2014.xlsm]RAT BNYMCM with BBG Formula!R83C114</stp>
        <tr r="DJ83" s="893"/>
      </tp>
      <tp t="s">
        <v>#N/A Invalid Security</v>
        <stp/>
        <stp>##V3_BDHV12</stp>
        <stp>G2 EQUITY</stp>
        <stp>LAST_PRICE</stp>
        <stp>12/31/2013</stp>
        <stp>12/31/2013</stp>
        <stp>[Basel II.5 Interest Rate Standard Charge Calculator (BNYMCM Andrew Davidson Spreadsheet for CMO) Q3 2014.xlsm]RAT BNYMCM with BBG Formula!R39C112</stp>
        <tr r="DH39" s="893"/>
      </tp>
      <tp t="s">
        <v>#N/A Invalid Security</v>
        <stp/>
        <stp>##V3_BDHV12</stp>
        <stp>G2 EQUITY</stp>
        <stp>LAST_PRICE</stp>
        <stp>12/31/2013</stp>
        <stp>12/31/2013</stp>
        <stp>[Basel II.5 Interest Rate Standard Charge Calculator (BNYMCM Andrew Davidson Spreadsheet for CMO) Q3 2014.xlsm]RAT BNYMCM with BBG Formula!R36C112</stp>
        <tr r="DH36" s="893"/>
      </tp>
      <tp t="s">
        <v>#N/A Invalid Security</v>
        <stp/>
        <stp>##V3_BDHV12</stp>
        <stp>G2 EQUITY</stp>
        <stp>LAST_PRICE</stp>
        <stp>12/31/2013</stp>
        <stp>12/31/2013</stp>
        <stp>[Basel II.5 Interest Rate Standard Charge Calculator (BNYMCM Andrew Davidson Spreadsheet for CMO) Q3 2014.xlsm]RAT BNYMCM with BBG Formula!R37C112</stp>
        <tr r="DH37" s="893"/>
      </tp>
      <tp t="s">
        <v>#N/A N/A</v>
        <stp/>
        <stp>##V3_BDHV12</stp>
        <stp>FHR EQUITY</stp>
        <stp>LAST_PRICE</stp>
        <stp>10/31/2013</stp>
        <stp>10/31/2013</stp>
        <stp>[Basel II.5 Interest Rate Standard Charge Calculator (BNYMCM Andrew Davidson Spreadsheet for CMO) Q3 2014.xlsm]RAT BNYMCM with BBG Formula!R71C114</stp>
        <tr r="DJ71" s="893"/>
      </tp>
      <tp t="s">
        <v>#N/A N/A</v>
        <stp/>
        <stp>##V3_BDHV12</stp>
        <stp>FHR EQUITY</stp>
        <stp>LAST_PRICE</stp>
        <stp>10/31/2013</stp>
        <stp>10/31/2013</stp>
        <stp>[Basel II.5 Interest Rate Standard Charge Calculator (BNYMCM Andrew Davidson Spreadsheet for CMO) Q3 2014.xlsm]RAT BNYMCM with BBG Formula!R70C114</stp>
        <tr r="DJ70" s="893"/>
      </tp>
      <tp>
        <v>50.15</v>
        <stp/>
        <stp>##V3_BDHV12</stp>
        <stp>GNR EQUITY</stp>
        <stp>LAST_PRICE</stp>
        <stp>10/31/2013</stp>
        <stp>10/31/2013</stp>
        <stp>[Basel II.5 Interest Rate Standard Charge Calculator (BNYMCM Andrew Davidson Spreadsheet for CMO) Q3 2014.xlsm]RAT BNYMCM with BBG Formula!R66C114</stp>
        <tr r="DJ66" s="893"/>
      </tp>
      <tp t="s">
        <v>#N/A N/A</v>
        <stp/>
        <stp>##V3_BDHV12</stp>
        <stp>FHR EQUITY</stp>
        <stp>LAST_PRICE</stp>
        <stp>10/31/2013</stp>
        <stp>10/31/2013</stp>
        <stp>[Basel II.5 Interest Rate Standard Charge Calculator (BNYMCM Andrew Davidson Spreadsheet for CMO) Q3 2014.xlsm]RAT BNYMCM with BBG Formula!R73C114</stp>
        <tr r="DJ73" s="893"/>
      </tp>
      <tp>
        <v>50.15</v>
        <stp/>
        <stp>##V3_BDHV12</stp>
        <stp>GNR EQUITY</stp>
        <stp>LAST_PRICE</stp>
        <stp>10/31/2013</stp>
        <stp>10/31/2013</stp>
        <stp>[Basel II.5 Interest Rate Standard Charge Calculator (BNYMCM Andrew Davidson Spreadsheet for CMO) Q3 2014.xlsm]RAT BNYMCM with BBG Formula!R65C114</stp>
        <tr r="DJ65" s="893"/>
      </tp>
      <tp t="s">
        <v>#N/A N/A</v>
        <stp/>
        <stp>##V3_BDHV12</stp>
        <stp>FHR EQUITY</stp>
        <stp>LAST_PRICE</stp>
        <stp>10/31/2013</stp>
        <stp>10/31/2013</stp>
        <stp>[Basel II.5 Interest Rate Standard Charge Calculator (BNYMCM Andrew Davidson Spreadsheet for CMO) Q3 2014.xlsm]RAT BNYMCM with BBG Formula!R72C114</stp>
        <tr r="DJ72" s="893"/>
      </tp>
      <tp t="s">
        <v>#N/A N/A</v>
        <stp/>
        <stp>##V3_BDHV12</stp>
        <stp>FNR EQUITY</stp>
        <stp>LAST_PRICE</stp>
        <stp>10/31/2013</stp>
        <stp>10/31/2013</stp>
        <stp>[Basel II.5 Interest Rate Standard Charge Calculator (BNYMCM Andrew Davidson Spreadsheet for CMO) Q3 2014.xlsm]RAT BNYMCM with BBG Formula!R78C114</stp>
        <tr r="DJ78" s="893"/>
      </tp>
      <tp t="s">
        <v>#N/A N/A</v>
        <stp/>
        <stp>##V3_BDHV12</stp>
        <stp>FHR EQUITY</stp>
        <stp>LAST_PRICE</stp>
        <stp>10/31/2013</stp>
        <stp>10/31/2013</stp>
        <stp>[Basel II.5 Interest Rate Standard Charge Calculator (BNYMCM Andrew Davidson Spreadsheet for CMO) Q3 2014.xlsm]RAT BNYMCM with BBG Formula!R79C114</stp>
        <tr r="DJ79" s="893"/>
      </tp>
      <tp t="s">
        <v>#N/A N/A</v>
        <stp/>
        <stp>##V3_BDHV12</stp>
        <stp>FNR EQUITY</stp>
        <stp>LAST_PRICE</stp>
        <stp>10/31/2013</stp>
        <stp>10/31/2013</stp>
        <stp>[Basel II.5 Interest Rate Standard Charge Calculator (BNYMCM Andrew Davidson Spreadsheet for CMO) Q3 2014.xlsm]RAT BNYMCM with BBG Formula!R63C114</stp>
        <tr r="DJ63" s="893"/>
      </tp>
      <tp t="s">
        <v>#N/A N/A</v>
        <stp/>
        <stp>##V3_BDHV12</stp>
        <stp>FNR EQUITY</stp>
        <stp>LAST_PRICE</stp>
        <stp>10/31/2013</stp>
        <stp>10/31/2013</stp>
        <stp>[Basel II.5 Interest Rate Standard Charge Calculator (BNYMCM Andrew Davidson Spreadsheet for CMO) Q3 2014.xlsm]RAT BNYMCM with BBG Formula!R60C114</stp>
        <tr r="DJ60" s="893"/>
      </tp>
      <tp t="s">
        <v>#N/A N/A</v>
        <stp/>
        <stp>##V3_BDHV12</stp>
        <stp>FHR EQUITY</stp>
        <stp>LAST_PRICE</stp>
        <stp>10/31/2013</stp>
        <stp>10/31/2013</stp>
        <stp>[Basel II.5 Interest Rate Standard Charge Calculator (BNYMCM Andrew Davidson Spreadsheet for CMO) Q3 2014.xlsm]RAT BNYMCM with BBG Formula!R61C114</stp>
        <tr r="DJ61" s="893"/>
      </tp>
      <tp t="s">
        <v>#N/A N/A</v>
        <stp/>
        <stp>##V3_BDHV12</stp>
        <stp>FNR EQUITY</stp>
        <stp>LAST_PRICE</stp>
        <stp>10/31/2013</stp>
        <stp>10/31/2013</stp>
        <stp>[Basel II.5 Interest Rate Standard Charge Calculator (BNYMCM Andrew Davidson Spreadsheet for CMO) Q3 2014.xlsm]RAT BNYMCM with BBG Formula!R67C114</stp>
        <tr r="DJ67" s="893"/>
      </tp>
      <tp>
        <v>50.15</v>
        <stp/>
        <stp>##V3_BDHV12</stp>
        <stp>GNR EQUITY</stp>
        <stp>LAST_PRICE</stp>
        <stp>10/31/2013</stp>
        <stp>10/31/2013</stp>
        <stp>[Basel II.5 Interest Rate Standard Charge Calculator (BNYMCM Andrew Davidson Spreadsheet for CMO) Q3 2014.xlsm]RAT BNYMCM with BBG Formula!R77C114</stp>
        <tr r="DJ77" s="893"/>
      </tp>
      <tp>
        <v>50.15</v>
        <stp/>
        <stp>##V3_BDHV12</stp>
        <stp>GNR EQUITY</stp>
        <stp>LAST_PRICE</stp>
        <stp>10/31/2013</stp>
        <stp>10/31/2013</stp>
        <stp>[Basel II.5 Interest Rate Standard Charge Calculator (BNYMCM Andrew Davidson Spreadsheet for CMO) Q3 2014.xlsm]RAT BNYMCM with BBG Formula!R76C114</stp>
        <tr r="DJ76" s="893"/>
      </tp>
      <tp>
        <v>50.15</v>
        <stp/>
        <stp>##V3_BDHV12</stp>
        <stp>GNR EQUITY</stp>
        <stp>LAST_PRICE</stp>
        <stp>10/31/2013</stp>
        <stp>10/31/2013</stp>
        <stp>[Basel II.5 Interest Rate Standard Charge Calculator (BNYMCM Andrew Davidson Spreadsheet for CMO) Q3 2014.xlsm]RAT BNYMCM with BBG Formula!R75C114</stp>
        <tr r="DJ75" s="893"/>
      </tp>
      <tp t="s">
        <v>#N/A N/A</v>
        <stp/>
        <stp>##V3_BDHV12</stp>
        <stp>FHR EQUITY</stp>
        <stp>LAST_PRICE</stp>
        <stp>10/31/2013</stp>
        <stp>10/31/2013</stp>
        <stp>[Basel II.5 Interest Rate Standard Charge Calculator (BNYMCM Andrew Davidson Spreadsheet for CMO) Q3 2014.xlsm]RAT BNYMCM with BBG Formula!R62C114</stp>
        <tr r="DJ62" s="893"/>
      </tp>
      <tp t="s">
        <v>#N/A N/A</v>
        <stp/>
        <stp>##V3_BDHV12</stp>
        <stp>FNR EQUITY</stp>
        <stp>LAST_PRICE</stp>
        <stp>10/31/2013</stp>
        <stp>10/31/2013</stp>
        <stp>[Basel II.5 Interest Rate Standard Charge Calculator (BNYMCM Andrew Davidson Spreadsheet for CMO) Q3 2014.xlsm]RAT BNYMCM with BBG Formula!R64C114</stp>
        <tr r="DJ64" s="893"/>
      </tp>
      <tp>
        <v>50.15</v>
        <stp/>
        <stp>##V3_BDHV12</stp>
        <stp>GNR EQUITY</stp>
        <stp>LAST_PRICE</stp>
        <stp>10/31/2013</stp>
        <stp>10/31/2013</stp>
        <stp>[Basel II.5 Interest Rate Standard Charge Calculator (BNYMCM Andrew Davidson Spreadsheet for CMO) Q3 2014.xlsm]RAT BNYMCM with BBG Formula!R74C114</stp>
        <tr r="DJ74" s="893"/>
      </tp>
      <tp t="s">
        <v>#N/A N/A</v>
        <stp/>
        <stp>##V3_BDHV12</stp>
        <stp>FNR EQUITY</stp>
        <stp>LAST_PRICE</stp>
        <stp>10/31/2013</stp>
        <stp>10/31/2013</stp>
        <stp>[Basel II.5 Interest Rate Standard Charge Calculator (BNYMCM Andrew Davidson Spreadsheet for CMO) Q3 2014.xlsm]RAT BNYMCM with BBG Formula!R69C114</stp>
        <tr r="DJ69" s="893"/>
      </tp>
      <tp t="s">
        <v>#N/A N/A</v>
        <stp/>
        <stp>##V3_BDHV12</stp>
        <stp>FNR EQUITY</stp>
        <stp>LAST_PRICE</stp>
        <stp>10/31/2013</stp>
        <stp>10/31/2013</stp>
        <stp>[Basel II.5 Interest Rate Standard Charge Calculator (BNYMCM Andrew Davidson Spreadsheet for CMO) Q3 2014.xlsm]RAT BNYMCM with BBG Formula!R68C114</stp>
        <tr r="DJ68" s="893"/>
      </tp>
      <tp t="s">
        <v>#N/A N/A</v>
        <stp/>
        <stp>##V3_BDHV12</stp>
        <stp>FNR EQUITY</stp>
        <stp>LAST_PRICE</stp>
        <stp>10/31/2013</stp>
        <stp>10/31/2013</stp>
        <stp>[Basel II.5 Interest Rate Standard Charge Calculator (BNYMCM Andrew Davidson Spreadsheet for CMO) Q3 2014.xlsm]RAT BNYMCM with BBG Formula!R19C114</stp>
        <tr r="DJ19" s="893"/>
      </tp>
      <tp t="s">
        <v>#N/A N/A</v>
        <stp/>
        <stp>##V3_BDHV12</stp>
        <stp>FHR EQUITY</stp>
        <stp>LAST_PRICE</stp>
        <stp>10/31/2013</stp>
        <stp>10/31/2013</stp>
        <stp>[Basel II.5 Interest Rate Standard Charge Calculator (BNYMCM Andrew Davidson Spreadsheet for CMO) Q3 2014.xlsm]RAT BNYMCM with BBG Formula!R18C114</stp>
        <tr r="DJ18" s="893"/>
      </tp>
      <tp t="s">
        <v>#N/A N/A</v>
        <stp/>
        <stp>##V3_BDHV12</stp>
        <stp>FNR EQUITY</stp>
        <stp>LAST_PRICE</stp>
        <stp>10/31/2013</stp>
        <stp>10/31/2013</stp>
        <stp>[Basel II.5 Interest Rate Standard Charge Calculator (BNYMCM Andrew Davidson Spreadsheet for CMO) Q3 2014.xlsm]RAT BNYMCM with BBG Formula!R30C114</stp>
        <tr r="DJ30" s="893"/>
      </tp>
      <tp t="s">
        <v>#N/A N/A</v>
        <stp/>
        <stp>##V3_BDHV12</stp>
        <stp>FHR EQUITY</stp>
        <stp>LAST_PRICE</stp>
        <stp>10/31/2013</stp>
        <stp>10/31/2013</stp>
        <stp>[Basel II.5 Interest Rate Standard Charge Calculator (BNYMCM Andrew Davidson Spreadsheet for CMO) Q3 2014.xlsm]RAT BNYMCM with BBG Formula!R25C114</stp>
        <tr r="DJ25" s="893"/>
      </tp>
      <tp>
        <v>50.15</v>
        <stp/>
        <stp>##V3_BDHV12</stp>
        <stp>GNR EQUITY</stp>
        <stp>LAST_PRICE</stp>
        <stp>10/31/2013</stp>
        <stp>10/31/2013</stp>
        <stp>[Basel II.5 Interest Rate Standard Charge Calculator (BNYMCM Andrew Davidson Spreadsheet for CMO) Q3 2014.xlsm]RAT BNYMCM with BBG Formula!R33C114</stp>
        <tr r="DJ33" s="893"/>
      </tp>
      <tp>
        <v>50.15</v>
        <stp/>
        <stp>##V3_BDHV12</stp>
        <stp>GNR EQUITY</stp>
        <stp>LAST_PRICE</stp>
        <stp>10/31/2013</stp>
        <stp>10/31/2013</stp>
        <stp>[Basel II.5 Interest Rate Standard Charge Calculator (BNYMCM Andrew Davidson Spreadsheet for CMO) Q3 2014.xlsm]RAT BNYMCM with BBG Formula!R32C114</stp>
        <tr r="DJ32" s="893"/>
      </tp>
      <tp t="s">
        <v>#N/A N/A</v>
        <stp/>
        <stp>##V3_BDHV12</stp>
        <stp>FHR EQUITY</stp>
        <stp>LAST_PRICE</stp>
        <stp>10/31/2013</stp>
        <stp>10/31/2013</stp>
        <stp>[Basel II.5 Interest Rate Standard Charge Calculator (BNYMCM Andrew Davidson Spreadsheet for CMO) Q3 2014.xlsm]RAT BNYMCM with BBG Formula!R27C114</stp>
        <tr r="DJ27" s="893"/>
      </tp>
      <tp t="s">
        <v>#N/A N/A</v>
        <stp/>
        <stp>##V3_BDHV12</stp>
        <stp>FNR EQUITY</stp>
        <stp>LAST_PRICE</stp>
        <stp>10/31/2013</stp>
        <stp>10/31/2013</stp>
        <stp>[Basel II.5 Interest Rate Standard Charge Calculator (BNYMCM Andrew Davidson Spreadsheet for CMO) Q3 2014.xlsm]RAT BNYMCM with BBG Formula!R21C114</stp>
        <tr r="DJ21" s="893"/>
      </tp>
      <tp>
        <v>50.15</v>
        <stp/>
        <stp>##V3_BDHV12</stp>
        <stp>GNR EQUITY</stp>
        <stp>LAST_PRICE</stp>
        <stp>10/31/2013</stp>
        <stp>10/31/2013</stp>
        <stp>[Basel II.5 Interest Rate Standard Charge Calculator (BNYMCM Andrew Davidson Spreadsheet for CMO) Q3 2014.xlsm]RAT BNYMCM with BBG Formula!R31C114</stp>
        <tr r="DJ31" s="893"/>
      </tp>
      <tp t="s">
        <v>#N/A N/A</v>
        <stp/>
        <stp>##V3_BDHV12</stp>
        <stp>FHR EQUITY</stp>
        <stp>LAST_PRICE</stp>
        <stp>10/31/2013</stp>
        <stp>10/31/2013</stp>
        <stp>[Basel II.5 Interest Rate Standard Charge Calculator (BNYMCM Andrew Davidson Spreadsheet for CMO) Q3 2014.xlsm]RAT BNYMCM with BBG Formula!R26C114</stp>
        <tr r="DJ26" s="893"/>
      </tp>
      <tp t="s">
        <v>#N/A N/A</v>
        <stp/>
        <stp>##V3_BDHV12</stp>
        <stp>FNR EQUITY</stp>
        <stp>LAST_PRICE</stp>
        <stp>10/31/2013</stp>
        <stp>10/31/2013</stp>
        <stp>[Basel II.5 Interest Rate Standard Charge Calculator (BNYMCM Andrew Davidson Spreadsheet for CMO) Q3 2014.xlsm]RAT BNYMCM with BBG Formula!R20C114</stp>
        <tr r="DJ20" s="893"/>
      </tp>
      <tp t="s">
        <v>#N/A N/A</v>
        <stp/>
        <stp>##V3_BDHV12</stp>
        <stp>FHR EQUITY</stp>
        <stp>LAST_PRICE</stp>
        <stp>10/31/2013</stp>
        <stp>10/31/2013</stp>
        <stp>[Basel II.5 Interest Rate Standard Charge Calculator (BNYMCM Andrew Davidson Spreadsheet for CMO) Q3 2014.xlsm]RAT BNYMCM with BBG Formula!R23C114</stp>
        <tr r="DJ23" s="893"/>
      </tp>
      <tp>
        <v>50.15</v>
        <stp/>
        <stp>##V3_BDHV12</stp>
        <stp>GNR EQUITY</stp>
        <stp>LAST_PRICE</stp>
        <stp>10/31/2013</stp>
        <stp>10/31/2013</stp>
        <stp>[Basel II.5 Interest Rate Standard Charge Calculator (BNYMCM Andrew Davidson Spreadsheet for CMO) Q3 2014.xlsm]RAT BNYMCM with BBG Formula!R35C114</stp>
        <tr r="DJ35" s="893"/>
      </tp>
      <tp t="s">
        <v>#N/A N/A</v>
        <stp/>
        <stp>##V3_BDHV12</stp>
        <stp>FHR EQUITY</stp>
        <stp>LAST_PRICE</stp>
        <stp>10/31/2013</stp>
        <stp>10/31/2013</stp>
        <stp>[Basel II.5 Interest Rate Standard Charge Calculator (BNYMCM Andrew Davidson Spreadsheet for CMO) Q3 2014.xlsm]RAT BNYMCM with BBG Formula!R22C114</stp>
        <tr r="DJ22" s="893"/>
      </tp>
      <tp t="s">
        <v>#N/A N/A</v>
        <stp/>
        <stp>##V3_BDHV12</stp>
        <stp>FNR EQUITY</stp>
        <stp>LAST_PRICE</stp>
        <stp>10/31/2013</stp>
        <stp>10/31/2013</stp>
        <stp>[Basel II.5 Interest Rate Standard Charge Calculator (BNYMCM Andrew Davidson Spreadsheet for CMO) Q3 2014.xlsm]RAT BNYMCM with BBG Formula!R24C114</stp>
        <tr r="DJ24" s="893"/>
      </tp>
      <tp>
        <v>50.15</v>
        <stp/>
        <stp>##V3_BDHV12</stp>
        <stp>GNR EQUITY</stp>
        <stp>LAST_PRICE</stp>
        <stp>10/31/2013</stp>
        <stp>10/31/2013</stp>
        <stp>[Basel II.5 Interest Rate Standard Charge Calculator (BNYMCM Andrew Davidson Spreadsheet for CMO) Q3 2014.xlsm]RAT BNYMCM with BBG Formula!R34C114</stp>
        <tr r="DJ34" s="893"/>
      </tp>
      <tp t="s">
        <v>#N/A N/A</v>
        <stp/>
        <stp>##V3_BDHV12</stp>
        <stp>FNR EQUITY</stp>
        <stp>LAST_PRICE</stp>
        <stp>10/31/2013</stp>
        <stp>10/31/2013</stp>
        <stp>[Basel II.5 Interest Rate Standard Charge Calculator (BNYMCM Andrew Davidson Spreadsheet for CMO) Q3 2014.xlsm]RAT BNYMCM with BBG Formula!R29C114</stp>
        <tr r="DJ29" s="893"/>
      </tp>
      <tp t="s">
        <v>#N/A N/A</v>
        <stp/>
        <stp>##V3_BDHV12</stp>
        <stp>FNR EQUITY</stp>
        <stp>LAST_PRICE</stp>
        <stp>10/31/2013</stp>
        <stp>10/31/2013</stp>
        <stp>[Basel II.5 Interest Rate Standard Charge Calculator (BNYMCM Andrew Davidson Spreadsheet for CMO) Q3 2014.xlsm]RAT BNYMCM with BBG Formula!R28C114</stp>
        <tr r="DJ28" s="893"/>
      </tp>
      <tp t="s">
        <v>#N/A Invalid Security</v>
        <stp/>
        <stp>##V3_BDPV12</stp>
        <stp>G2 EQUITY</stp>
        <stp>EQY_SH_OUT</stp>
        <stp>[Basel II.5 Interest Rate Standard Charge Calculator (BNYMCM Andrew Davidson Spreadsheet for CMO) Q3 2014.xlsm]RAT BNYMCM with BBG Formula!R41C102</stp>
        <tr r="CX41" s="893"/>
      </tp>
      <tp t="s">
        <v>#N/A Invalid Security</v>
        <stp/>
        <stp>##V3_BDPV12</stp>
        <stp>G2 EQUITY</stp>
        <stp>EQY_SH_OUT</stp>
        <stp>[Basel II.5 Interest Rate Standard Charge Calculator (BNYMCM Andrew Davidson Spreadsheet for CMO) Q3 2014.xlsm]RAT BNYMCM with BBG Formula!R58C102</stp>
        <tr r="CX58" s="893"/>
      </tp>
      <tp t="s">
        <v>#N/A Invalid Security</v>
        <stp/>
        <stp>##V3_BDPV12</stp>
        <stp>G2 EQUITY</stp>
        <stp>EQY_SH_OUT</stp>
        <stp>[Basel II.5 Interest Rate Standard Charge Calculator (BNYMCM Andrew Davidson Spreadsheet for CMO) Q3 2014.xlsm]RAT BNYMCM with BBG Formula!R59C102</stp>
        <tr r="CX59" s="893"/>
      </tp>
      <tp t="s">
        <v>#N/A Invalid Security</v>
        <stp/>
        <stp>##V3_BDPV12</stp>
        <stp>G2 EQUITY</stp>
        <stp>EQY_SH_OUT</stp>
        <stp>[Basel II.5 Interest Rate Standard Charge Calculator (BNYMCM Andrew Davidson Spreadsheet for CMO) Q3 2014.xlsm]RAT BNYMCM with BBG Formula!R39C102</stp>
        <tr r="CX39" s="893"/>
      </tp>
      <tp t="s">
        <v>#N/A Invalid Security</v>
        <stp/>
        <stp>##V3_BDPV12</stp>
        <stp>G2 EQUITY</stp>
        <stp>EQY_SH_OUT</stp>
        <stp>[Basel II.5 Interest Rate Standard Charge Calculator (BNYMCM Andrew Davidson Spreadsheet for CMO) Q3 2014.xlsm]RAT BNYMCM with BBG Formula!R36C102</stp>
        <tr r="CX36" s="893"/>
      </tp>
      <tp t="s">
        <v>#N/A Invalid Security</v>
        <stp/>
        <stp>##V3_BDPV12</stp>
        <stp>G2 EQUITY</stp>
        <stp>EQY_SH_OUT</stp>
        <stp>[Basel II.5 Interest Rate Standard Charge Calculator (BNYMCM Andrew Davidson Spreadsheet for CMO) Q3 2014.xlsm]RAT BNYMCM with BBG Formula!R37C102</stp>
        <tr r="CX37" s="893"/>
      </tp>
      <tp t="s">
        <v>#N/A N/A</v>
        <stp/>
        <stp>##V3_BDHV12</stp>
        <stp>FNR EQUITY</stp>
        <stp>LAST_PRICE</stp>
        <stp>8/29/2014</stp>
        <stp>8/29/2014</stp>
        <stp>[Basel II.5 Interest Rate Standard Charge Calculator (BNYMCM Andrew Davidson Spreadsheet for CMO) Q3 2014.xlsm]RAT BNYMCM with BBG Formula!R67C104</stp>
        <tr r="CZ67" s="893"/>
      </tp>
      <tp>
        <v>52.4</v>
        <stp/>
        <stp>##V3_BDHV12</stp>
        <stp>GNR EQUITY</stp>
        <stp>LAST_PRICE</stp>
        <stp>8/29/2014</stp>
        <stp>8/29/2014</stp>
        <stp>[Basel II.5 Interest Rate Standard Charge Calculator (BNYMCM Andrew Davidson Spreadsheet for CMO) Q3 2014.xlsm]RAT BNYMCM with BBG Formula!R66C104</stp>
        <tr r="CZ66" s="893"/>
      </tp>
      <tp>
        <v>52.4</v>
        <stp/>
        <stp>##V3_BDHV12</stp>
        <stp>GNR EQUITY</stp>
        <stp>LAST_PRICE</stp>
        <stp>8/29/2014</stp>
        <stp>8/29/2014</stp>
        <stp>[Basel II.5 Interest Rate Standard Charge Calculator (BNYMCM Andrew Davidson Spreadsheet for CMO) Q3 2014.xlsm]RAT BNYMCM with BBG Formula!R65C104</stp>
        <tr r="CZ65" s="893"/>
      </tp>
      <tp t="s">
        <v>#N/A N/A</v>
        <stp/>
        <stp>##V3_BDHV12</stp>
        <stp>FNR EQUITY</stp>
        <stp>LAST_PRICE</stp>
        <stp>8/29/2014</stp>
        <stp>8/29/2014</stp>
        <stp>[Basel II.5 Interest Rate Standard Charge Calculator (BNYMCM Andrew Davidson Spreadsheet for CMO) Q3 2014.xlsm]RAT BNYMCM with BBG Formula!R64C104</stp>
        <tr r="CZ64" s="893"/>
      </tp>
      <tp t="s">
        <v>#N/A N/A</v>
        <stp/>
        <stp>##V3_BDHV12</stp>
        <stp>FNR EQUITY</stp>
        <stp>LAST_PRICE</stp>
        <stp>8/29/2014</stp>
        <stp>8/29/2014</stp>
        <stp>[Basel II.5 Interest Rate Standard Charge Calculator (BNYMCM Andrew Davidson Spreadsheet for CMO) Q3 2014.xlsm]RAT BNYMCM with BBG Formula!R63C104</stp>
        <tr r="CZ63" s="893"/>
      </tp>
      <tp t="s">
        <v>#N/A N/A</v>
        <stp/>
        <stp>##V3_BDHV12</stp>
        <stp>FNR EQUITY</stp>
        <stp>LAST_PRICE</stp>
        <stp>8/29/2014</stp>
        <stp>8/29/2014</stp>
        <stp>[Basel II.5 Interest Rate Standard Charge Calculator (BNYMCM Andrew Davidson Spreadsheet for CMO) Q3 2014.xlsm]RAT BNYMCM with BBG Formula!R60C104</stp>
        <tr r="CZ60" s="893"/>
      </tp>
      <tp t="s">
        <v>#N/A N/A</v>
        <stp/>
        <stp>##V3_BDHV12</stp>
        <stp>FNR EQUITY</stp>
        <stp>LAST_PRICE</stp>
        <stp>8/29/2014</stp>
        <stp>8/29/2014</stp>
        <stp>[Basel II.5 Interest Rate Standard Charge Calculator (BNYMCM Andrew Davidson Spreadsheet for CMO) Q3 2014.xlsm]RAT BNYMCM with BBG Formula!R69C104</stp>
        <tr r="CZ69" s="893"/>
      </tp>
      <tp t="s">
        <v>#N/A N/A</v>
        <stp/>
        <stp>##V3_BDHV12</stp>
        <stp>FNR EQUITY</stp>
        <stp>LAST_PRICE</stp>
        <stp>8/29/2014</stp>
        <stp>8/29/2014</stp>
        <stp>[Basel II.5 Interest Rate Standard Charge Calculator (BNYMCM Andrew Davidson Spreadsheet for CMO) Q3 2014.xlsm]RAT BNYMCM with BBG Formula!R68C104</stp>
        <tr r="CZ68" s="893"/>
      </tp>
      <tp>
        <v>52.4</v>
        <stp/>
        <stp>##V3_BDHV12</stp>
        <stp>GNR EQUITY</stp>
        <stp>LAST_PRICE</stp>
        <stp>8/29/2014</stp>
        <stp>8/29/2014</stp>
        <stp>[Basel II.5 Interest Rate Standard Charge Calculator (BNYMCM Andrew Davidson Spreadsheet for CMO) Q3 2014.xlsm]RAT BNYMCM with BBG Formula!R77C104</stp>
        <tr r="CZ77" s="893"/>
      </tp>
      <tp>
        <v>52.4</v>
        <stp/>
        <stp>##V3_BDHV12</stp>
        <stp>GNR EQUITY</stp>
        <stp>LAST_PRICE</stp>
        <stp>8/29/2014</stp>
        <stp>8/29/2014</stp>
        <stp>[Basel II.5 Interest Rate Standard Charge Calculator (BNYMCM Andrew Davidson Spreadsheet for CMO) Q3 2014.xlsm]RAT BNYMCM with BBG Formula!R76C104</stp>
        <tr r="CZ76" s="893"/>
      </tp>
      <tp>
        <v>52.4</v>
        <stp/>
        <stp>##V3_BDHV12</stp>
        <stp>GNR EQUITY</stp>
        <stp>LAST_PRICE</stp>
        <stp>8/29/2014</stp>
        <stp>8/29/2014</stp>
        <stp>[Basel II.5 Interest Rate Standard Charge Calculator (BNYMCM Andrew Davidson Spreadsheet for CMO) Q3 2014.xlsm]RAT BNYMCM with BBG Formula!R75C104</stp>
        <tr r="CZ75" s="893"/>
      </tp>
      <tp>
        <v>52.4</v>
        <stp/>
        <stp>##V3_BDHV12</stp>
        <stp>GNR EQUITY</stp>
        <stp>LAST_PRICE</stp>
        <stp>8/29/2014</stp>
        <stp>8/29/2014</stp>
        <stp>[Basel II.5 Interest Rate Standard Charge Calculator (BNYMCM Andrew Davidson Spreadsheet for CMO) Q3 2014.xlsm]RAT BNYMCM with BBG Formula!R74C104</stp>
        <tr r="CZ74" s="893"/>
      </tp>
      <tp t="s">
        <v>#N/A N/A</v>
        <stp/>
        <stp>##V3_BDHV12</stp>
        <stp>FNR EQUITY</stp>
        <stp>LAST_PRICE</stp>
        <stp>8/29/2014</stp>
        <stp>8/29/2014</stp>
        <stp>[Basel II.5 Interest Rate Standard Charge Calculator (BNYMCM Andrew Davidson Spreadsheet for CMO) Q3 2014.xlsm]RAT BNYMCM with BBG Formula!R78C104</stp>
        <tr r="CZ78" s="893"/>
      </tp>
      <tp t="s">
        <v>#N/A N/A</v>
        <stp/>
        <stp>##V3_BDHV12</stp>
        <stp>FNR EQUITY</stp>
        <stp>LAST_PRICE</stp>
        <stp>8/29/2014</stp>
        <stp>8/29/2014</stp>
        <stp>[Basel II.5 Interest Rate Standard Charge Calculator (BNYMCM Andrew Davidson Spreadsheet for CMO) Q3 2014.xlsm]RAT BNYMCM with BBG Formula!R19C104</stp>
        <tr r="CZ19" s="893"/>
      </tp>
      <tp t="s">
        <v>#N/A N/A</v>
        <stp/>
        <stp>##V3_BDHV12</stp>
        <stp>FNR EQUITY</stp>
        <stp>LAST_PRICE</stp>
        <stp>8/29/2014</stp>
        <stp>8/29/2014</stp>
        <stp>[Basel II.5 Interest Rate Standard Charge Calculator (BNYMCM Andrew Davidson Spreadsheet for CMO) Q3 2014.xlsm]RAT BNYMCM with BBG Formula!R24C104</stp>
        <tr r="CZ24" s="893"/>
      </tp>
      <tp t="s">
        <v>#N/A N/A</v>
        <stp/>
        <stp>##V3_BDHV12</stp>
        <stp>FNR EQUITY</stp>
        <stp>LAST_PRICE</stp>
        <stp>8/29/2014</stp>
        <stp>8/29/2014</stp>
        <stp>[Basel II.5 Interest Rate Standard Charge Calculator (BNYMCM Andrew Davidson Spreadsheet for CMO) Q3 2014.xlsm]RAT BNYMCM with BBG Formula!R21C104</stp>
        <tr r="CZ21" s="893"/>
      </tp>
      <tp t="s">
        <v>#N/A N/A</v>
        <stp/>
        <stp>##V3_BDHV12</stp>
        <stp>FNR EQUITY</stp>
        <stp>LAST_PRICE</stp>
        <stp>8/29/2014</stp>
        <stp>8/29/2014</stp>
        <stp>[Basel II.5 Interest Rate Standard Charge Calculator (BNYMCM Andrew Davidson Spreadsheet for CMO) Q3 2014.xlsm]RAT BNYMCM with BBG Formula!R20C104</stp>
        <tr r="CZ20" s="893"/>
      </tp>
      <tp t="s">
        <v>#N/A N/A</v>
        <stp/>
        <stp>##V3_BDHV12</stp>
        <stp>FNR EQUITY</stp>
        <stp>LAST_PRICE</stp>
        <stp>8/29/2014</stp>
        <stp>8/29/2014</stp>
        <stp>[Basel II.5 Interest Rate Standard Charge Calculator (BNYMCM Andrew Davidson Spreadsheet for CMO) Q3 2014.xlsm]RAT BNYMCM with BBG Formula!R29C104</stp>
        <tr r="CZ29" s="893"/>
      </tp>
      <tp t="s">
        <v>#N/A N/A</v>
        <stp/>
        <stp>##V3_BDHV12</stp>
        <stp>FNR EQUITY</stp>
        <stp>LAST_PRICE</stp>
        <stp>8/29/2014</stp>
        <stp>8/29/2014</stp>
        <stp>[Basel II.5 Interest Rate Standard Charge Calculator (BNYMCM Andrew Davidson Spreadsheet for CMO) Q3 2014.xlsm]RAT BNYMCM with BBG Formula!R28C104</stp>
        <tr r="CZ28" s="893"/>
      </tp>
      <tp>
        <v>52.4</v>
        <stp/>
        <stp>##V3_BDHV12</stp>
        <stp>GNR EQUITY</stp>
        <stp>LAST_PRICE</stp>
        <stp>8/29/2014</stp>
        <stp>8/29/2014</stp>
        <stp>[Basel II.5 Interest Rate Standard Charge Calculator (BNYMCM Andrew Davidson Spreadsheet for CMO) Q3 2014.xlsm]RAT BNYMCM with BBG Formula!R35C104</stp>
        <tr r="CZ35" s="893"/>
      </tp>
      <tp>
        <v>52.4</v>
        <stp/>
        <stp>##V3_BDHV12</stp>
        <stp>GNR EQUITY</stp>
        <stp>LAST_PRICE</stp>
        <stp>8/29/2014</stp>
        <stp>8/29/2014</stp>
        <stp>[Basel II.5 Interest Rate Standard Charge Calculator (BNYMCM Andrew Davidson Spreadsheet for CMO) Q3 2014.xlsm]RAT BNYMCM with BBG Formula!R34C104</stp>
        <tr r="CZ34" s="893"/>
      </tp>
      <tp>
        <v>52.4</v>
        <stp/>
        <stp>##V3_BDHV12</stp>
        <stp>GNR EQUITY</stp>
        <stp>LAST_PRICE</stp>
        <stp>8/29/2014</stp>
        <stp>8/29/2014</stp>
        <stp>[Basel II.5 Interest Rate Standard Charge Calculator (BNYMCM Andrew Davidson Spreadsheet for CMO) Q3 2014.xlsm]RAT BNYMCM with BBG Formula!R33C104</stp>
        <tr r="CZ33" s="893"/>
      </tp>
      <tp>
        <v>52.4</v>
        <stp/>
        <stp>##V3_BDHV12</stp>
        <stp>GNR EQUITY</stp>
        <stp>LAST_PRICE</stp>
        <stp>8/29/2014</stp>
        <stp>8/29/2014</stp>
        <stp>[Basel II.5 Interest Rate Standard Charge Calculator (BNYMCM Andrew Davidson Spreadsheet for CMO) Q3 2014.xlsm]RAT BNYMCM with BBG Formula!R32C104</stp>
        <tr r="CZ32" s="893"/>
      </tp>
      <tp>
        <v>52.4</v>
        <stp/>
        <stp>##V3_BDHV12</stp>
        <stp>GNR EQUITY</stp>
        <stp>LAST_PRICE</stp>
        <stp>8/29/2014</stp>
        <stp>8/29/2014</stp>
        <stp>[Basel II.5 Interest Rate Standard Charge Calculator (BNYMCM Andrew Davidson Spreadsheet for CMO) Q3 2014.xlsm]RAT BNYMCM with BBG Formula!R31C104</stp>
        <tr r="CZ31" s="893"/>
      </tp>
      <tp t="s">
        <v>#N/A N/A</v>
        <stp/>
        <stp>##V3_BDHV12</stp>
        <stp>FNR EQUITY</stp>
        <stp>LAST_PRICE</stp>
        <stp>8/29/2014</stp>
        <stp>8/29/2014</stp>
        <stp>[Basel II.5 Interest Rate Standard Charge Calculator (BNYMCM Andrew Davidson Spreadsheet for CMO) Q3 2014.xlsm]RAT BNYMCM with BBG Formula!R30C104</stp>
        <tr r="CZ30" s="893"/>
      </tp>
      <tp t="s">
        <v>#N/A N/A</v>
        <stp/>
        <stp>##V3_BDHV12</stp>
        <stp>FNR EQUITY</stp>
        <stp>LAST_PRICE</stp>
        <stp>8/29/2014</stp>
        <stp>8/29/2014</stp>
        <stp>[Basel II.5 Interest Rate Standard Charge Calculator (BNYMCM Andrew Davidson Spreadsheet for CMO) Q3 2014.xlsm]RAT BNYMCM with BBG Formula!R82C104</stp>
        <tr r="CZ82" s="893"/>
      </tp>
      <tp t="s">
        <v>#N/A N/A</v>
        <stp/>
        <stp>##V3_BDHV12</stp>
        <stp>FNR EQUITY</stp>
        <stp>LAST_PRICE</stp>
        <stp>2/28/2014</stp>
        <stp>2/28/2014</stp>
        <stp>[Basel II.5 Interest Rate Standard Charge Calculator (BNYMCM Andrew Davidson Spreadsheet for CMO) Q3 2014.xlsm]RAT BNYMCM with BBG Formula!R82C110</stp>
        <tr r="DF82" s="893"/>
      </tp>
      <tp>
        <v>49.88</v>
        <stp/>
        <stp>##V3_BDHV12</stp>
        <stp>GNR EQUITY</stp>
        <stp>LAST_PRICE</stp>
        <stp>2/28/2014</stp>
        <stp>2/28/2014</stp>
        <stp>[Basel II.5 Interest Rate Standard Charge Calculator (BNYMCM Andrew Davidson Spreadsheet for CMO) Q3 2014.xlsm]RAT BNYMCM with BBG Formula!R76C110</stp>
        <tr r="DF76" s="893"/>
      </tp>
      <tp>
        <v>49.88</v>
        <stp/>
        <stp>##V3_BDHV12</stp>
        <stp>GNR EQUITY</stp>
        <stp>LAST_PRICE</stp>
        <stp>2/28/2014</stp>
        <stp>2/28/2014</stp>
        <stp>[Basel II.5 Interest Rate Standard Charge Calculator (BNYMCM Andrew Davidson Spreadsheet for CMO) Q3 2014.xlsm]RAT BNYMCM with BBG Formula!R77C110</stp>
        <tr r="DF77" s="893"/>
      </tp>
      <tp>
        <v>49.88</v>
        <stp/>
        <stp>##V3_BDHV12</stp>
        <stp>GNR EQUITY</stp>
        <stp>LAST_PRICE</stp>
        <stp>2/28/2014</stp>
        <stp>2/28/2014</stp>
        <stp>[Basel II.5 Interest Rate Standard Charge Calculator (BNYMCM Andrew Davidson Spreadsheet for CMO) Q3 2014.xlsm]RAT BNYMCM with BBG Formula!R74C110</stp>
        <tr r="DF74" s="893"/>
      </tp>
      <tp>
        <v>49.88</v>
        <stp/>
        <stp>##V3_BDHV12</stp>
        <stp>GNR EQUITY</stp>
        <stp>LAST_PRICE</stp>
        <stp>2/28/2014</stp>
        <stp>2/28/2014</stp>
        <stp>[Basel II.5 Interest Rate Standard Charge Calculator (BNYMCM Andrew Davidson Spreadsheet for CMO) Q3 2014.xlsm]RAT BNYMCM with BBG Formula!R75C110</stp>
        <tr r="DF75" s="893"/>
      </tp>
      <tp t="s">
        <v>#N/A N/A</v>
        <stp/>
        <stp>##V3_BDHV12</stp>
        <stp>FNR EQUITY</stp>
        <stp>LAST_PRICE</stp>
        <stp>2/28/2014</stp>
        <stp>2/28/2014</stp>
        <stp>[Basel II.5 Interest Rate Standard Charge Calculator (BNYMCM Andrew Davidson Spreadsheet for CMO) Q3 2014.xlsm]RAT BNYMCM with BBG Formula!R78C110</stp>
        <tr r="DF78" s="893"/>
      </tp>
      <tp t="s">
        <v>#N/A N/A</v>
        <stp/>
        <stp>##V3_BDHV12</stp>
        <stp>FNR EQUITY</stp>
        <stp>LAST_PRICE</stp>
        <stp>2/28/2014</stp>
        <stp>2/28/2014</stp>
        <stp>[Basel II.5 Interest Rate Standard Charge Calculator (BNYMCM Andrew Davidson Spreadsheet for CMO) Q3 2014.xlsm]RAT BNYMCM with BBG Formula!R63C110</stp>
        <tr r="DF63" s="893"/>
      </tp>
      <tp t="s">
        <v>#N/A N/A</v>
        <stp/>
        <stp>##V3_BDHV12</stp>
        <stp>FNR EQUITY</stp>
        <stp>LAST_PRICE</stp>
        <stp>2/28/2014</stp>
        <stp>2/28/2014</stp>
        <stp>[Basel II.5 Interest Rate Standard Charge Calculator (BNYMCM Andrew Davidson Spreadsheet for CMO) Q3 2014.xlsm]RAT BNYMCM with BBG Formula!R60C110</stp>
        <tr r="DF60" s="893"/>
      </tp>
      <tp>
        <v>49.88</v>
        <stp/>
        <stp>##V3_BDHV12</stp>
        <stp>GNR EQUITY</stp>
        <stp>LAST_PRICE</stp>
        <stp>2/28/2014</stp>
        <stp>2/28/2014</stp>
        <stp>[Basel II.5 Interest Rate Standard Charge Calculator (BNYMCM Andrew Davidson Spreadsheet for CMO) Q3 2014.xlsm]RAT BNYMCM with BBG Formula!R66C110</stp>
        <tr r="DF66" s="893"/>
      </tp>
      <tp t="s">
        <v>#N/A N/A</v>
        <stp/>
        <stp>##V3_BDHV12</stp>
        <stp>FNR EQUITY</stp>
        <stp>LAST_PRICE</stp>
        <stp>2/28/2014</stp>
        <stp>2/28/2014</stp>
        <stp>[Basel II.5 Interest Rate Standard Charge Calculator (BNYMCM Andrew Davidson Spreadsheet for CMO) Q3 2014.xlsm]RAT BNYMCM with BBG Formula!R67C110</stp>
        <tr r="DF67" s="893"/>
      </tp>
      <tp t="s">
        <v>#N/A N/A</v>
        <stp/>
        <stp>##V3_BDHV12</stp>
        <stp>FNR EQUITY</stp>
        <stp>LAST_PRICE</stp>
        <stp>2/28/2014</stp>
        <stp>2/28/2014</stp>
        <stp>[Basel II.5 Interest Rate Standard Charge Calculator (BNYMCM Andrew Davidson Spreadsheet for CMO) Q3 2014.xlsm]RAT BNYMCM with BBG Formula!R64C110</stp>
        <tr r="DF64" s="893"/>
      </tp>
      <tp>
        <v>49.88</v>
        <stp/>
        <stp>##V3_BDHV12</stp>
        <stp>GNR EQUITY</stp>
        <stp>LAST_PRICE</stp>
        <stp>2/28/2014</stp>
        <stp>2/28/2014</stp>
        <stp>[Basel II.5 Interest Rate Standard Charge Calculator (BNYMCM Andrew Davidson Spreadsheet for CMO) Q3 2014.xlsm]RAT BNYMCM with BBG Formula!R65C110</stp>
        <tr r="DF65" s="893"/>
      </tp>
      <tp t="s">
        <v>#N/A N/A</v>
        <stp/>
        <stp>##V3_BDHV12</stp>
        <stp>FNR EQUITY</stp>
        <stp>LAST_PRICE</stp>
        <stp>2/28/2014</stp>
        <stp>2/28/2014</stp>
        <stp>[Basel II.5 Interest Rate Standard Charge Calculator (BNYMCM Andrew Davidson Spreadsheet for CMO) Q3 2014.xlsm]RAT BNYMCM with BBG Formula!R68C110</stp>
        <tr r="DF68" s="893"/>
      </tp>
      <tp t="s">
        <v>#N/A N/A</v>
        <stp/>
        <stp>##V3_BDHV12</stp>
        <stp>FNR EQUITY</stp>
        <stp>LAST_PRICE</stp>
        <stp>2/28/2014</stp>
        <stp>2/28/2014</stp>
        <stp>[Basel II.5 Interest Rate Standard Charge Calculator (BNYMCM Andrew Davidson Spreadsheet for CMO) Q3 2014.xlsm]RAT BNYMCM with BBG Formula!R69C110</stp>
        <tr r="DF69" s="893"/>
      </tp>
      <tp>
        <v>49.88</v>
        <stp/>
        <stp>##V3_BDHV12</stp>
        <stp>GNR EQUITY</stp>
        <stp>LAST_PRICE</stp>
        <stp>2/28/2014</stp>
        <stp>2/28/2014</stp>
        <stp>[Basel II.5 Interest Rate Standard Charge Calculator (BNYMCM Andrew Davidson Spreadsheet for CMO) Q3 2014.xlsm]RAT BNYMCM with BBG Formula!R32C110</stp>
        <tr r="DF32" s="893"/>
      </tp>
      <tp>
        <v>49.88</v>
        <stp/>
        <stp>##V3_BDHV12</stp>
        <stp>GNR EQUITY</stp>
        <stp>LAST_PRICE</stp>
        <stp>2/28/2014</stp>
        <stp>2/28/2014</stp>
        <stp>[Basel II.5 Interest Rate Standard Charge Calculator (BNYMCM Andrew Davidson Spreadsheet for CMO) Q3 2014.xlsm]RAT BNYMCM with BBG Formula!R33C110</stp>
        <tr r="DF33" s="893"/>
      </tp>
      <tp t="s">
        <v>#N/A N/A</v>
        <stp/>
        <stp>##V3_BDHV12</stp>
        <stp>FNR EQUITY</stp>
        <stp>LAST_PRICE</stp>
        <stp>2/28/2014</stp>
        <stp>2/28/2014</stp>
        <stp>[Basel II.5 Interest Rate Standard Charge Calculator (BNYMCM Andrew Davidson Spreadsheet for CMO) Q3 2014.xlsm]RAT BNYMCM with BBG Formula!R30C110</stp>
        <tr r="DF30" s="893"/>
      </tp>
      <tp>
        <v>49.88</v>
        <stp/>
        <stp>##V3_BDHV12</stp>
        <stp>GNR EQUITY</stp>
        <stp>LAST_PRICE</stp>
        <stp>2/28/2014</stp>
        <stp>2/28/2014</stp>
        <stp>[Basel II.5 Interest Rate Standard Charge Calculator (BNYMCM Andrew Davidson Spreadsheet for CMO) Q3 2014.xlsm]RAT BNYMCM with BBG Formula!R31C110</stp>
        <tr r="DF31" s="893"/>
      </tp>
      <tp>
        <v>49.88</v>
        <stp/>
        <stp>##V3_BDHV12</stp>
        <stp>GNR EQUITY</stp>
        <stp>LAST_PRICE</stp>
        <stp>2/28/2014</stp>
        <stp>2/28/2014</stp>
        <stp>[Basel II.5 Interest Rate Standard Charge Calculator (BNYMCM Andrew Davidson Spreadsheet for CMO) Q3 2014.xlsm]RAT BNYMCM with BBG Formula!R34C110</stp>
        <tr r="DF34" s="893"/>
      </tp>
      <tp>
        <v>49.88</v>
        <stp/>
        <stp>##V3_BDHV12</stp>
        <stp>GNR EQUITY</stp>
        <stp>LAST_PRICE</stp>
        <stp>2/28/2014</stp>
        <stp>2/28/2014</stp>
        <stp>[Basel II.5 Interest Rate Standard Charge Calculator (BNYMCM Andrew Davidson Spreadsheet for CMO) Q3 2014.xlsm]RAT BNYMCM with BBG Formula!R35C110</stp>
        <tr r="DF35" s="893"/>
      </tp>
      <tp t="s">
        <v>#N/A N/A</v>
        <stp/>
        <stp>##V3_BDHV12</stp>
        <stp>FNR EQUITY</stp>
        <stp>LAST_PRICE</stp>
        <stp>2/28/2014</stp>
        <stp>2/28/2014</stp>
        <stp>[Basel II.5 Interest Rate Standard Charge Calculator (BNYMCM Andrew Davidson Spreadsheet for CMO) Q3 2014.xlsm]RAT BNYMCM with BBG Formula!R20C110</stp>
        <tr r="DF20" s="893"/>
      </tp>
      <tp t="s">
        <v>#N/A N/A</v>
        <stp/>
        <stp>##V3_BDHV12</stp>
        <stp>FNR EQUITY</stp>
        <stp>LAST_PRICE</stp>
        <stp>2/28/2014</stp>
        <stp>2/28/2014</stp>
        <stp>[Basel II.5 Interest Rate Standard Charge Calculator (BNYMCM Andrew Davidson Spreadsheet for CMO) Q3 2014.xlsm]RAT BNYMCM with BBG Formula!R21C110</stp>
        <tr r="DF21" s="893"/>
      </tp>
      <tp t="s">
        <v>#N/A N/A</v>
        <stp/>
        <stp>##V3_BDHV12</stp>
        <stp>FNR EQUITY</stp>
        <stp>LAST_PRICE</stp>
        <stp>2/28/2014</stp>
        <stp>2/28/2014</stp>
        <stp>[Basel II.5 Interest Rate Standard Charge Calculator (BNYMCM Andrew Davidson Spreadsheet for CMO) Q3 2014.xlsm]RAT BNYMCM with BBG Formula!R24C110</stp>
        <tr r="DF24" s="893"/>
      </tp>
      <tp t="s">
        <v>#N/A N/A</v>
        <stp/>
        <stp>##V3_BDHV12</stp>
        <stp>FNR EQUITY</stp>
        <stp>LAST_PRICE</stp>
        <stp>2/28/2014</stp>
        <stp>2/28/2014</stp>
        <stp>[Basel II.5 Interest Rate Standard Charge Calculator (BNYMCM Andrew Davidson Spreadsheet for CMO) Q3 2014.xlsm]RAT BNYMCM with BBG Formula!R28C110</stp>
        <tr r="DF28" s="893"/>
      </tp>
      <tp t="s">
        <v>#N/A N/A</v>
        <stp/>
        <stp>##V3_BDHV12</stp>
        <stp>FNR EQUITY</stp>
        <stp>LAST_PRICE</stp>
        <stp>2/28/2014</stp>
        <stp>2/28/2014</stp>
        <stp>[Basel II.5 Interest Rate Standard Charge Calculator (BNYMCM Andrew Davidson Spreadsheet for CMO) Q3 2014.xlsm]RAT BNYMCM with BBG Formula!R29C110</stp>
        <tr r="DF29" s="893"/>
      </tp>
      <tp t="s">
        <v>#N/A N/A</v>
        <stp/>
        <stp>##V3_BDHV12</stp>
        <stp>FNR EQUITY</stp>
        <stp>LAST_PRICE</stp>
        <stp>2/28/2014</stp>
        <stp>2/28/2014</stp>
        <stp>[Basel II.5 Interest Rate Standard Charge Calculator (BNYMCM Andrew Davidson Spreadsheet for CMO) Q3 2014.xlsm]RAT BNYMCM with BBG Formula!R19C110</stp>
        <tr r="DF19" s="893"/>
      </tp>
      <tp>
        <v>58.751999999999995</v>
        <stp/>
        <stp>##V3_BDPV12</stp>
        <stp>FH EQUITY</stp>
        <stp>EQY_SH_OUT</stp>
        <stp>[Basel II.5 Interest Rate Standard Charge Calculator (BNYMCM Andrew Davidson Spreadsheet for CMO) Q3 2014.xlsm]RAT BNYMCM with BBG Formula!R48C102</stp>
        <tr r="CX48" s="893"/>
      </tp>
      <tp>
        <v>58.751999999999995</v>
        <stp/>
        <stp>##V3_BDPV12</stp>
        <stp>FH EQUITY</stp>
        <stp>EQY_SH_OUT</stp>
        <stp>[Basel II.5 Interest Rate Standard Charge Calculator (BNYMCM Andrew Davidson Spreadsheet for CMO) Q3 2014.xlsm]RAT BNYMCM with BBG Formula!R49C102</stp>
        <tr r="CX49" s="893"/>
      </tp>
      <tp>
        <v>58.751999999999995</v>
        <stp/>
        <stp>##V3_BDPV12</stp>
        <stp>FH EQUITY</stp>
        <stp>EQY_SH_OUT</stp>
        <stp>[Basel II.5 Interest Rate Standard Charge Calculator (BNYMCM Andrew Davidson Spreadsheet for CMO) Q3 2014.xlsm]RAT BNYMCM with BBG Formula!R43C102</stp>
        <tr r="CX43" s="893"/>
      </tp>
      <tp>
        <v>58.751999999999995</v>
        <stp/>
        <stp>##V3_BDPV12</stp>
        <stp>FH EQUITY</stp>
        <stp>EQY_SH_OUT</stp>
        <stp>[Basel II.5 Interest Rate Standard Charge Calculator (BNYMCM Andrew Davidson Spreadsheet for CMO) Q3 2014.xlsm]RAT BNYMCM with BBG Formula!R54C102</stp>
        <tr r="CX54" s="893"/>
      </tp>
      <tp>
        <v>58.751999999999995</v>
        <stp/>
        <stp>##V3_BDPV12</stp>
        <stp>FH EQUITY</stp>
        <stp>EQY_SH_OUT</stp>
        <stp>[Basel II.5 Interest Rate Standard Charge Calculator (BNYMCM Andrew Davidson Spreadsheet for CMO) Q3 2014.xlsm]RAT BNYMCM with BBG Formula!R50C102</stp>
        <tr r="CX50" s="893"/>
      </tp>
      <tp>
        <v>58.751999999999995</v>
        <stp/>
        <stp>##V3_BDPV12</stp>
        <stp>FH EQUITY</stp>
        <stp>EQY_SH_OUT</stp>
        <stp>[Basel II.5 Interest Rate Standard Charge Calculator (BNYMCM Andrew Davidson Spreadsheet for CMO) Q3 2014.xlsm]RAT BNYMCM with BBG Formula!R51C102</stp>
        <tr r="CX51" s="893"/>
      </tp>
      <tp>
        <v>58.751999999999995</v>
        <stp/>
        <stp>##V3_BDPV12</stp>
        <stp>FH EQUITY</stp>
        <stp>EQY_SH_OUT</stp>
        <stp>[Basel II.5 Interest Rate Standard Charge Calculator (BNYMCM Andrew Davidson Spreadsheet for CMO) Q3 2014.xlsm]RAT BNYMCM with BBG Formula!R52C102</stp>
        <tr r="CX52" s="893"/>
      </tp>
      <tp>
        <v>58.751999999999995</v>
        <stp/>
        <stp>##V3_BDPV12</stp>
        <stp>FH EQUITY</stp>
        <stp>EQY_SH_OUT</stp>
        <stp>[Basel II.5 Interest Rate Standard Charge Calculator (BNYMCM Andrew Davidson Spreadsheet for CMO) Q3 2014.xlsm]RAT BNYMCM with BBG Formula!R53C102</stp>
        <tr r="CX53" s="893"/>
      </tp>
      <tp>
        <v>35.110129999999998</v>
        <stp/>
        <stp>##V3_BDPV12</stp>
        <stp>FN EQUITY</stp>
        <stp>EQY_SH_OUT</stp>
        <stp>[Basel II.5 Interest Rate Standard Charge Calculator (BNYMCM Andrew Davidson Spreadsheet for CMO) Q3 2014.xlsm]RAT BNYMCM with BBG Formula!R55C102</stp>
        <tr r="CX55" s="893"/>
      </tp>
      <tp>
        <v>35.110129999999998</v>
        <stp/>
        <stp>##V3_BDPV12</stp>
        <stp>FN EQUITY</stp>
        <stp>EQY_SH_OUT</stp>
        <stp>[Basel II.5 Interest Rate Standard Charge Calculator (BNYMCM Andrew Davidson Spreadsheet for CMO) Q3 2014.xlsm]RAT BNYMCM with BBG Formula!R56C102</stp>
        <tr r="CX56" s="893"/>
      </tp>
      <tp>
        <v>35.110129999999998</v>
        <stp/>
        <stp>##V3_BDPV12</stp>
        <stp>FN EQUITY</stp>
        <stp>EQY_SH_OUT</stp>
        <stp>[Basel II.5 Interest Rate Standard Charge Calculator (BNYMCM Andrew Davidson Spreadsheet for CMO) Q3 2014.xlsm]RAT BNYMCM with BBG Formula!R57C102</stp>
        <tr r="CX57" s="893"/>
      </tp>
      <tp t="s">
        <v>#N/A N/A</v>
        <stp/>
        <stp>##V3_BDHV12</stp>
        <stp>FHR EQUITY</stp>
        <stp>LAST_PRICE</stp>
        <stp>8/29/2014</stp>
        <stp>8/29/2014</stp>
        <stp>[Basel II.5 Interest Rate Standard Charge Calculator (BNYMCM Andrew Davidson Spreadsheet for CMO) Q3 2014.xlsm]RAT BNYMCM with BBG Formula!R62C104</stp>
        <tr r="CZ62" s="893"/>
      </tp>
      <tp t="s">
        <v>#N/A N/A</v>
        <stp/>
        <stp>##V3_BDHV12</stp>
        <stp>FHR EQUITY</stp>
        <stp>LAST_PRICE</stp>
        <stp>8/29/2014</stp>
        <stp>8/29/2014</stp>
        <stp>[Basel II.5 Interest Rate Standard Charge Calculator (BNYMCM Andrew Davidson Spreadsheet for CMO) Q3 2014.xlsm]RAT BNYMCM with BBG Formula!R61C104</stp>
        <tr r="CZ61" s="893"/>
      </tp>
      <tp t="s">
        <v>#N/A N/A</v>
        <stp/>
        <stp>##V3_BDHV12</stp>
        <stp>FHR EQUITY</stp>
        <stp>LAST_PRICE</stp>
        <stp>8/29/2014</stp>
        <stp>8/29/2014</stp>
        <stp>[Basel II.5 Interest Rate Standard Charge Calculator (BNYMCM Andrew Davidson Spreadsheet for CMO) Q3 2014.xlsm]RAT BNYMCM with BBG Formula!R73C104</stp>
        <tr r="CZ73" s="893"/>
      </tp>
      <tp t="s">
        <v>#N/A N/A</v>
        <stp/>
        <stp>##V3_BDHV12</stp>
        <stp>FHR EQUITY</stp>
        <stp>LAST_PRICE</stp>
        <stp>8/29/2014</stp>
        <stp>8/29/2014</stp>
        <stp>[Basel II.5 Interest Rate Standard Charge Calculator (BNYMCM Andrew Davidson Spreadsheet for CMO) Q3 2014.xlsm]RAT BNYMCM with BBG Formula!R72C104</stp>
        <tr r="CZ72" s="893"/>
      </tp>
      <tp t="s">
        <v>#N/A N/A</v>
        <stp/>
        <stp>##V3_BDHV12</stp>
        <stp>FHR EQUITY</stp>
        <stp>LAST_PRICE</stp>
        <stp>8/29/2014</stp>
        <stp>8/29/2014</stp>
        <stp>[Basel II.5 Interest Rate Standard Charge Calculator (BNYMCM Andrew Davidson Spreadsheet for CMO) Q3 2014.xlsm]RAT BNYMCM with BBG Formula!R71C104</stp>
        <tr r="CZ71" s="893"/>
      </tp>
      <tp t="s">
        <v>#N/A N/A</v>
        <stp/>
        <stp>##V3_BDHV12</stp>
        <stp>FHR EQUITY</stp>
        <stp>LAST_PRICE</stp>
        <stp>8/29/2014</stp>
        <stp>8/29/2014</stp>
        <stp>[Basel II.5 Interest Rate Standard Charge Calculator (BNYMCM Andrew Davidson Spreadsheet for CMO) Q3 2014.xlsm]RAT BNYMCM with BBG Formula!R70C104</stp>
        <tr r="CZ70" s="893"/>
      </tp>
      <tp t="s">
        <v>#N/A N/A</v>
        <stp/>
        <stp>##V3_BDHV12</stp>
        <stp>FHR EQUITY</stp>
        <stp>LAST_PRICE</stp>
        <stp>8/29/2014</stp>
        <stp>8/29/2014</stp>
        <stp>[Basel II.5 Interest Rate Standard Charge Calculator (BNYMCM Andrew Davidson Spreadsheet for CMO) Q3 2014.xlsm]RAT BNYMCM with BBG Formula!R79C104</stp>
        <tr r="CZ79" s="893"/>
      </tp>
      <tp t="s">
        <v>#N/A N/A</v>
        <stp/>
        <stp>##V3_BDHV12</stp>
        <stp>FHR EQUITY</stp>
        <stp>LAST_PRICE</stp>
        <stp>8/29/2014</stp>
        <stp>8/29/2014</stp>
        <stp>[Basel II.5 Interest Rate Standard Charge Calculator (BNYMCM Andrew Davidson Spreadsheet for CMO) Q3 2014.xlsm]RAT BNYMCM with BBG Formula!R18C104</stp>
        <tr r="CZ18" s="893"/>
      </tp>
      <tp t="s">
        <v>#N/A N/A</v>
        <stp/>
        <stp>##V3_BDHV12</stp>
        <stp>FHR EQUITY</stp>
        <stp>LAST_PRICE</stp>
        <stp>8/29/2014</stp>
        <stp>8/29/2014</stp>
        <stp>[Basel II.5 Interest Rate Standard Charge Calculator (BNYMCM Andrew Davidson Spreadsheet for CMO) Q3 2014.xlsm]RAT BNYMCM with BBG Formula!R27C104</stp>
        <tr r="CZ27" s="893"/>
      </tp>
      <tp t="s">
        <v>#N/A N/A</v>
        <stp/>
        <stp>##V3_BDHV12</stp>
        <stp>FHR EQUITY</stp>
        <stp>LAST_PRICE</stp>
        <stp>8/29/2014</stp>
        <stp>8/29/2014</stp>
        <stp>[Basel II.5 Interest Rate Standard Charge Calculator (BNYMCM Andrew Davidson Spreadsheet for CMO) Q3 2014.xlsm]RAT BNYMCM with BBG Formula!R26C104</stp>
        <tr r="CZ26" s="893"/>
      </tp>
      <tp t="s">
        <v>#N/A N/A</v>
        <stp/>
        <stp>##V3_BDHV12</stp>
        <stp>FHR EQUITY</stp>
        <stp>LAST_PRICE</stp>
        <stp>8/29/2014</stp>
        <stp>8/29/2014</stp>
        <stp>[Basel II.5 Interest Rate Standard Charge Calculator (BNYMCM Andrew Davidson Spreadsheet for CMO) Q3 2014.xlsm]RAT BNYMCM with BBG Formula!R25C104</stp>
        <tr r="CZ25" s="893"/>
      </tp>
      <tp t="s">
        <v>#N/A N/A</v>
        <stp/>
        <stp>##V3_BDHV12</stp>
        <stp>FHR EQUITY</stp>
        <stp>LAST_PRICE</stp>
        <stp>8/29/2014</stp>
        <stp>8/29/2014</stp>
        <stp>[Basel II.5 Interest Rate Standard Charge Calculator (BNYMCM Andrew Davidson Spreadsheet for CMO) Q3 2014.xlsm]RAT BNYMCM with BBG Formula!R23C104</stp>
        <tr r="CZ23" s="893"/>
      </tp>
      <tp t="s">
        <v>#N/A N/A</v>
        <stp/>
        <stp>##V3_BDHV12</stp>
        <stp>FHR EQUITY</stp>
        <stp>LAST_PRICE</stp>
        <stp>8/29/2014</stp>
        <stp>8/29/2014</stp>
        <stp>[Basel II.5 Interest Rate Standard Charge Calculator (BNYMCM Andrew Davidson Spreadsheet for CMO) Q3 2014.xlsm]RAT BNYMCM with BBG Formula!R22C104</stp>
        <tr r="CZ22" s="893"/>
      </tp>
      <tp t="s">
        <v>#N/A N/A</v>
        <stp/>
        <stp>##V3_BDHV12</stp>
        <stp>FHR EQUITY</stp>
        <stp>LAST_PRICE</stp>
        <stp>8/29/2014</stp>
        <stp>8/29/2014</stp>
        <stp>[Basel II.5 Interest Rate Standard Charge Calculator (BNYMCM Andrew Davidson Spreadsheet for CMO) Q3 2014.xlsm]RAT BNYMCM with BBG Formula!R83C104</stp>
        <tr r="CZ83" s="893"/>
      </tp>
      <tp t="s">
        <v>#N/A N/A</v>
        <stp/>
        <stp>##V3_BDHV12</stp>
        <stp>FHR EQUITY</stp>
        <stp>LAST_PRICE</stp>
        <stp>8/29/2014</stp>
        <stp>8/29/2014</stp>
        <stp>[Basel II.5 Interest Rate Standard Charge Calculator (BNYMCM Andrew Davidson Spreadsheet for CMO) Q3 2014.xlsm]RAT BNYMCM with BBG Formula!R81C104</stp>
        <tr r="CZ81" s="893"/>
      </tp>
      <tp t="s">
        <v>#N/A N/A</v>
        <stp/>
        <stp>##V3_BDHV12</stp>
        <stp>FHR EQUITY</stp>
        <stp>LAST_PRICE</stp>
        <stp>8/29/2014</stp>
        <stp>8/29/2014</stp>
        <stp>[Basel II.5 Interest Rate Standard Charge Calculator (BNYMCM Andrew Davidson Spreadsheet for CMO) Q3 2014.xlsm]RAT BNYMCM with BBG Formula!R80C104</stp>
        <tr r="CZ80" s="893"/>
      </tp>
      <tp>
        <v>25.63</v>
        <stp/>
        <stp>##V3_BDHV12</stp>
        <stp>FNCL EQUITY</stp>
        <stp>LAST_PRICE</stp>
        <stp>11/29/2013</stp>
        <stp>11/29/2013</stp>
        <stp>[Basel II.5 Interest Rate Standard Charge Calculator (BNYMCM Andrew Davidson Spreadsheet for CMO) Q3 2014.xlsm]RAT BNYMCM with BBG Formula!R14C113</stp>
        <tr r="DI14" s="893"/>
      </tp>
      <tp>
        <v>25.63</v>
        <stp/>
        <stp>##V3_BDHV12</stp>
        <stp>FNCL EQUITY</stp>
        <stp>LAST_PRICE</stp>
        <stp>11/29/2013</stp>
        <stp>11/29/2013</stp>
        <stp>[Basel II.5 Interest Rate Standard Charge Calculator (BNYMCM Andrew Davidson Spreadsheet for CMO) Q3 2014.xlsm]RAT BNYMCM with BBG Formula!R15C113</stp>
        <tr r="DI15" s="893"/>
      </tp>
      <tp>
        <v>25.63</v>
        <stp/>
        <stp>##V3_BDHV12</stp>
        <stp>FNCL EQUITY</stp>
        <stp>LAST_PRICE</stp>
        <stp>11/29/2013</stp>
        <stp>11/29/2013</stp>
        <stp>[Basel II.5 Interest Rate Standard Charge Calculator (BNYMCM Andrew Davidson Spreadsheet for CMO) Q3 2014.xlsm]RAT BNYMCM with BBG Formula!R16C113</stp>
        <tr r="DI16" s="893"/>
      </tp>
      <tp t="s">
        <v>#N/A Invalid Security</v>
        <stp/>
        <stp>##V3_BDHV12</stp>
        <stp>FNCI EQUITY</stp>
        <stp>LAST_PRICE</stp>
        <stp>11/29/2013</stp>
        <stp>11/29/2013</stp>
        <stp>[Basel II.5 Interest Rate Standard Charge Calculator (BNYMCM Andrew Davidson Spreadsheet for CMO) Q3 2014.xlsm]RAT BNYMCM with BBG Formula!R13C113</stp>
        <tr r="DI13" s="893"/>
      </tp>
      <tp t="s">
        <v>#N/A N/A</v>
        <stp/>
        <stp>##V3_BDHV12</stp>
        <stp>FGCI EQUITY</stp>
        <stp>LAST_PRICE</stp>
        <stp>11/29/2013</stp>
        <stp>11/29/2013</stp>
        <stp>[Basel II.5 Interest Rate Standard Charge Calculator (BNYMCM Andrew Davidson Spreadsheet for CMO) Q3 2014.xlsm]RAT BNYMCM with BBG Formula!R17C113</stp>
        <tr r="DI17" s="893"/>
      </tp>
      <tp t="s">
        <v>#N/A N/A</v>
        <stp/>
        <stp>##V3_BDHV12</stp>
        <stp>FHR EQUITY</stp>
        <stp>LAST_PRICE</stp>
        <stp>2/28/2014</stp>
        <stp>2/28/2014</stp>
        <stp>[Basel II.5 Interest Rate Standard Charge Calculator (BNYMCM Andrew Davidson Spreadsheet for CMO) Q3 2014.xlsm]RAT BNYMCM with BBG Formula!R83C110</stp>
        <tr r="DF83" s="893"/>
      </tp>
      <tp t="s">
        <v>#N/A N/A</v>
        <stp/>
        <stp>##V3_BDHV12</stp>
        <stp>FHR EQUITY</stp>
        <stp>LAST_PRICE</stp>
        <stp>2/28/2014</stp>
        <stp>2/28/2014</stp>
        <stp>[Basel II.5 Interest Rate Standard Charge Calculator (BNYMCM Andrew Davidson Spreadsheet for CMO) Q3 2014.xlsm]RAT BNYMCM with BBG Formula!R80C110</stp>
        <tr r="DF80" s="893"/>
      </tp>
      <tp t="s">
        <v>#N/A N/A</v>
        <stp/>
        <stp>##V3_BDHV12</stp>
        <stp>FHR EQUITY</stp>
        <stp>LAST_PRICE</stp>
        <stp>2/28/2014</stp>
        <stp>2/28/2014</stp>
        <stp>[Basel II.5 Interest Rate Standard Charge Calculator (BNYMCM Andrew Davidson Spreadsheet for CMO) Q3 2014.xlsm]RAT BNYMCM with BBG Formula!R81C110</stp>
        <tr r="DF81" s="893"/>
      </tp>
      <tp t="s">
        <v>#N/A N/A</v>
        <stp/>
        <stp>##V3_BDHV12</stp>
        <stp>FHR EQUITY</stp>
        <stp>LAST_PRICE</stp>
        <stp>2/28/2014</stp>
        <stp>2/28/2014</stp>
        <stp>[Basel II.5 Interest Rate Standard Charge Calculator (BNYMCM Andrew Davidson Spreadsheet for CMO) Q3 2014.xlsm]RAT BNYMCM with BBG Formula!R72C110</stp>
        <tr r="DF72" s="893"/>
      </tp>
      <tp t="s">
        <v>#N/A N/A</v>
        <stp/>
        <stp>##V3_BDHV12</stp>
        <stp>FHR EQUITY</stp>
        <stp>LAST_PRICE</stp>
        <stp>2/28/2014</stp>
        <stp>2/28/2014</stp>
        <stp>[Basel II.5 Interest Rate Standard Charge Calculator (BNYMCM Andrew Davidson Spreadsheet for CMO) Q3 2014.xlsm]RAT BNYMCM with BBG Formula!R73C110</stp>
        <tr r="DF73" s="893"/>
      </tp>
      <tp t="s">
        <v>#N/A N/A</v>
        <stp/>
        <stp>##V3_BDHV12</stp>
        <stp>FHR EQUITY</stp>
        <stp>LAST_PRICE</stp>
        <stp>2/28/2014</stp>
        <stp>2/28/2014</stp>
        <stp>[Basel II.5 Interest Rate Standard Charge Calculator (BNYMCM Andrew Davidson Spreadsheet for CMO) Q3 2014.xlsm]RAT BNYMCM with BBG Formula!R70C110</stp>
        <tr r="DF70" s="893"/>
      </tp>
      <tp t="s">
        <v>#N/A N/A</v>
        <stp/>
        <stp>##V3_BDHV12</stp>
        <stp>FHR EQUITY</stp>
        <stp>LAST_PRICE</stp>
        <stp>2/28/2014</stp>
        <stp>2/28/2014</stp>
        <stp>[Basel II.5 Interest Rate Standard Charge Calculator (BNYMCM Andrew Davidson Spreadsheet for CMO) Q3 2014.xlsm]RAT BNYMCM with BBG Formula!R71C110</stp>
        <tr r="DF71" s="893"/>
      </tp>
      <tp t="s">
        <v>#N/A N/A</v>
        <stp/>
        <stp>##V3_BDHV12</stp>
        <stp>FHR EQUITY</stp>
        <stp>LAST_PRICE</stp>
        <stp>2/28/2014</stp>
        <stp>2/28/2014</stp>
        <stp>[Basel II.5 Interest Rate Standard Charge Calculator (BNYMCM Andrew Davidson Spreadsheet for CMO) Q3 2014.xlsm]RAT BNYMCM with BBG Formula!R79C110</stp>
        <tr r="DF79" s="893"/>
      </tp>
      <tp t="s">
        <v>#N/A N/A</v>
        <stp/>
        <stp>##V3_BDHV12</stp>
        <stp>FHR EQUITY</stp>
        <stp>LAST_PRICE</stp>
        <stp>2/28/2014</stp>
        <stp>2/28/2014</stp>
        <stp>[Basel II.5 Interest Rate Standard Charge Calculator (BNYMCM Andrew Davidson Spreadsheet for CMO) Q3 2014.xlsm]RAT BNYMCM with BBG Formula!R62C110</stp>
        <tr r="DF62" s="893"/>
      </tp>
      <tp t="s">
        <v>#N/A N/A</v>
        <stp/>
        <stp>##V3_BDHV12</stp>
        <stp>FHR EQUITY</stp>
        <stp>LAST_PRICE</stp>
        <stp>2/28/2014</stp>
        <stp>2/28/2014</stp>
        <stp>[Basel II.5 Interest Rate Standard Charge Calculator (BNYMCM Andrew Davidson Spreadsheet for CMO) Q3 2014.xlsm]RAT BNYMCM with BBG Formula!R61C110</stp>
        <tr r="DF61" s="893"/>
      </tp>
      <tp t="s">
        <v>#N/A N/A</v>
        <stp/>
        <stp>##V3_BDHV12</stp>
        <stp>FHR EQUITY</stp>
        <stp>LAST_PRICE</stp>
        <stp>2/28/2014</stp>
        <stp>2/28/2014</stp>
        <stp>[Basel II.5 Interest Rate Standard Charge Calculator (BNYMCM Andrew Davidson Spreadsheet for CMO) Q3 2014.xlsm]RAT BNYMCM with BBG Formula!R22C110</stp>
        <tr r="DF22" s="893"/>
      </tp>
      <tp t="s">
        <v>#N/A N/A</v>
        <stp/>
        <stp>##V3_BDHV12</stp>
        <stp>FHR EQUITY</stp>
        <stp>LAST_PRICE</stp>
        <stp>2/28/2014</stp>
        <stp>2/28/2014</stp>
        <stp>[Basel II.5 Interest Rate Standard Charge Calculator (BNYMCM Andrew Davidson Spreadsheet for CMO) Q3 2014.xlsm]RAT BNYMCM with BBG Formula!R23C110</stp>
        <tr r="DF23" s="893"/>
      </tp>
      <tp t="s">
        <v>#N/A N/A</v>
        <stp/>
        <stp>##V3_BDHV12</stp>
        <stp>FHR EQUITY</stp>
        <stp>LAST_PRICE</stp>
        <stp>2/28/2014</stp>
        <stp>2/28/2014</stp>
        <stp>[Basel II.5 Interest Rate Standard Charge Calculator (BNYMCM Andrew Davidson Spreadsheet for CMO) Q3 2014.xlsm]RAT BNYMCM with BBG Formula!R26C110</stp>
        <tr r="DF26" s="893"/>
      </tp>
      <tp t="s">
        <v>#N/A N/A</v>
        <stp/>
        <stp>##V3_BDHV12</stp>
        <stp>FHR EQUITY</stp>
        <stp>LAST_PRICE</stp>
        <stp>2/28/2014</stp>
        <stp>2/28/2014</stp>
        <stp>[Basel II.5 Interest Rate Standard Charge Calculator (BNYMCM Andrew Davidson Spreadsheet for CMO) Q3 2014.xlsm]RAT BNYMCM with BBG Formula!R27C110</stp>
        <tr r="DF27" s="893"/>
      </tp>
      <tp t="s">
        <v>#N/A N/A</v>
        <stp/>
        <stp>##V3_BDHV12</stp>
        <stp>FHR EQUITY</stp>
        <stp>LAST_PRICE</stp>
        <stp>2/28/2014</stp>
        <stp>2/28/2014</stp>
        <stp>[Basel II.5 Interest Rate Standard Charge Calculator (BNYMCM Andrew Davidson Spreadsheet for CMO) Q3 2014.xlsm]RAT BNYMCM with BBG Formula!R25C110</stp>
        <tr r="DF25" s="893"/>
      </tp>
      <tp t="s">
        <v>#N/A N/A</v>
        <stp/>
        <stp>##V3_BDHV12</stp>
        <stp>FHR EQUITY</stp>
        <stp>LAST_PRICE</stp>
        <stp>2/28/2014</stp>
        <stp>2/28/2014</stp>
        <stp>[Basel II.5 Interest Rate Standard Charge Calculator (BNYMCM Andrew Davidson Spreadsheet for CMO) Q3 2014.xlsm]RAT BNYMCM with BBG Formula!R18C110</stp>
        <tr r="DF18" s="893"/>
      </tp>
      <tp t="s">
        <v>#N/A Invalid Security</v>
        <stp/>
        <stp>##V3_BDHV12</stp>
        <stp>FNCI EQUITY</stp>
        <stp>LAST_PRICE</stp>
        <stp>10/31/2013</stp>
        <stp>10/31/2013</stp>
        <stp>[Basel II.5 Interest Rate Standard Charge Calculator (BNYMCM Andrew Davidson Spreadsheet for CMO) Q3 2014.xlsm]RAT BNYMCM with BBG Formula!R13C114</stp>
        <tr r="DJ13" s="893"/>
      </tp>
      <tp>
        <v>24.71</v>
        <stp/>
        <stp>##V3_BDHV12</stp>
        <stp>FNCL EQUITY</stp>
        <stp>LAST_PRICE</stp>
        <stp>10/31/2013</stp>
        <stp>10/31/2013</stp>
        <stp>[Basel II.5 Interest Rate Standard Charge Calculator (BNYMCM Andrew Davidson Spreadsheet for CMO) Q3 2014.xlsm]RAT BNYMCM with BBG Formula!R16C114</stp>
        <tr r="DJ16" s="893"/>
      </tp>
      <tp>
        <v>24.71</v>
        <stp/>
        <stp>##V3_BDHV12</stp>
        <stp>FNCL EQUITY</stp>
        <stp>LAST_PRICE</stp>
        <stp>10/31/2013</stp>
        <stp>10/31/2013</stp>
        <stp>[Basel II.5 Interest Rate Standard Charge Calculator (BNYMCM Andrew Davidson Spreadsheet for CMO) Q3 2014.xlsm]RAT BNYMCM with BBG Formula!R14C114</stp>
        <tr r="DJ14" s="893"/>
      </tp>
      <tp>
        <v>24.71</v>
        <stp/>
        <stp>##V3_BDHV12</stp>
        <stp>FNCL EQUITY</stp>
        <stp>LAST_PRICE</stp>
        <stp>10/31/2013</stp>
        <stp>10/31/2013</stp>
        <stp>[Basel II.5 Interest Rate Standard Charge Calculator (BNYMCM Andrew Davidson Spreadsheet for CMO) Q3 2014.xlsm]RAT BNYMCM with BBG Formula!R15C114</stp>
        <tr r="DJ15" s="893"/>
      </tp>
      <tp t="s">
        <v>#N/A N/A</v>
        <stp/>
        <stp>##V3_BDHV12</stp>
        <stp>FGCI EQUITY</stp>
        <stp>LAST_PRICE</stp>
        <stp>10/31/2013</stp>
        <stp>10/31/2013</stp>
        <stp>[Basel II.5 Interest Rate Standard Charge Calculator (BNYMCM Andrew Davidson Spreadsheet for CMO) Q3 2014.xlsm]RAT BNYMCM with BBG Formula!R17C114</stp>
        <tr r="DJ17" s="893"/>
      </tp>
      <tp>
        <v>26.03</v>
        <stp/>
        <stp>##V3_BDHV12</stp>
        <stp>FNCL EQUITY</stp>
        <stp>LAST_PRICE</stp>
        <stp>12/31/2013</stp>
        <stp>12/31/2013</stp>
        <stp>[Basel II.5 Interest Rate Standard Charge Calculator (BNYMCM Andrew Davidson Spreadsheet for CMO) Q3 2014.xlsm]RAT BNYMCM with BBG Formula!R14C112</stp>
        <tr r="DH14" s="893"/>
      </tp>
      <tp>
        <v>26.03</v>
        <stp/>
        <stp>##V3_BDHV12</stp>
        <stp>FNCL EQUITY</stp>
        <stp>LAST_PRICE</stp>
        <stp>12/31/2013</stp>
        <stp>12/31/2013</stp>
        <stp>[Basel II.5 Interest Rate Standard Charge Calculator (BNYMCM Andrew Davidson Spreadsheet for CMO) Q3 2014.xlsm]RAT BNYMCM with BBG Formula!R15C112</stp>
        <tr r="DH15" s="893"/>
      </tp>
      <tp>
        <v>26.03</v>
        <stp/>
        <stp>##V3_BDHV12</stp>
        <stp>FNCL EQUITY</stp>
        <stp>LAST_PRICE</stp>
        <stp>12/31/2013</stp>
        <stp>12/31/2013</stp>
        <stp>[Basel II.5 Interest Rate Standard Charge Calculator (BNYMCM Andrew Davidson Spreadsheet for CMO) Q3 2014.xlsm]RAT BNYMCM with BBG Formula!R16C112</stp>
        <tr r="DH16" s="893"/>
      </tp>
      <tp t="s">
        <v>#N/A Invalid Security</v>
        <stp/>
        <stp>##V3_BDHV12</stp>
        <stp>FNCI EQUITY</stp>
        <stp>LAST_PRICE</stp>
        <stp>12/31/2013</stp>
        <stp>12/31/2013</stp>
        <stp>[Basel II.5 Interest Rate Standard Charge Calculator (BNYMCM Andrew Davidson Spreadsheet for CMO) Q3 2014.xlsm]RAT BNYMCM with BBG Formula!R13C112</stp>
        <tr r="DH13" s="893"/>
      </tp>
      <tp t="s">
        <v>#N/A N/A</v>
        <stp/>
        <stp>##V3_BDHV12</stp>
        <stp>FGCI EQUITY</stp>
        <stp>LAST_PRICE</stp>
        <stp>12/31/2013</stp>
        <stp>12/31/2013</stp>
        <stp>[Basel II.5 Interest Rate Standard Charge Calculator (BNYMCM Andrew Davidson Spreadsheet for CMO) Q3 2014.xlsm]RAT BNYMCM with BBG Formula!R17C112</stp>
        <tr r="DH17" s="893"/>
      </tp>
      <tp t="s">
        <v>#N/A Invalid Security</v>
        <stp/>
        <stp>##V3_BDHV12</stp>
        <stp>G2 EQUITY</stp>
        <stp>LAST_PRICE</stp>
        <stp>2/28/2014</stp>
        <stp>2/28/2014</stp>
        <stp>[Basel II.5 Interest Rate Standard Charge Calculator (BNYMCM Andrew Davidson Spreadsheet for CMO) Q3 2014.xlsm]RAT BNYMCM with BBG Formula!R36C110</stp>
        <tr r="DF36" s="893"/>
      </tp>
      <tp t="s">
        <v>#N/A Invalid Security</v>
        <stp/>
        <stp>##V3_BDHV12</stp>
        <stp>G2 EQUITY</stp>
        <stp>LAST_PRICE</stp>
        <stp>2/28/2014</stp>
        <stp>2/28/2014</stp>
        <stp>[Basel II.5 Interest Rate Standard Charge Calculator (BNYMCM Andrew Davidson Spreadsheet for CMO) Q3 2014.xlsm]RAT BNYMCM with BBG Formula!R37C110</stp>
        <tr r="DF37" s="893"/>
      </tp>
      <tp t="s">
        <v>#N/A Invalid Security</v>
        <stp/>
        <stp>##V3_BDHV12</stp>
        <stp>G2 EQUITY</stp>
        <stp>LAST_PRICE</stp>
        <stp>2/28/2014</stp>
        <stp>2/28/2014</stp>
        <stp>[Basel II.5 Interest Rate Standard Charge Calculator (BNYMCM Andrew Davidson Spreadsheet for CMO) Q3 2014.xlsm]RAT BNYMCM with BBG Formula!R39C110</stp>
        <tr r="DF39" s="893"/>
      </tp>
      <tp t="s">
        <v>#N/A Invalid Security</v>
        <stp/>
        <stp>##V3_BDHV12</stp>
        <stp>G2 EQUITY</stp>
        <stp>LAST_PRICE</stp>
        <stp>2/28/2014</stp>
        <stp>2/28/2014</stp>
        <stp>[Basel II.5 Interest Rate Standard Charge Calculator (BNYMCM Andrew Davidson Spreadsheet for CMO) Q3 2014.xlsm]RAT BNYMCM with BBG Formula!R58C110</stp>
        <tr r="DF58" s="893"/>
      </tp>
      <tp t="s">
        <v>#N/A Invalid Security</v>
        <stp/>
        <stp>##V3_BDHV12</stp>
        <stp>G2 EQUITY</stp>
        <stp>LAST_PRICE</stp>
        <stp>2/28/2014</stp>
        <stp>2/28/2014</stp>
        <stp>[Basel II.5 Interest Rate Standard Charge Calculator (BNYMCM Andrew Davidson Spreadsheet for CMO) Q3 2014.xlsm]RAT BNYMCM with BBG Formula!R59C110</stp>
        <tr r="DF59" s="893"/>
      </tp>
      <tp t="s">
        <v>#N/A Invalid Security</v>
        <stp/>
        <stp>##V3_BDHV12</stp>
        <stp>G2 EQUITY</stp>
        <stp>LAST_PRICE</stp>
        <stp>2/28/2014</stp>
        <stp>2/28/2014</stp>
        <stp>[Basel II.5 Interest Rate Standard Charge Calculator (BNYMCM Andrew Davidson Spreadsheet for CMO) Q3 2014.xlsm]RAT BNYMCM with BBG Formula!R41C110</stp>
        <tr r="DF41" s="893"/>
      </tp>
      <tp>
        <v>16.190000000000001</v>
        <stp/>
        <stp>##V3_BDHV12</stp>
        <stp>FN EQUITY</stp>
        <stp>LAST_PRICE</stp>
        <stp>8/29/2014</stp>
        <stp>8/29/2014</stp>
        <stp>[Basel II.5 Interest Rate Standard Charge Calculator (BNYMCM Andrew Davidson Spreadsheet for CMO) Q3 2014.xlsm]RAT BNYMCM with BBG Formula!R55C104</stp>
        <tr r="CZ55" s="893"/>
      </tp>
      <tp>
        <v>16.190000000000001</v>
        <stp/>
        <stp>##V3_BDHV12</stp>
        <stp>FN EQUITY</stp>
        <stp>LAST_PRICE</stp>
        <stp>8/29/2014</stp>
        <stp>8/29/2014</stp>
        <stp>[Basel II.5 Interest Rate Standard Charge Calculator (BNYMCM Andrew Davidson Spreadsheet for CMO) Q3 2014.xlsm]RAT BNYMCM with BBG Formula!R57C104</stp>
        <tr r="CZ57" s="893"/>
      </tp>
      <tp>
        <v>16.190000000000001</v>
        <stp/>
        <stp>##V3_BDHV12</stp>
        <stp>FN EQUITY</stp>
        <stp>LAST_PRICE</stp>
        <stp>8/29/2014</stp>
        <stp>8/29/2014</stp>
        <stp>[Basel II.5 Interest Rate Standard Charge Calculator (BNYMCM Andrew Davidson Spreadsheet for CMO) Q3 2014.xlsm]RAT BNYMCM with BBG Formula!R56C104</stp>
        <tr r="CZ56" s="893"/>
      </tp>
      <tp>
        <v>35.590000000000003</v>
        <stp/>
        <stp>##V3_BDHV12</stp>
        <stp>T EQUITY</stp>
        <stp>LAST_PRICE</stp>
        <stp>7/31/2014</stp>
        <stp>7/31/2014</stp>
        <stp>[Basel II.5 Interest Rate Standard Charge Calculator (BNYMCM Andrew Davidson Spreadsheet for CMO) Q3 2014.xlsm]RAT BNYMCM with BBG Formula!R10C105</stp>
        <tr r="DA10" s="893"/>
      </tp>
      <tp>
        <v>35.590000000000003</v>
        <stp/>
        <stp>##V3_BDHV12</stp>
        <stp>T EQUITY</stp>
        <stp>LAST_PRICE</stp>
        <stp>7/31/2014</stp>
        <stp>7/31/2014</stp>
        <stp>[Basel II.5 Interest Rate Standard Charge Calculator (BNYMCM Andrew Davidson Spreadsheet for CMO) Q3 2014.xlsm]RAT BNYMCM with BBG Formula!R11C105</stp>
        <tr r="DA11" s="893"/>
      </tp>
      <tp>
        <v>35.590000000000003</v>
        <stp/>
        <stp>##V3_BDHV12</stp>
        <stp>T EQUITY</stp>
        <stp>LAST_PRICE</stp>
        <stp>7/31/2014</stp>
        <stp>7/31/2014</stp>
        <stp>[Basel II.5 Interest Rate Standard Charge Calculator (BNYMCM Andrew Davidson Spreadsheet for CMO) Q3 2014.xlsm]RAT BNYMCM with BBG Formula!R12C105</stp>
        <tr r="DA12" s="893"/>
      </tp>
      <tp>
        <v>33.32</v>
        <stp/>
        <stp>##V3_BDHV12</stp>
        <stp>T EQUITY</stp>
        <stp>LAST_PRICE</stp>
        <stp>1/31/2014</stp>
        <stp>1/31/2014</stp>
        <stp>[Basel II.5 Interest Rate Standard Charge Calculator (BNYMCM Andrew Davidson Spreadsheet for CMO) Q3 2014.xlsm]RAT BNYMCM with BBG Formula!R10C111</stp>
        <tr r="DG10" s="893"/>
      </tp>
      <tp>
        <v>33.32</v>
        <stp/>
        <stp>##V3_BDHV12</stp>
        <stp>T EQUITY</stp>
        <stp>LAST_PRICE</stp>
        <stp>1/31/2014</stp>
        <stp>1/31/2014</stp>
        <stp>[Basel II.5 Interest Rate Standard Charge Calculator (BNYMCM Andrew Davidson Spreadsheet for CMO) Q3 2014.xlsm]RAT BNYMCM with BBG Formula!R11C111</stp>
        <tr r="DG11" s="893"/>
      </tp>
      <tp>
        <v>33.32</v>
        <stp/>
        <stp>##V3_BDHV12</stp>
        <stp>T EQUITY</stp>
        <stp>LAST_PRICE</stp>
        <stp>1/31/2014</stp>
        <stp>1/31/2014</stp>
        <stp>[Basel II.5 Interest Rate Standard Charge Calculator (BNYMCM Andrew Davidson Spreadsheet for CMO) Q3 2014.xlsm]RAT BNYMCM with BBG Formula!R12C111</stp>
        <tr r="DG12" s="893"/>
      </tp>
      <tp t="s">
        <v>#N/A N/A</v>
        <stp/>
        <stp>##V3_BDHV12</stp>
        <stp>FH EQUITY</stp>
        <stp>LAST_PRICE</stp>
        <stp>8/29/2014</stp>
        <stp>8/29/2014</stp>
        <stp>[Basel II.5 Interest Rate Standard Charge Calculator (BNYMCM Andrew Davidson Spreadsheet for CMO) Q3 2014.xlsm]RAT BNYMCM with BBG Formula!R43C104</stp>
        <tr r="CZ43" s="893"/>
      </tp>
      <tp t="s">
        <v>#N/A N/A</v>
        <stp/>
        <stp>##V3_BDHV12</stp>
        <stp>FH EQUITY</stp>
        <stp>LAST_PRICE</stp>
        <stp>8/29/2014</stp>
        <stp>8/29/2014</stp>
        <stp>[Basel II.5 Interest Rate Standard Charge Calculator (BNYMCM Andrew Davidson Spreadsheet for CMO) Q3 2014.xlsm]RAT BNYMCM with BBG Formula!R49C104</stp>
        <tr r="CZ49" s="893"/>
      </tp>
      <tp t="s">
        <v>#N/A N/A</v>
        <stp/>
        <stp>##V3_BDHV12</stp>
        <stp>FH EQUITY</stp>
        <stp>LAST_PRICE</stp>
        <stp>8/29/2014</stp>
        <stp>8/29/2014</stp>
        <stp>[Basel II.5 Interest Rate Standard Charge Calculator (BNYMCM Andrew Davidson Spreadsheet for CMO) Q3 2014.xlsm]RAT BNYMCM with BBG Formula!R48C104</stp>
        <tr r="CZ48" s="893"/>
      </tp>
      <tp>
        <v>35.07</v>
        <stp/>
        <stp>##V3_BDHV12</stp>
        <stp>T EQUITY</stp>
        <stp>LAST_PRICE</stp>
        <stp>3/31/2014</stp>
        <stp>3/31/2014</stp>
        <stp>[Basel II.5 Interest Rate Standard Charge Calculator (BNYMCM Andrew Davidson Spreadsheet for CMO) Q3 2014.xlsm]RAT BNYMCM with BBG Formula!R10C109</stp>
        <tr r="DE10" s="893"/>
      </tp>
      <tp>
        <v>35.07</v>
        <stp/>
        <stp>##V3_BDHV12</stp>
        <stp>T EQUITY</stp>
        <stp>LAST_PRICE</stp>
        <stp>3/31/2014</stp>
        <stp>3/31/2014</stp>
        <stp>[Basel II.5 Interest Rate Standard Charge Calculator (BNYMCM Andrew Davidson Spreadsheet for CMO) Q3 2014.xlsm]RAT BNYMCM with BBG Formula!R11C109</stp>
        <tr r="DE11" s="893"/>
      </tp>
      <tp>
        <v>35.07</v>
        <stp/>
        <stp>##V3_BDHV12</stp>
        <stp>T EQUITY</stp>
        <stp>LAST_PRICE</stp>
        <stp>3/31/2014</stp>
        <stp>3/31/2014</stp>
        <stp>[Basel II.5 Interest Rate Standard Charge Calculator (BNYMCM Andrew Davidson Spreadsheet for CMO) Q3 2014.xlsm]RAT BNYMCM with BBG Formula!R12C109</stp>
        <tr r="DE12" s="893"/>
      </tp>
      <tp t="s">
        <v>#N/A N/A</v>
        <stp/>
        <stp>##V3_BDHV12</stp>
        <stp>FH EQUITY</stp>
        <stp>LAST_PRICE</stp>
        <stp>8/29/2014</stp>
        <stp>8/29/2014</stp>
        <stp>[Basel II.5 Interest Rate Standard Charge Calculator (BNYMCM Andrew Davidson Spreadsheet for CMO) Q3 2014.xlsm]RAT BNYMCM with BBG Formula!R54C104</stp>
        <tr r="CZ54" s="893"/>
      </tp>
      <tp t="s">
        <v>#N/A N/A</v>
        <stp/>
        <stp>##V3_BDHV12</stp>
        <stp>FH EQUITY</stp>
        <stp>LAST_PRICE</stp>
        <stp>8/29/2014</stp>
        <stp>8/29/2014</stp>
        <stp>[Basel II.5 Interest Rate Standard Charge Calculator (BNYMCM Andrew Davidson Spreadsheet for CMO) Q3 2014.xlsm]RAT BNYMCM with BBG Formula!R51C104</stp>
        <tr r="CZ51" s="893"/>
      </tp>
      <tp t="s">
        <v>#N/A N/A</v>
        <stp/>
        <stp>##V3_BDHV12</stp>
        <stp>FH EQUITY</stp>
        <stp>LAST_PRICE</stp>
        <stp>8/29/2014</stp>
        <stp>8/29/2014</stp>
        <stp>[Basel II.5 Interest Rate Standard Charge Calculator (BNYMCM Andrew Davidson Spreadsheet for CMO) Q3 2014.xlsm]RAT BNYMCM with BBG Formula!R50C104</stp>
        <tr r="CZ50" s="893"/>
      </tp>
      <tp t="s">
        <v>#N/A N/A</v>
        <stp/>
        <stp>##V3_BDHV12</stp>
        <stp>FH EQUITY</stp>
        <stp>LAST_PRICE</stp>
        <stp>8/29/2014</stp>
        <stp>8/29/2014</stp>
        <stp>[Basel II.5 Interest Rate Standard Charge Calculator (BNYMCM Andrew Davidson Spreadsheet for CMO) Q3 2014.xlsm]RAT BNYMCM with BBG Formula!R53C104</stp>
        <tr r="CZ53" s="893"/>
      </tp>
      <tp t="s">
        <v>#N/A N/A</v>
        <stp/>
        <stp>##V3_BDHV12</stp>
        <stp>FH EQUITY</stp>
        <stp>LAST_PRICE</stp>
        <stp>8/29/2014</stp>
        <stp>8/29/2014</stp>
        <stp>[Basel II.5 Interest Rate Standard Charge Calculator (BNYMCM Andrew Davidson Spreadsheet for CMO) Q3 2014.xlsm]RAT BNYMCM with BBG Formula!R52C104</stp>
        <tr r="CZ52" s="893"/>
      </tp>
      <tp t="s">
        <v>#N/A Invalid Security</v>
        <stp/>
        <stp>##V3_BDHV12</stp>
        <stp>G2 EQUITY</stp>
        <stp>LAST_PRICE</stp>
        <stp>8/29/2014</stp>
        <stp>8/29/2014</stp>
        <stp>[Basel II.5 Interest Rate Standard Charge Calculator (BNYMCM Andrew Davidson Spreadsheet for CMO) Q3 2014.xlsm]RAT BNYMCM with BBG Formula!R37C104</stp>
        <tr r="CZ37" s="893"/>
      </tp>
      <tp t="s">
        <v>#N/A Invalid Security</v>
        <stp/>
        <stp>##V3_BDHV12</stp>
        <stp>G2 EQUITY</stp>
        <stp>LAST_PRICE</stp>
        <stp>8/29/2014</stp>
        <stp>8/29/2014</stp>
        <stp>[Basel II.5 Interest Rate Standard Charge Calculator (BNYMCM Andrew Davidson Spreadsheet for CMO) Q3 2014.xlsm]RAT BNYMCM with BBG Formula!R36C104</stp>
        <tr r="CZ36" s="893"/>
      </tp>
      <tp t="s">
        <v>#N/A Invalid Security</v>
        <stp/>
        <stp>##V3_BDHV12</stp>
        <stp>G2 EQUITY</stp>
        <stp>LAST_PRICE</stp>
        <stp>8/29/2014</stp>
        <stp>8/29/2014</stp>
        <stp>[Basel II.5 Interest Rate Standard Charge Calculator (BNYMCM Andrew Davidson Spreadsheet for CMO) Q3 2014.xlsm]RAT BNYMCM with BBG Formula!R39C104</stp>
        <tr r="CZ39" s="893"/>
      </tp>
      <tp t="s">
        <v>#N/A Invalid Security</v>
        <stp/>
        <stp>##V3_BDHV12</stp>
        <stp>G2 EQUITY</stp>
        <stp>LAST_PRICE</stp>
        <stp>8/29/2014</stp>
        <stp>8/29/2014</stp>
        <stp>[Basel II.5 Interest Rate Standard Charge Calculator (BNYMCM Andrew Davidson Spreadsheet for CMO) Q3 2014.xlsm]RAT BNYMCM with BBG Formula!R41C104</stp>
        <tr r="CZ41" s="893"/>
      </tp>
      <tp t="s">
        <v>#N/A Invalid Security</v>
        <stp/>
        <stp>##V3_BDHV12</stp>
        <stp>G2 EQUITY</stp>
        <stp>LAST_PRICE</stp>
        <stp>8/29/2014</stp>
        <stp>8/29/2014</stp>
        <stp>[Basel II.5 Interest Rate Standard Charge Calculator (BNYMCM Andrew Davidson Spreadsheet for CMO) Q3 2014.xlsm]RAT BNYMCM with BBG Formula!R59C104</stp>
        <tr r="CZ59" s="893"/>
      </tp>
      <tp t="s">
        <v>#N/A Invalid Security</v>
        <stp/>
        <stp>##V3_BDHV12</stp>
        <stp>G2 EQUITY</stp>
        <stp>LAST_PRICE</stp>
        <stp>8/29/2014</stp>
        <stp>8/29/2014</stp>
        <stp>[Basel II.5 Interest Rate Standard Charge Calculator (BNYMCM Andrew Davidson Spreadsheet for CMO) Q3 2014.xlsm]RAT BNYMCM with BBG Formula!R58C104</stp>
        <tr r="CZ58" s="893"/>
      </tp>
      <tp t="s">
        <v>#N/A N/A</v>
        <stp/>
        <stp>##V3_BDPV12</stp>
        <stp>FNR EQUITY</stp>
        <stp>EQY_SH_OUT</stp>
        <stp>[Basel II.5 Interest Rate Standard Charge Calculator (BNYMCM Andrew Davidson Spreadsheet for CMO) Q3 2014.xlsm]RAT BNYMCM with BBG Formula!R82C102</stp>
        <tr r="CX82" s="893"/>
      </tp>
      <tp t="s">
        <v>#N/A N/A</v>
        <stp/>
        <stp>##V3_BDPV12</stp>
        <stp>FNR EQUITY</stp>
        <stp>EQY_SH_OUT</stp>
        <stp>[Basel II.5 Interest Rate Standard Charge Calculator (BNYMCM Andrew Davidson Spreadsheet for CMO) Q3 2014.xlsm]RAT BNYMCM with BBG Formula!R19C102</stp>
        <tr r="CX19" s="893"/>
      </tp>
      <tp t="s">
        <v>#N/A N/A</v>
        <stp/>
        <stp>##V3_BDPV12</stp>
        <stp>FNR EQUITY</stp>
        <stp>EQY_SH_OUT</stp>
        <stp>[Basel II.5 Interest Rate Standard Charge Calculator (BNYMCM Andrew Davidson Spreadsheet for CMO) Q3 2014.xlsm]RAT BNYMCM with BBG Formula!R24C102</stp>
        <tr r="CX24" s="893"/>
      </tp>
      <tp t="s">
        <v>#N/A N/A</v>
        <stp/>
        <stp>##V3_BDPV12</stp>
        <stp>FNR EQUITY</stp>
        <stp>EQY_SH_OUT</stp>
        <stp>[Basel II.5 Interest Rate Standard Charge Calculator (BNYMCM Andrew Davidson Spreadsheet for CMO) Q3 2014.xlsm]RAT BNYMCM with BBG Formula!R20C102</stp>
        <tr r="CX20" s="893"/>
      </tp>
      <tp t="s">
        <v>#N/A N/A</v>
        <stp/>
        <stp>##V3_BDPV12</stp>
        <stp>FNR EQUITY</stp>
        <stp>EQY_SH_OUT</stp>
        <stp>[Basel II.5 Interest Rate Standard Charge Calculator (BNYMCM Andrew Davidson Spreadsheet for CMO) Q3 2014.xlsm]RAT BNYMCM with BBG Formula!R21C102</stp>
        <tr r="CX21" s="893"/>
      </tp>
      <tp t="s">
        <v>#N/A N/A</v>
        <stp/>
        <stp>##V3_BDPV12</stp>
        <stp>FNR EQUITY</stp>
        <stp>EQY_SH_OUT</stp>
        <stp>[Basel II.5 Interest Rate Standard Charge Calculator (BNYMCM Andrew Davidson Spreadsheet for CMO) Q3 2014.xlsm]RAT BNYMCM with BBG Formula!R28C102</stp>
        <tr r="CX28" s="893"/>
      </tp>
      <tp t="s">
        <v>#N/A N/A</v>
        <stp/>
        <stp>##V3_BDPV12</stp>
        <stp>FNR EQUITY</stp>
        <stp>EQY_SH_OUT</stp>
        <stp>[Basel II.5 Interest Rate Standard Charge Calculator (BNYMCM Andrew Davidson Spreadsheet for CMO) Q3 2014.xlsm]RAT BNYMCM with BBG Formula!R29C102</stp>
        <tr r="CX29" s="893"/>
      </tp>
      <tp>
        <v>11.799999999999999</v>
        <stp/>
        <stp>##V3_BDPV12</stp>
        <stp>GNR EQUITY</stp>
        <stp>EQY_SH_OUT</stp>
        <stp>[Basel II.5 Interest Rate Standard Charge Calculator (BNYMCM Andrew Davidson Spreadsheet for CMO) Q3 2014.xlsm]RAT BNYMCM with BBG Formula!R34C102</stp>
        <tr r="CX34" s="893"/>
      </tp>
      <tp>
        <v>11.799999999999999</v>
        <stp/>
        <stp>##V3_BDPV12</stp>
        <stp>GNR EQUITY</stp>
        <stp>EQY_SH_OUT</stp>
        <stp>[Basel II.5 Interest Rate Standard Charge Calculator (BNYMCM Andrew Davidson Spreadsheet for CMO) Q3 2014.xlsm]RAT BNYMCM with BBG Formula!R35C102</stp>
        <tr r="CX35" s="893"/>
      </tp>
      <tp>
        <v>11.799999999999999</v>
        <stp/>
        <stp>##V3_BDPV12</stp>
        <stp>GNR EQUITY</stp>
        <stp>EQY_SH_OUT</stp>
        <stp>[Basel II.5 Interest Rate Standard Charge Calculator (BNYMCM Andrew Davidson Spreadsheet for CMO) Q3 2014.xlsm]RAT BNYMCM with BBG Formula!R32C102</stp>
        <tr r="CX32" s="893"/>
      </tp>
      <tp>
        <v>11.799999999999999</v>
        <stp/>
        <stp>##V3_BDPV12</stp>
        <stp>GNR EQUITY</stp>
        <stp>EQY_SH_OUT</stp>
        <stp>[Basel II.5 Interest Rate Standard Charge Calculator (BNYMCM Andrew Davidson Spreadsheet for CMO) Q3 2014.xlsm]RAT BNYMCM with BBG Formula!R33C102</stp>
        <tr r="CX33" s="893"/>
      </tp>
      <tp t="s">
        <v>#N/A N/A</v>
        <stp/>
        <stp>##V3_BDPV12</stp>
        <stp>FNR EQUITY</stp>
        <stp>EQY_SH_OUT</stp>
        <stp>[Basel II.5 Interest Rate Standard Charge Calculator (BNYMCM Andrew Davidson Spreadsheet for CMO) Q3 2014.xlsm]RAT BNYMCM with BBG Formula!R30C102</stp>
        <tr r="CX30" s="893"/>
      </tp>
      <tp>
        <v>11.799999999999999</v>
        <stp/>
        <stp>##V3_BDPV12</stp>
        <stp>GNR EQUITY</stp>
        <stp>EQY_SH_OUT</stp>
        <stp>[Basel II.5 Interest Rate Standard Charge Calculator (BNYMCM Andrew Davidson Spreadsheet for CMO) Q3 2014.xlsm]RAT BNYMCM with BBG Formula!R31C102</stp>
        <tr r="CX31" s="893"/>
      </tp>
      <tp>
        <v>11.799999999999999</v>
        <stp/>
        <stp>##V3_BDPV12</stp>
        <stp>GNR EQUITY</stp>
        <stp>EQY_SH_OUT</stp>
        <stp>[Basel II.5 Interest Rate Standard Charge Calculator (BNYMCM Andrew Davidson Spreadsheet for CMO) Q3 2014.xlsm]RAT BNYMCM with BBG Formula!R66C102</stp>
        <tr r="CX66" s="893"/>
      </tp>
      <tp t="s">
        <v>#N/A N/A</v>
        <stp/>
        <stp>##V3_BDPV12</stp>
        <stp>FNR EQUITY</stp>
        <stp>EQY_SH_OUT</stp>
        <stp>[Basel II.5 Interest Rate Standard Charge Calculator (BNYMCM Andrew Davidson Spreadsheet for CMO) Q3 2014.xlsm]RAT BNYMCM with BBG Formula!R67C102</stp>
        <tr r="CX67" s="893"/>
      </tp>
      <tp t="s">
        <v>#N/A N/A</v>
        <stp/>
        <stp>##V3_BDPV12</stp>
        <stp>FNR EQUITY</stp>
        <stp>EQY_SH_OUT</stp>
        <stp>[Basel II.5 Interest Rate Standard Charge Calculator (BNYMCM Andrew Davidson Spreadsheet for CMO) Q3 2014.xlsm]RAT BNYMCM with BBG Formula!R64C102</stp>
        <tr r="CX64" s="893"/>
      </tp>
      <tp>
        <v>11.799999999999999</v>
        <stp/>
        <stp>##V3_BDPV12</stp>
        <stp>GNR EQUITY</stp>
        <stp>EQY_SH_OUT</stp>
        <stp>[Basel II.5 Interest Rate Standard Charge Calculator (BNYMCM Andrew Davidson Spreadsheet for CMO) Q3 2014.xlsm]RAT BNYMCM with BBG Formula!R65C102</stp>
        <tr r="CX65" s="893"/>
      </tp>
      <tp t="s">
        <v>#N/A N/A</v>
        <stp/>
        <stp>##V3_BDPV12</stp>
        <stp>FNR EQUITY</stp>
        <stp>EQY_SH_OUT</stp>
        <stp>[Basel II.5 Interest Rate Standard Charge Calculator (BNYMCM Andrew Davidson Spreadsheet for CMO) Q3 2014.xlsm]RAT BNYMCM with BBG Formula!R63C102</stp>
        <tr r="CX63" s="893"/>
      </tp>
      <tp t="s">
        <v>#N/A N/A</v>
        <stp/>
        <stp>##V3_BDPV12</stp>
        <stp>FNR EQUITY</stp>
        <stp>EQY_SH_OUT</stp>
        <stp>[Basel II.5 Interest Rate Standard Charge Calculator (BNYMCM Andrew Davidson Spreadsheet for CMO) Q3 2014.xlsm]RAT BNYMCM with BBG Formula!R60C102</stp>
        <tr r="CX60" s="893"/>
      </tp>
      <tp t="s">
        <v>#N/A N/A</v>
        <stp/>
        <stp>##V3_BDPV12</stp>
        <stp>FNR EQUITY</stp>
        <stp>EQY_SH_OUT</stp>
        <stp>[Basel II.5 Interest Rate Standard Charge Calculator (BNYMCM Andrew Davidson Spreadsheet for CMO) Q3 2014.xlsm]RAT BNYMCM with BBG Formula!R68C102</stp>
        <tr r="CX68" s="893"/>
      </tp>
      <tp t="s">
        <v>#N/A N/A</v>
        <stp/>
        <stp>##V3_BDPV12</stp>
        <stp>FNR EQUITY</stp>
        <stp>EQY_SH_OUT</stp>
        <stp>[Basel II.5 Interest Rate Standard Charge Calculator (BNYMCM Andrew Davidson Spreadsheet for CMO) Q3 2014.xlsm]RAT BNYMCM with BBG Formula!R69C102</stp>
        <tr r="CX69" s="893"/>
      </tp>
      <tp>
        <v>11.799999999999999</v>
        <stp/>
        <stp>##V3_BDPV12</stp>
        <stp>GNR EQUITY</stp>
        <stp>EQY_SH_OUT</stp>
        <stp>[Basel II.5 Interest Rate Standard Charge Calculator (BNYMCM Andrew Davidson Spreadsheet for CMO) Q3 2014.xlsm]RAT BNYMCM with BBG Formula!R76C102</stp>
        <tr r="CX76" s="893"/>
      </tp>
      <tp>
        <v>11.799999999999999</v>
        <stp/>
        <stp>##V3_BDPV12</stp>
        <stp>GNR EQUITY</stp>
        <stp>EQY_SH_OUT</stp>
        <stp>[Basel II.5 Interest Rate Standard Charge Calculator (BNYMCM Andrew Davidson Spreadsheet for CMO) Q3 2014.xlsm]RAT BNYMCM with BBG Formula!R77C102</stp>
        <tr r="CX77" s="893"/>
      </tp>
      <tp>
        <v>11.799999999999999</v>
        <stp/>
        <stp>##V3_BDPV12</stp>
        <stp>GNR EQUITY</stp>
        <stp>EQY_SH_OUT</stp>
        <stp>[Basel II.5 Interest Rate Standard Charge Calculator (BNYMCM Andrew Davidson Spreadsheet for CMO) Q3 2014.xlsm]RAT BNYMCM with BBG Formula!R74C102</stp>
        <tr r="CX74" s="893"/>
      </tp>
      <tp>
        <v>11.799999999999999</v>
        <stp/>
        <stp>##V3_BDPV12</stp>
        <stp>GNR EQUITY</stp>
        <stp>EQY_SH_OUT</stp>
        <stp>[Basel II.5 Interest Rate Standard Charge Calculator (BNYMCM Andrew Davidson Spreadsheet for CMO) Q3 2014.xlsm]RAT BNYMCM with BBG Formula!R75C102</stp>
        <tr r="CX75" s="893"/>
      </tp>
      <tp t="s">
        <v>#N/A N/A</v>
        <stp/>
        <stp>##V3_BDPV12</stp>
        <stp>FNR EQUITY</stp>
        <stp>EQY_SH_OUT</stp>
        <stp>[Basel II.5 Interest Rate Standard Charge Calculator (BNYMCM Andrew Davidson Spreadsheet for CMO) Q3 2014.xlsm]RAT BNYMCM with BBG Formula!R78C102</stp>
        <tr r="CX78" s="893"/>
      </tp>
      <tp>
        <v>35.700000000000003</v>
        <stp/>
        <stp>##V3_BDHV12</stp>
        <stp>T EQUITY</stp>
        <stp>LAST_PRICE</stp>
        <stp>4/30/2014</stp>
        <stp>4/30/2014</stp>
        <stp>[Basel II.5 Interest Rate Standard Charge Calculator (BNYMCM Andrew Davidson Spreadsheet for CMO) Q3 2014.xlsm]RAT BNYMCM with BBG Formula!R10C108</stp>
        <tr r="DD10" s="893"/>
      </tp>
      <tp>
        <v>35.700000000000003</v>
        <stp/>
        <stp>##V3_BDHV12</stp>
        <stp>T EQUITY</stp>
        <stp>LAST_PRICE</stp>
        <stp>4/30/2014</stp>
        <stp>4/30/2014</stp>
        <stp>[Basel II.5 Interest Rate Standard Charge Calculator (BNYMCM Andrew Davidson Spreadsheet for CMO) Q3 2014.xlsm]RAT BNYMCM with BBG Formula!R11C108</stp>
        <tr r="DD11" s="893"/>
      </tp>
      <tp>
        <v>35.700000000000003</v>
        <stp/>
        <stp>##V3_BDHV12</stp>
        <stp>T EQUITY</stp>
        <stp>LAST_PRICE</stp>
        <stp>4/30/2014</stp>
        <stp>4/30/2014</stp>
        <stp>[Basel II.5 Interest Rate Standard Charge Calculator (BNYMCM Andrew Davidson Spreadsheet for CMO) Q3 2014.xlsm]RAT BNYMCM with BBG Formula!R12C108</stp>
        <tr r="DD12" s="893"/>
      </tp>
      <tp>
        <v>35.47</v>
        <stp/>
        <stp>##V3_BDHV12</stp>
        <stp>T EQUITY</stp>
        <stp>LAST_PRICE</stp>
        <stp>5/30/2014</stp>
        <stp>5/30/2014</stp>
        <stp>[Basel II.5 Interest Rate Standard Charge Calculator (BNYMCM Andrew Davidson Spreadsheet for CMO) Q3 2014.xlsm]RAT BNYMCM with BBG Formula!R12C107</stp>
        <tr r="DC12" s="893"/>
      </tp>
      <tp>
        <v>35.47</v>
        <stp/>
        <stp>##V3_BDHV12</stp>
        <stp>T EQUITY</stp>
        <stp>LAST_PRICE</stp>
        <stp>5/30/2014</stp>
        <stp>5/30/2014</stp>
        <stp>[Basel II.5 Interest Rate Standard Charge Calculator (BNYMCM Andrew Davidson Spreadsheet for CMO) Q3 2014.xlsm]RAT BNYMCM with BBG Formula!R11C107</stp>
        <tr r="DC11" s="893"/>
      </tp>
      <tp>
        <v>35.47</v>
        <stp/>
        <stp>##V3_BDHV12</stp>
        <stp>T EQUITY</stp>
        <stp>LAST_PRICE</stp>
        <stp>5/30/2014</stp>
        <stp>5/30/2014</stp>
        <stp>[Basel II.5 Interest Rate Standard Charge Calculator (BNYMCM Andrew Davidson Spreadsheet for CMO) Q3 2014.xlsm]RAT BNYMCM with BBG Formula!R10C107</stp>
        <tr r="DC10" s="893"/>
      </tp>
      <tp>
        <v>35.36</v>
        <stp/>
        <stp>##V3_BDHV12</stp>
        <stp>T EQUITY</stp>
        <stp>LAST_PRICE</stp>
        <stp>6/30/2014</stp>
        <stp>6/30/2014</stp>
        <stp>[Basel II.5 Interest Rate Standard Charge Calculator (BNYMCM Andrew Davidson Spreadsheet for CMO) Q3 2014.xlsm]RAT BNYMCM with BBG Formula!R12C106</stp>
        <tr r="DB12" s="893"/>
      </tp>
      <tp>
        <v>35.36</v>
        <stp/>
        <stp>##V3_BDHV12</stp>
        <stp>T EQUITY</stp>
        <stp>LAST_PRICE</stp>
        <stp>6/30/2014</stp>
        <stp>6/30/2014</stp>
        <stp>[Basel II.5 Interest Rate Standard Charge Calculator (BNYMCM Andrew Davidson Spreadsheet for CMO) Q3 2014.xlsm]RAT BNYMCM with BBG Formula!R10C106</stp>
        <tr r="DB10" s="893"/>
      </tp>
      <tp>
        <v>35.36</v>
        <stp/>
        <stp>##V3_BDHV12</stp>
        <stp>T EQUITY</stp>
        <stp>LAST_PRICE</stp>
        <stp>6/30/2014</stp>
        <stp>6/30/2014</stp>
        <stp>[Basel II.5 Interest Rate Standard Charge Calculator (BNYMCM Andrew Davidson Spreadsheet for CMO) Q3 2014.xlsm]RAT BNYMCM with BBG Formula!R11C106</stp>
        <tr r="DB11" s="893"/>
      </tp>
      <tp>
        <v>19.420000000000002</v>
        <stp/>
        <stp>##V3_BDHV12</stp>
        <stp>FN EQUITY</stp>
        <stp>LAST_PRICE</stp>
        <stp>2/28/2014</stp>
        <stp>2/28/2014</stp>
        <stp>[Basel II.5 Interest Rate Standard Charge Calculator (BNYMCM Andrew Davidson Spreadsheet for CMO) Q3 2014.xlsm]RAT BNYMCM with BBG Formula!R55C110</stp>
        <tr r="DF55" s="893"/>
      </tp>
      <tp>
        <v>19.420000000000002</v>
        <stp/>
        <stp>##V3_BDHV12</stp>
        <stp>FN EQUITY</stp>
        <stp>LAST_PRICE</stp>
        <stp>2/28/2014</stp>
        <stp>2/28/2014</stp>
        <stp>[Basel II.5 Interest Rate Standard Charge Calculator (BNYMCM Andrew Davidson Spreadsheet for CMO) Q3 2014.xlsm]RAT BNYMCM with BBG Formula!R56C110</stp>
        <tr r="DF56" s="893"/>
      </tp>
      <tp>
        <v>19.420000000000002</v>
        <stp/>
        <stp>##V3_BDHV12</stp>
        <stp>FN EQUITY</stp>
        <stp>LAST_PRICE</stp>
        <stp>2/28/2014</stp>
        <stp>2/28/2014</stp>
        <stp>[Basel II.5 Interest Rate Standard Charge Calculator (BNYMCM Andrew Davidson Spreadsheet for CMO) Q3 2014.xlsm]RAT BNYMCM with BBG Formula!R57C110</stp>
        <tr r="DF57" s="893"/>
      </tp>
      <tp t="s">
        <v>#N/A N/A</v>
        <stp/>
        <stp>##V3_BDHV12</stp>
        <stp>FH EQUITY</stp>
        <stp>LAST_PRICE</stp>
        <stp>2/28/2014</stp>
        <stp>2/28/2014</stp>
        <stp>[Basel II.5 Interest Rate Standard Charge Calculator (BNYMCM Andrew Davidson Spreadsheet for CMO) Q3 2014.xlsm]RAT BNYMCM with BBG Formula!R50C110</stp>
        <tr r="DF50" s="893"/>
      </tp>
      <tp t="s">
        <v>#N/A N/A</v>
        <stp/>
        <stp>##V3_BDHV12</stp>
        <stp>FH EQUITY</stp>
        <stp>LAST_PRICE</stp>
        <stp>2/28/2014</stp>
        <stp>2/28/2014</stp>
        <stp>[Basel II.5 Interest Rate Standard Charge Calculator (BNYMCM Andrew Davidson Spreadsheet for CMO) Q3 2014.xlsm]RAT BNYMCM with BBG Formula!R51C110</stp>
        <tr r="DF51" s="893"/>
      </tp>
      <tp t="s">
        <v>#N/A N/A</v>
        <stp/>
        <stp>##V3_BDHV12</stp>
        <stp>FH EQUITY</stp>
        <stp>LAST_PRICE</stp>
        <stp>2/28/2014</stp>
        <stp>2/28/2014</stp>
        <stp>[Basel II.5 Interest Rate Standard Charge Calculator (BNYMCM Andrew Davidson Spreadsheet for CMO) Q3 2014.xlsm]RAT BNYMCM with BBG Formula!R52C110</stp>
        <tr r="DF52" s="893"/>
      </tp>
      <tp t="s">
        <v>#N/A N/A</v>
        <stp/>
        <stp>##V3_BDHV12</stp>
        <stp>FH EQUITY</stp>
        <stp>LAST_PRICE</stp>
        <stp>2/28/2014</stp>
        <stp>2/28/2014</stp>
        <stp>[Basel II.5 Interest Rate Standard Charge Calculator (BNYMCM Andrew Davidson Spreadsheet for CMO) Q3 2014.xlsm]RAT BNYMCM with BBG Formula!R53C110</stp>
        <tr r="DF53" s="893"/>
      </tp>
      <tp t="s">
        <v>#N/A N/A</v>
        <stp/>
        <stp>##V3_BDHV12</stp>
        <stp>FH EQUITY</stp>
        <stp>LAST_PRICE</stp>
        <stp>2/28/2014</stp>
        <stp>2/28/2014</stp>
        <stp>[Basel II.5 Interest Rate Standard Charge Calculator (BNYMCM Andrew Davidson Spreadsheet for CMO) Q3 2014.xlsm]RAT BNYMCM with BBG Formula!R54C110</stp>
        <tr r="DF54" s="893"/>
      </tp>
      <tp>
        <v>35.24</v>
        <stp/>
        <stp>##V3_BDHV12</stp>
        <stp>T EQUITY</stp>
        <stp>LAST_PRICE</stp>
        <stp>9/30/2014</stp>
        <stp>9/30/2014</stp>
        <stp>[Basel II.5 Interest Rate Standard Charge Calculator (BNYMCM Andrew Davidson Spreadsheet for CMO) Q3 2014.xlsm]RAT BNYMCM with BBG Formula!R12C103</stp>
        <tr r="CY12" s="893"/>
      </tp>
      <tp>
        <v>35.24</v>
        <stp/>
        <stp>##V3_BDHV12</stp>
        <stp>T EQUITY</stp>
        <stp>LAST_PRICE</stp>
        <stp>9/30/2014</stp>
        <stp>9/30/2014</stp>
        <stp>[Basel II.5 Interest Rate Standard Charge Calculator (BNYMCM Andrew Davidson Spreadsheet for CMO) Q3 2014.xlsm]RAT BNYMCM with BBG Formula!R11C103</stp>
        <tr r="CY11" s="893"/>
      </tp>
      <tp>
        <v>35.24</v>
        <stp/>
        <stp>##V3_BDHV12</stp>
        <stp>T EQUITY</stp>
        <stp>LAST_PRICE</stp>
        <stp>9/30/2014</stp>
        <stp>9/30/2014</stp>
        <stp>[Basel II.5 Interest Rate Standard Charge Calculator (BNYMCM Andrew Davidson Spreadsheet for CMO) Q3 2014.xlsm]RAT BNYMCM with BBG Formula!R10C103</stp>
        <tr r="CY10" s="893"/>
      </tp>
      <tp t="s">
        <v>#N/A N/A</v>
        <stp/>
        <stp>##V3_BDHV12</stp>
        <stp>FH EQUITY</stp>
        <stp>LAST_PRICE</stp>
        <stp>2/28/2014</stp>
        <stp>2/28/2014</stp>
        <stp>[Basel II.5 Interest Rate Standard Charge Calculator (BNYMCM Andrew Davidson Spreadsheet for CMO) Q3 2014.xlsm]RAT BNYMCM with BBG Formula!R43C110</stp>
        <tr r="DF43" s="893"/>
      </tp>
      <tp t="s">
        <v>#N/A N/A</v>
        <stp/>
        <stp>##V3_BDHV12</stp>
        <stp>FH EQUITY</stp>
        <stp>LAST_PRICE</stp>
        <stp>2/28/2014</stp>
        <stp>2/28/2014</stp>
        <stp>[Basel II.5 Interest Rate Standard Charge Calculator (BNYMCM Andrew Davidson Spreadsheet for CMO) Q3 2014.xlsm]RAT BNYMCM with BBG Formula!R48C110</stp>
        <tr r="DF48" s="893"/>
      </tp>
      <tp t="s">
        <v>#N/A N/A</v>
        <stp/>
        <stp>##V3_BDHV12</stp>
        <stp>FH EQUITY</stp>
        <stp>LAST_PRICE</stp>
        <stp>2/28/2014</stp>
        <stp>2/28/2014</stp>
        <stp>[Basel II.5 Interest Rate Standard Charge Calculator (BNYMCM Andrew Davidson Spreadsheet for CMO) Q3 2014.xlsm]RAT BNYMCM with BBG Formula!R49C110</stp>
        <tr r="DF49" s="893"/>
      </tp>
      <tp t="s">
        <v>#N/A Invalid Security</v>
        <stp/>
        <stp>##V3_BDHV12</stp>
        <stp>#N/A Field Not Applicable EQUITY</stp>
        <stp>LAST_PRICE</stp>
        <stp>3/31/2014</stp>
        <stp>3/31/2014</stp>
        <stp>[Basel II.5 Interest Rate Standard Charge Calculator (BNYMCM Andrew Davidson Spreadsheet for CMO) Q3 2014.xlsm]RAT BNYMCM with BBG Formula!R45C109</stp>
        <tr r="DE45" s="893"/>
      </tp>
      <tp t="s">
        <v>#N/A Invalid Security</v>
        <stp/>
        <stp>##V3_BDHV12</stp>
        <stp>#N/A Field Not Applicable EQUITY</stp>
        <stp>LAST_PRICE</stp>
        <stp>3/31/2014</stp>
        <stp>3/31/2014</stp>
        <stp>[Basel II.5 Interest Rate Standard Charge Calculator (BNYMCM Andrew Davidson Spreadsheet for CMO) Q3 2014.xlsm]RAT BNYMCM with BBG Formula!R44C109</stp>
        <tr r="DE44" s="893"/>
      </tp>
      <tp t="s">
        <v>#N/A Invalid Security</v>
        <stp/>
        <stp>##V3_BDHV12</stp>
        <stp>#N/A Field Not Applicable EQUITY</stp>
        <stp>LAST_PRICE</stp>
        <stp>3/31/2014</stp>
        <stp>3/31/2014</stp>
        <stp>[Basel II.5 Interest Rate Standard Charge Calculator (BNYMCM Andrew Davidson Spreadsheet for CMO) Q3 2014.xlsm]RAT BNYMCM with BBG Formula!R47C109</stp>
        <tr r="DE47" s="893"/>
      </tp>
      <tp t="s">
        <v>#N/A Invalid Security</v>
        <stp/>
        <stp>##V3_BDHV12</stp>
        <stp>#N/A Field Not Applicable EQUITY</stp>
        <stp>LAST_PRICE</stp>
        <stp>3/31/2014</stp>
        <stp>3/31/2014</stp>
        <stp>[Basel II.5 Interest Rate Standard Charge Calculator (BNYMCM Andrew Davidson Spreadsheet for CMO) Q3 2014.xlsm]RAT BNYMCM with BBG Formula!R46C109</stp>
        <tr r="DE46" s="893"/>
      </tp>
      <tp t="s">
        <v>#N/A Invalid Security</v>
        <stp/>
        <stp>##V3_BDHV12</stp>
        <stp>#N/A Field Not Applicable EQUITY</stp>
        <stp>LAST_PRICE</stp>
        <stp>3/31/2014</stp>
        <stp>3/31/2014</stp>
        <stp>[Basel II.5 Interest Rate Standard Charge Calculator (BNYMCM Andrew Davidson Spreadsheet for CMO) Q3 2014.xlsm]RAT BNYMCM with BBG Formula!R40C109</stp>
        <tr r="DE40" s="893"/>
      </tp>
      <tp t="s">
        <v>#N/A Invalid Security</v>
        <stp/>
        <stp>##V3_BDHV12</stp>
        <stp>#N/A Field Not Applicable EQUITY</stp>
        <stp>LAST_PRICE</stp>
        <stp>3/31/2014</stp>
        <stp>3/31/2014</stp>
        <stp>[Basel II.5 Interest Rate Standard Charge Calculator (BNYMCM Andrew Davidson Spreadsheet for CMO) Q3 2014.xlsm]RAT BNYMCM with BBG Formula!R42C109</stp>
        <tr r="DE42" s="893"/>
      </tp>
      <tp t="s">
        <v>#N/A Invalid Security</v>
        <stp/>
        <stp>##V3_BDHV12</stp>
        <stp>#N/A Field Not Applicable EQUITY</stp>
        <stp>LAST_PRICE</stp>
        <stp>7/31/2014</stp>
        <stp>7/31/2014</stp>
        <stp>[Basel II.5 Interest Rate Standard Charge Calculator (BNYMCM Andrew Davidson Spreadsheet for CMO) Q3 2014.xlsm]RAT BNYMCM with BBG Formula!R38C105</stp>
        <tr r="DA38" s="893"/>
      </tp>
      <tp t="s">
        <v>#N/A Invalid Security</v>
        <stp/>
        <stp>##V3_BDHV12</stp>
        <stp>#N/A Field Not Applicable EQUITY</stp>
        <stp>LAST_PRICE</stp>
        <stp>1/31/2014</stp>
        <stp>1/31/2014</stp>
        <stp>[Basel II.5 Interest Rate Standard Charge Calculator (BNYMCM Andrew Davidson Spreadsheet for CMO) Q3 2014.xlsm]RAT BNYMCM with BBG Formula!R45C111</stp>
        <tr r="DG45" s="893"/>
      </tp>
      <tp t="s">
        <v>#N/A Invalid Security</v>
        <stp/>
        <stp>##V3_BDHV12</stp>
        <stp>#N/A Field Not Applicable EQUITY</stp>
        <stp>LAST_PRICE</stp>
        <stp>1/31/2014</stp>
        <stp>1/31/2014</stp>
        <stp>[Basel II.5 Interest Rate Standard Charge Calculator (BNYMCM Andrew Davidson Spreadsheet for CMO) Q3 2014.xlsm]RAT BNYMCM with BBG Formula!R44C111</stp>
        <tr r="DG44" s="893"/>
      </tp>
      <tp t="s">
        <v>#N/A Invalid Security</v>
        <stp/>
        <stp>##V3_BDHV12</stp>
        <stp>#N/A Field Not Applicable EQUITY</stp>
        <stp>LAST_PRICE</stp>
        <stp>1/31/2014</stp>
        <stp>1/31/2014</stp>
        <stp>[Basel II.5 Interest Rate Standard Charge Calculator (BNYMCM Andrew Davidson Spreadsheet for CMO) Q3 2014.xlsm]RAT BNYMCM with BBG Formula!R47C111</stp>
        <tr r="DG47" s="893"/>
      </tp>
      <tp t="s">
        <v>#N/A Invalid Security</v>
        <stp/>
        <stp>##V3_BDHV12</stp>
        <stp>#N/A Field Not Applicable EQUITY</stp>
        <stp>LAST_PRICE</stp>
        <stp>1/31/2014</stp>
        <stp>1/31/2014</stp>
        <stp>[Basel II.5 Interest Rate Standard Charge Calculator (BNYMCM Andrew Davidson Spreadsheet for CMO) Q3 2014.xlsm]RAT BNYMCM with BBG Formula!R46C111</stp>
        <tr r="DG46" s="893"/>
      </tp>
      <tp t="s">
        <v>#N/A Invalid Security</v>
        <stp/>
        <stp>##V3_BDHV12</stp>
        <stp>#N/A Field Not Applicable EQUITY</stp>
        <stp>LAST_PRICE</stp>
        <stp>1/31/2014</stp>
        <stp>1/31/2014</stp>
        <stp>[Basel II.5 Interest Rate Standard Charge Calculator (BNYMCM Andrew Davidson Spreadsheet for CMO) Q3 2014.xlsm]RAT BNYMCM with BBG Formula!R40C111</stp>
        <tr r="DG40" s="893"/>
      </tp>
      <tp t="s">
        <v>#N/A Invalid Security</v>
        <stp/>
        <stp>##V3_BDHV12</stp>
        <stp>#N/A Field Not Applicable EQUITY</stp>
        <stp>LAST_PRICE</stp>
        <stp>1/31/2014</stp>
        <stp>1/31/2014</stp>
        <stp>[Basel II.5 Interest Rate Standard Charge Calculator (BNYMCM Andrew Davidson Spreadsheet for CMO) Q3 2014.xlsm]RAT BNYMCM with BBG Formula!R42C111</stp>
        <tr r="DG42" s="893"/>
      </tp>
      <tp t="s">
        <v>#N/A Invalid Security</v>
        <stp/>
        <stp>##V3_BDHV12</stp>
        <stp>#N/A Field Not Applicable EQUITY</stp>
        <stp>LAST_PRICE</stp>
        <stp>1/31/2014</stp>
        <stp>1/31/2014</stp>
        <stp>[Basel II.5 Interest Rate Standard Charge Calculator (BNYMCM Andrew Davidson Spreadsheet for CMO) Q3 2014.xlsm]RAT BNYMCM with BBG Formula!R38C111</stp>
        <tr r="DG38" s="893"/>
      </tp>
      <tp t="s">
        <v>#N/A Invalid Security</v>
        <stp/>
        <stp>##V3_BDHV12</stp>
        <stp>#N/A Field Not Applicable EQUITY</stp>
        <stp>LAST_PRICE</stp>
        <stp>7/31/2014</stp>
        <stp>7/31/2014</stp>
        <stp>[Basel II.5 Interest Rate Standard Charge Calculator (BNYMCM Andrew Davidson Spreadsheet for CMO) Q3 2014.xlsm]RAT BNYMCM with BBG Formula!R40C105</stp>
        <tr r="DA40" s="893"/>
      </tp>
      <tp t="s">
        <v>#N/A Invalid Security</v>
        <stp/>
        <stp>##V3_BDHV12</stp>
        <stp>#N/A Field Not Applicable EQUITY</stp>
        <stp>LAST_PRICE</stp>
        <stp>7/31/2014</stp>
        <stp>7/31/2014</stp>
        <stp>[Basel II.5 Interest Rate Standard Charge Calculator (BNYMCM Andrew Davidson Spreadsheet for CMO) Q3 2014.xlsm]RAT BNYMCM with BBG Formula!R42C105</stp>
        <tr r="DA42" s="893"/>
      </tp>
      <tp t="s">
        <v>#N/A Invalid Security</v>
        <stp/>
        <stp>##V3_BDHV12</stp>
        <stp>#N/A Field Not Applicable EQUITY</stp>
        <stp>LAST_PRICE</stp>
        <stp>7/31/2014</stp>
        <stp>7/31/2014</stp>
        <stp>[Basel II.5 Interest Rate Standard Charge Calculator (BNYMCM Andrew Davidson Spreadsheet for CMO) Q3 2014.xlsm]RAT BNYMCM with BBG Formula!R45C105</stp>
        <tr r="DA45" s="893"/>
      </tp>
      <tp t="s">
        <v>#N/A Invalid Security</v>
        <stp/>
        <stp>##V3_BDHV12</stp>
        <stp>#N/A Field Not Applicable EQUITY</stp>
        <stp>LAST_PRICE</stp>
        <stp>7/31/2014</stp>
        <stp>7/31/2014</stp>
        <stp>[Basel II.5 Interest Rate Standard Charge Calculator (BNYMCM Andrew Davidson Spreadsheet for CMO) Q3 2014.xlsm]RAT BNYMCM with BBG Formula!R44C105</stp>
        <tr r="DA44" s="893"/>
      </tp>
      <tp t="s">
        <v>#N/A Invalid Security</v>
        <stp/>
        <stp>##V3_BDHV12</stp>
        <stp>#N/A Field Not Applicable EQUITY</stp>
        <stp>LAST_PRICE</stp>
        <stp>7/31/2014</stp>
        <stp>7/31/2014</stp>
        <stp>[Basel II.5 Interest Rate Standard Charge Calculator (BNYMCM Andrew Davidson Spreadsheet for CMO) Q3 2014.xlsm]RAT BNYMCM with BBG Formula!R47C105</stp>
        <tr r="DA47" s="893"/>
      </tp>
      <tp t="s">
        <v>#N/A Invalid Security</v>
        <stp/>
        <stp>##V3_BDHV12</stp>
        <stp>#N/A Field Not Applicable EQUITY</stp>
        <stp>LAST_PRICE</stp>
        <stp>7/31/2014</stp>
        <stp>7/31/2014</stp>
        <stp>[Basel II.5 Interest Rate Standard Charge Calculator (BNYMCM Andrew Davidson Spreadsheet for CMO) Q3 2014.xlsm]RAT BNYMCM with BBG Formula!R46C105</stp>
        <tr r="DA46" s="893"/>
      </tp>
      <tp t="s">
        <v>#N/A Invalid Security</v>
        <stp/>
        <stp>##V3_BDHV12</stp>
        <stp>#N/A Field Not Applicable EQUITY</stp>
        <stp>LAST_PRICE</stp>
        <stp>3/31/2014</stp>
        <stp>3/31/2014</stp>
        <stp>[Basel II.5 Interest Rate Standard Charge Calculator (BNYMCM Andrew Davidson Spreadsheet for CMO) Q3 2014.xlsm]RAT BNYMCM with BBG Formula!R38C109</stp>
        <tr r="DE38" s="893"/>
      </tp>
      <tp t="s">
        <v>#N/A N/A</v>
        <stp/>
        <stp>##V3_BDPV12</stp>
        <stp>FHR EQUITY</stp>
        <stp>EQY_SH_OUT</stp>
        <stp>[Basel II.5 Interest Rate Standard Charge Calculator (BNYMCM Andrew Davidson Spreadsheet for CMO) Q3 2014.xlsm]RAT BNYMCM with BBG Formula!R83C102</stp>
        <tr r="CX83" s="893"/>
      </tp>
      <tp t="s">
        <v>#N/A N/A</v>
        <stp/>
        <stp>##V3_BDPV12</stp>
        <stp>FHR EQUITY</stp>
        <stp>EQY_SH_OUT</stp>
        <stp>[Basel II.5 Interest Rate Standard Charge Calculator (BNYMCM Andrew Davidson Spreadsheet for CMO) Q3 2014.xlsm]RAT BNYMCM with BBG Formula!R80C102</stp>
        <tr r="CX80" s="893"/>
      </tp>
      <tp t="s">
        <v>#N/A N/A</v>
        <stp/>
        <stp>##V3_BDPV12</stp>
        <stp>FHR EQUITY</stp>
        <stp>EQY_SH_OUT</stp>
        <stp>[Basel II.5 Interest Rate Standard Charge Calculator (BNYMCM Andrew Davidson Spreadsheet for CMO) Q3 2014.xlsm]RAT BNYMCM with BBG Formula!R81C102</stp>
        <tr r="CX81" s="893"/>
      </tp>
      <tp t="s">
        <v>#N/A N/A</v>
        <stp/>
        <stp>##V3_BDPV12</stp>
        <stp>FHR EQUITY</stp>
        <stp>EQY_SH_OUT</stp>
        <stp>[Basel II.5 Interest Rate Standard Charge Calculator (BNYMCM Andrew Davidson Spreadsheet for CMO) Q3 2014.xlsm]RAT BNYMCM with BBG Formula!R18C102</stp>
        <tr r="CX18" s="893"/>
      </tp>
      <tp t="s">
        <v>#N/A N/A</v>
        <stp/>
        <stp>##V3_BDPV12</stp>
        <stp>FHR EQUITY</stp>
        <stp>EQY_SH_OUT</stp>
        <stp>[Basel II.5 Interest Rate Standard Charge Calculator (BNYMCM Andrew Davidson Spreadsheet for CMO) Q3 2014.xlsm]RAT BNYMCM with BBG Formula!R26C102</stp>
        <tr r="CX26" s="893"/>
      </tp>
      <tp t="s">
        <v>#N/A N/A</v>
        <stp/>
        <stp>##V3_BDPV12</stp>
        <stp>FHR EQUITY</stp>
        <stp>EQY_SH_OUT</stp>
        <stp>[Basel II.5 Interest Rate Standard Charge Calculator (BNYMCM Andrew Davidson Spreadsheet for CMO) Q3 2014.xlsm]RAT BNYMCM with BBG Formula!R27C102</stp>
        <tr r="CX27" s="893"/>
      </tp>
      <tp t="s">
        <v>#N/A N/A</v>
        <stp/>
        <stp>##V3_BDPV12</stp>
        <stp>FHR EQUITY</stp>
        <stp>EQY_SH_OUT</stp>
        <stp>[Basel II.5 Interest Rate Standard Charge Calculator (BNYMCM Andrew Davidson Spreadsheet for CMO) Q3 2014.xlsm]RAT BNYMCM with BBG Formula!R25C102</stp>
        <tr r="CX25" s="893"/>
      </tp>
      <tp t="s">
        <v>#N/A N/A</v>
        <stp/>
        <stp>##V3_BDPV12</stp>
        <stp>FHR EQUITY</stp>
        <stp>EQY_SH_OUT</stp>
        <stp>[Basel II.5 Interest Rate Standard Charge Calculator (BNYMCM Andrew Davidson Spreadsheet for CMO) Q3 2014.xlsm]RAT BNYMCM with BBG Formula!R22C102</stp>
        <tr r="CX22" s="893"/>
      </tp>
      <tp t="s">
        <v>#N/A N/A</v>
        <stp/>
        <stp>##V3_BDPV12</stp>
        <stp>FHR EQUITY</stp>
        <stp>EQY_SH_OUT</stp>
        <stp>[Basel II.5 Interest Rate Standard Charge Calculator (BNYMCM Andrew Davidson Spreadsheet for CMO) Q3 2014.xlsm]RAT BNYMCM with BBG Formula!R23C102</stp>
        <tr r="CX23" s="893"/>
      </tp>
      <tp t="s">
        <v>#N/A N/A</v>
        <stp/>
        <stp>##V3_BDPV12</stp>
        <stp>FHR EQUITY</stp>
        <stp>EQY_SH_OUT</stp>
        <stp>[Basel II.5 Interest Rate Standard Charge Calculator (BNYMCM Andrew Davidson Spreadsheet for CMO) Q3 2014.xlsm]RAT BNYMCM with BBG Formula!R62C102</stp>
        <tr r="CX62" s="893"/>
      </tp>
      <tp t="s">
        <v>#N/A N/A</v>
        <stp/>
        <stp>##V3_BDPV12</stp>
        <stp>FHR EQUITY</stp>
        <stp>EQY_SH_OUT</stp>
        <stp>[Basel II.5 Interest Rate Standard Charge Calculator (BNYMCM Andrew Davidson Spreadsheet for CMO) Q3 2014.xlsm]RAT BNYMCM with BBG Formula!R61C102</stp>
        <tr r="CX61" s="893"/>
      </tp>
      <tp t="s">
        <v>#N/A N/A</v>
        <stp/>
        <stp>##V3_BDPV12</stp>
        <stp>FHR EQUITY</stp>
        <stp>EQY_SH_OUT</stp>
        <stp>[Basel II.5 Interest Rate Standard Charge Calculator (BNYMCM Andrew Davidson Spreadsheet for CMO) Q3 2014.xlsm]RAT BNYMCM with BBG Formula!R72C102</stp>
        <tr r="CX72" s="893"/>
      </tp>
      <tp t="s">
        <v>#N/A N/A</v>
        <stp/>
        <stp>##V3_BDPV12</stp>
        <stp>FHR EQUITY</stp>
        <stp>EQY_SH_OUT</stp>
        <stp>[Basel II.5 Interest Rate Standard Charge Calculator (BNYMCM Andrew Davidson Spreadsheet for CMO) Q3 2014.xlsm]RAT BNYMCM with BBG Formula!R73C102</stp>
        <tr r="CX73" s="893"/>
      </tp>
      <tp t="s">
        <v>#N/A N/A</v>
        <stp/>
        <stp>##V3_BDPV12</stp>
        <stp>FHR EQUITY</stp>
        <stp>EQY_SH_OUT</stp>
        <stp>[Basel II.5 Interest Rate Standard Charge Calculator (BNYMCM Andrew Davidson Spreadsheet for CMO) Q3 2014.xlsm]RAT BNYMCM with BBG Formula!R70C102</stp>
        <tr r="CX70" s="893"/>
      </tp>
      <tp t="s">
        <v>#N/A N/A</v>
        <stp/>
        <stp>##V3_BDPV12</stp>
        <stp>FHR EQUITY</stp>
        <stp>EQY_SH_OUT</stp>
        <stp>[Basel II.5 Interest Rate Standard Charge Calculator (BNYMCM Andrew Davidson Spreadsheet for CMO) Q3 2014.xlsm]RAT BNYMCM with BBG Formula!R71C102</stp>
        <tr r="CX71" s="893"/>
      </tp>
      <tp t="s">
        <v>#N/A N/A</v>
        <stp/>
        <stp>##V3_BDPV12</stp>
        <stp>FHR EQUITY</stp>
        <stp>EQY_SH_OUT</stp>
        <stp>[Basel II.5 Interest Rate Standard Charge Calculator (BNYMCM Andrew Davidson Spreadsheet for CMO) Q3 2014.xlsm]RAT BNYMCM with BBG Formula!R79C102</stp>
        <tr r="CX79" s="893"/>
      </tp>
      <tp t="s">
        <v>#N/A Invalid Security</v>
        <stp/>
        <stp>##V3_BDHV12</stp>
        <stp>#N/A Field Not Applicable EQUITY</stp>
        <stp>LAST_PRICE</stp>
        <stp>4/30/2014</stp>
        <stp>4/30/2014</stp>
        <stp>[Basel II.5 Interest Rate Standard Charge Calculator (BNYMCM Andrew Davidson Spreadsheet for CMO) Q3 2014.xlsm]RAT BNYMCM with BBG Formula!R38C108</stp>
        <tr r="DD38" s="893"/>
      </tp>
      <tp t="s">
        <v>#N/A Invalid Security</v>
        <stp/>
        <stp>##V3_BDHV12</stp>
        <stp>#N/A Field Not Applicable EQUITY</stp>
        <stp>LAST_PRICE</stp>
        <stp>5/30/2014</stp>
        <stp>5/30/2014</stp>
        <stp>[Basel II.5 Interest Rate Standard Charge Calculator (BNYMCM Andrew Davidson Spreadsheet for CMO) Q3 2014.xlsm]RAT BNYMCM with BBG Formula!R38C107</stp>
        <tr r="DC38" s="893"/>
      </tp>
      <tp t="s">
        <v>#N/A Invalid Security</v>
        <stp/>
        <stp>##V3_BDHV12</stp>
        <stp>#N/A Field Not Applicable EQUITY</stp>
        <stp>LAST_PRICE</stp>
        <stp>6/30/2014</stp>
        <stp>6/30/2014</stp>
        <stp>[Basel II.5 Interest Rate Standard Charge Calculator (BNYMCM Andrew Davidson Spreadsheet for CMO) Q3 2014.xlsm]RAT BNYMCM with BBG Formula!R38C106</stp>
        <tr r="DB38" s="893"/>
      </tp>
      <tp t="s">
        <v>#N/A Invalid Security</v>
        <stp/>
        <stp>##V3_BDHV12</stp>
        <stp>#N/A Field Not Applicable EQUITY</stp>
        <stp>LAST_PRICE</stp>
        <stp>6/30/2014</stp>
        <stp>6/30/2014</stp>
        <stp>[Basel II.5 Interest Rate Standard Charge Calculator (BNYMCM Andrew Davidson Spreadsheet for CMO) Q3 2014.xlsm]RAT BNYMCM with BBG Formula!R42C106</stp>
        <tr r="DB42" s="893"/>
      </tp>
      <tp t="s">
        <v>#N/A Invalid Security</v>
        <stp/>
        <stp>##V3_BDHV12</stp>
        <stp>#N/A Field Not Applicable EQUITY</stp>
        <stp>LAST_PRICE</stp>
        <stp>6/30/2014</stp>
        <stp>6/30/2014</stp>
        <stp>[Basel II.5 Interest Rate Standard Charge Calculator (BNYMCM Andrew Davidson Spreadsheet for CMO) Q3 2014.xlsm]RAT BNYMCM with BBG Formula!R40C106</stp>
        <tr r="DB40" s="893"/>
      </tp>
      <tp t="s">
        <v>#N/A Invalid Security</v>
        <stp/>
        <stp>##V3_BDHV12</stp>
        <stp>#N/A Field Not Applicable EQUITY</stp>
        <stp>LAST_PRICE</stp>
        <stp>6/30/2014</stp>
        <stp>6/30/2014</stp>
        <stp>[Basel II.5 Interest Rate Standard Charge Calculator (BNYMCM Andrew Davidson Spreadsheet for CMO) Q3 2014.xlsm]RAT BNYMCM with BBG Formula!R47C106</stp>
        <tr r="DB47" s="893"/>
      </tp>
      <tp t="s">
        <v>#N/A Invalid Security</v>
        <stp/>
        <stp>##V3_BDHV12</stp>
        <stp>#N/A Field Not Applicable EQUITY</stp>
        <stp>LAST_PRICE</stp>
        <stp>6/30/2014</stp>
        <stp>6/30/2014</stp>
        <stp>[Basel II.5 Interest Rate Standard Charge Calculator (BNYMCM Andrew Davidson Spreadsheet for CMO) Q3 2014.xlsm]RAT BNYMCM with BBG Formula!R46C106</stp>
        <tr r="DB46" s="893"/>
      </tp>
      <tp t="s">
        <v>#N/A Invalid Security</v>
        <stp/>
        <stp>##V3_BDHV12</stp>
        <stp>#N/A Field Not Applicable EQUITY</stp>
        <stp>LAST_PRICE</stp>
        <stp>6/30/2014</stp>
        <stp>6/30/2014</stp>
        <stp>[Basel II.5 Interest Rate Standard Charge Calculator (BNYMCM Andrew Davidson Spreadsheet for CMO) Q3 2014.xlsm]RAT BNYMCM with BBG Formula!R45C106</stp>
        <tr r="DB45" s="893"/>
      </tp>
      <tp t="s">
        <v>#N/A Invalid Security</v>
        <stp/>
        <stp>##V3_BDHV12</stp>
        <stp>#N/A Field Not Applicable EQUITY</stp>
        <stp>LAST_PRICE</stp>
        <stp>6/30/2014</stp>
        <stp>6/30/2014</stp>
        <stp>[Basel II.5 Interest Rate Standard Charge Calculator (BNYMCM Andrew Davidson Spreadsheet for CMO) Q3 2014.xlsm]RAT BNYMCM with BBG Formula!R44C106</stp>
        <tr r="DB44" s="893"/>
      </tp>
      <tp t="s">
        <v>#N/A Invalid Security</v>
        <stp/>
        <stp>##V3_BDHV12</stp>
        <stp>#N/A Field Not Applicable EQUITY</stp>
        <stp>LAST_PRICE</stp>
        <stp>5/30/2014</stp>
        <stp>5/30/2014</stp>
        <stp>[Basel II.5 Interest Rate Standard Charge Calculator (BNYMCM Andrew Davidson Spreadsheet for CMO) Q3 2014.xlsm]RAT BNYMCM with BBG Formula!R42C107</stp>
        <tr r="DC42" s="893"/>
      </tp>
      <tp t="s">
        <v>#N/A Invalid Security</v>
        <stp/>
        <stp>##V3_BDHV12</stp>
        <stp>#N/A Field Not Applicable EQUITY</stp>
        <stp>LAST_PRICE</stp>
        <stp>5/30/2014</stp>
        <stp>5/30/2014</stp>
        <stp>[Basel II.5 Interest Rate Standard Charge Calculator (BNYMCM Andrew Davidson Spreadsheet for CMO) Q3 2014.xlsm]RAT BNYMCM with BBG Formula!R40C107</stp>
        <tr r="DC40" s="893"/>
      </tp>
      <tp t="s">
        <v>#N/A Invalid Security</v>
        <stp/>
        <stp>##V3_BDHV12</stp>
        <stp>#N/A Field Not Applicable EQUITY</stp>
        <stp>LAST_PRICE</stp>
        <stp>5/30/2014</stp>
        <stp>5/30/2014</stp>
        <stp>[Basel II.5 Interest Rate Standard Charge Calculator (BNYMCM Andrew Davidson Spreadsheet for CMO) Q3 2014.xlsm]RAT BNYMCM with BBG Formula!R46C107</stp>
        <tr r="DC46" s="893"/>
      </tp>
      <tp t="s">
        <v>#N/A Invalid Security</v>
        <stp/>
        <stp>##V3_BDHV12</stp>
        <stp>#N/A Field Not Applicable EQUITY</stp>
        <stp>LAST_PRICE</stp>
        <stp>5/30/2014</stp>
        <stp>5/30/2014</stp>
        <stp>[Basel II.5 Interest Rate Standard Charge Calculator (BNYMCM Andrew Davidson Spreadsheet for CMO) Q3 2014.xlsm]RAT BNYMCM with BBG Formula!R47C107</stp>
        <tr r="DC47" s="893"/>
      </tp>
      <tp t="s">
        <v>#N/A Invalid Security</v>
        <stp/>
        <stp>##V3_BDHV12</stp>
        <stp>#N/A Field Not Applicable EQUITY</stp>
        <stp>LAST_PRICE</stp>
        <stp>5/30/2014</stp>
        <stp>5/30/2014</stp>
        <stp>[Basel II.5 Interest Rate Standard Charge Calculator (BNYMCM Andrew Davidson Spreadsheet for CMO) Q3 2014.xlsm]RAT BNYMCM with BBG Formula!R44C107</stp>
        <tr r="DC44" s="893"/>
      </tp>
      <tp t="s">
        <v>#N/A Invalid Security</v>
        <stp/>
        <stp>##V3_BDHV12</stp>
        <stp>#N/A Field Not Applicable EQUITY</stp>
        <stp>LAST_PRICE</stp>
        <stp>5/30/2014</stp>
        <stp>5/30/2014</stp>
        <stp>[Basel II.5 Interest Rate Standard Charge Calculator (BNYMCM Andrew Davidson Spreadsheet for CMO) Q3 2014.xlsm]RAT BNYMCM with BBG Formula!R45C107</stp>
        <tr r="DC45" s="893"/>
      </tp>
      <tp t="s">
        <v>#N/A Invalid Security</v>
        <stp/>
        <stp>##V3_BDHV12</stp>
        <stp>#N/A Field Not Applicable EQUITY</stp>
        <stp>LAST_PRICE</stp>
        <stp>4/30/2014</stp>
        <stp>4/30/2014</stp>
        <stp>[Basel II.5 Interest Rate Standard Charge Calculator (BNYMCM Andrew Davidson Spreadsheet for CMO) Q3 2014.xlsm]RAT BNYMCM with BBG Formula!R45C108</stp>
        <tr r="DD45" s="893"/>
      </tp>
      <tp t="s">
        <v>#N/A Invalid Security</v>
        <stp/>
        <stp>##V3_BDHV12</stp>
        <stp>#N/A Field Not Applicable EQUITY</stp>
        <stp>LAST_PRICE</stp>
        <stp>4/30/2014</stp>
        <stp>4/30/2014</stp>
        <stp>[Basel II.5 Interest Rate Standard Charge Calculator (BNYMCM Andrew Davidson Spreadsheet for CMO) Q3 2014.xlsm]RAT BNYMCM with BBG Formula!R44C108</stp>
        <tr r="DD44" s="893"/>
      </tp>
      <tp t="s">
        <v>#N/A Invalid Security</v>
        <stp/>
        <stp>##V3_BDHV12</stp>
        <stp>#N/A Field Not Applicable EQUITY</stp>
        <stp>LAST_PRICE</stp>
        <stp>4/30/2014</stp>
        <stp>4/30/2014</stp>
        <stp>[Basel II.5 Interest Rate Standard Charge Calculator (BNYMCM Andrew Davidson Spreadsheet for CMO) Q3 2014.xlsm]RAT BNYMCM with BBG Formula!R47C108</stp>
        <tr r="DD47" s="893"/>
      </tp>
      <tp t="s">
        <v>#N/A Invalid Security</v>
        <stp/>
        <stp>##V3_BDHV12</stp>
        <stp>#N/A Field Not Applicable EQUITY</stp>
        <stp>LAST_PRICE</stp>
        <stp>4/30/2014</stp>
        <stp>4/30/2014</stp>
        <stp>[Basel II.5 Interest Rate Standard Charge Calculator (BNYMCM Andrew Davidson Spreadsheet for CMO) Q3 2014.xlsm]RAT BNYMCM with BBG Formula!R46C108</stp>
        <tr r="DD46" s="893"/>
      </tp>
      <tp t="s">
        <v>#N/A Invalid Security</v>
        <stp/>
        <stp>##V3_BDHV12</stp>
        <stp>#N/A Field Not Applicable EQUITY</stp>
        <stp>LAST_PRICE</stp>
        <stp>4/30/2014</stp>
        <stp>4/30/2014</stp>
        <stp>[Basel II.5 Interest Rate Standard Charge Calculator (BNYMCM Andrew Davidson Spreadsheet for CMO) Q3 2014.xlsm]RAT BNYMCM with BBG Formula!R40C108</stp>
        <tr r="DD40" s="893"/>
      </tp>
      <tp t="s">
        <v>#N/A Invalid Security</v>
        <stp/>
        <stp>##V3_BDHV12</stp>
        <stp>#N/A Field Not Applicable EQUITY</stp>
        <stp>LAST_PRICE</stp>
        <stp>4/30/2014</stp>
        <stp>4/30/2014</stp>
        <stp>[Basel II.5 Interest Rate Standard Charge Calculator (BNYMCM Andrew Davidson Spreadsheet for CMO) Q3 2014.xlsm]RAT BNYMCM with BBG Formula!R42C108</stp>
        <tr r="DD42" s="893"/>
      </tp>
      <tp t="s">
        <v>#N/A Invalid Security</v>
        <stp/>
        <stp>##V3_BDHV12</stp>
        <stp>#N/A Field Not Applicable EQUITY</stp>
        <stp>LAST_PRICE</stp>
        <stp>9/30/2014</stp>
        <stp>9/30/2014</stp>
        <stp>[Basel II.5 Interest Rate Standard Charge Calculator (BNYMCM Andrew Davidson Spreadsheet for CMO) Q3 2014.xlsm]RAT BNYMCM with BBG Formula!R46C103</stp>
        <tr r="CY46" s="893"/>
      </tp>
      <tp t="s">
        <v>#N/A Invalid Security</v>
        <stp/>
        <stp>##V3_BDHV12</stp>
        <stp>#N/A Field Not Applicable EQUITY</stp>
        <stp>LAST_PRICE</stp>
        <stp>9/30/2014</stp>
        <stp>9/30/2014</stp>
        <stp>[Basel II.5 Interest Rate Standard Charge Calculator (BNYMCM Andrew Davidson Spreadsheet for CMO) Q3 2014.xlsm]RAT BNYMCM with BBG Formula!R47C103</stp>
        <tr r="CY47" s="893"/>
      </tp>
      <tp t="s">
        <v>#N/A Invalid Security</v>
        <stp/>
        <stp>##V3_BDHV12</stp>
        <stp>#N/A Field Not Applicable EQUITY</stp>
        <stp>LAST_PRICE</stp>
        <stp>9/30/2014</stp>
        <stp>9/30/2014</stp>
        <stp>[Basel II.5 Interest Rate Standard Charge Calculator (BNYMCM Andrew Davidson Spreadsheet for CMO) Q3 2014.xlsm]RAT BNYMCM with BBG Formula!R44C103</stp>
        <tr r="CY44" s="893"/>
      </tp>
      <tp t="s">
        <v>#N/A Invalid Security</v>
        <stp/>
        <stp>##V3_BDHV12</stp>
        <stp>#N/A Field Not Applicable EQUITY</stp>
        <stp>LAST_PRICE</stp>
        <stp>9/30/2014</stp>
        <stp>9/30/2014</stp>
        <stp>[Basel II.5 Interest Rate Standard Charge Calculator (BNYMCM Andrew Davidson Spreadsheet for CMO) Q3 2014.xlsm]RAT BNYMCM with BBG Formula!R45C103</stp>
        <tr r="CY45" s="893"/>
      </tp>
      <tp t="s">
        <v>#N/A Invalid Security</v>
        <stp/>
        <stp>##V3_BDHV12</stp>
        <stp>#N/A Field Not Applicable EQUITY</stp>
        <stp>LAST_PRICE</stp>
        <stp>9/30/2014</stp>
        <stp>9/30/2014</stp>
        <stp>[Basel II.5 Interest Rate Standard Charge Calculator (BNYMCM Andrew Davidson Spreadsheet for CMO) Q3 2014.xlsm]RAT BNYMCM with BBG Formula!R42C103</stp>
        <tr r="CY42" s="893"/>
      </tp>
      <tp t="s">
        <v>#N/A Invalid Security</v>
        <stp/>
        <stp>##V3_BDHV12</stp>
        <stp>#N/A Field Not Applicable EQUITY</stp>
        <stp>LAST_PRICE</stp>
        <stp>9/30/2014</stp>
        <stp>9/30/2014</stp>
        <stp>[Basel II.5 Interest Rate Standard Charge Calculator (BNYMCM Andrew Davidson Spreadsheet for CMO) Q3 2014.xlsm]RAT BNYMCM with BBG Formula!R40C103</stp>
        <tr r="CY40" s="893"/>
      </tp>
      <tp t="s">
        <v>#N/A Invalid Security</v>
        <stp/>
        <stp>##V3_BDHV12</stp>
        <stp>#N/A Field Not Applicable EQUITY</stp>
        <stp>LAST_PRICE</stp>
        <stp>9/30/2014</stp>
        <stp>9/30/2014</stp>
        <stp>[Basel II.5 Interest Rate Standard Charge Calculator (BNYMCM Andrew Davidson Spreadsheet for CMO) Q3 2014.xlsm]RAT BNYMCM with BBG Formula!R38C103</stp>
        <tr r="CY38" s="893"/>
      </tp>
      <tp t="s">
        <v>#N/A Invalid Security</v>
        <stp/>
        <stp>##V3_BDHV12</stp>
        <stp>G2 EQUITY</stp>
        <stp>LAST_PRICE</stp>
        <stp>4/30/2014</stp>
        <stp>4/30/2014</stp>
        <stp>[Basel II.5 Interest Rate Standard Charge Calculator (BNYMCM Andrew Davidson Spreadsheet for CMO) Q3 2014.xlsm]RAT BNYMCM with BBG Formula!R58C108</stp>
        <tr r="DD58" s="893"/>
      </tp>
      <tp t="s">
        <v>#N/A Invalid Security</v>
        <stp/>
        <stp>##V3_BDHV12</stp>
        <stp>G2 EQUITY</stp>
        <stp>LAST_PRICE</stp>
        <stp>4/30/2014</stp>
        <stp>4/30/2014</stp>
        <stp>[Basel II.5 Interest Rate Standard Charge Calculator (BNYMCM Andrew Davidson Spreadsheet for CMO) Q3 2014.xlsm]RAT BNYMCM with BBG Formula!R59C108</stp>
        <tr r="DD59" s="893"/>
      </tp>
      <tp t="s">
        <v>#N/A Invalid Security</v>
        <stp/>
        <stp>##V3_BDHV12</stp>
        <stp>G2 EQUITY</stp>
        <stp>LAST_PRICE</stp>
        <stp>5/30/2014</stp>
        <stp>5/30/2014</stp>
        <stp>[Basel II.5 Interest Rate Standard Charge Calculator (BNYMCM Andrew Davidson Spreadsheet for CMO) Q3 2014.xlsm]RAT BNYMCM with BBG Formula!R41C107</stp>
        <tr r="DC41" s="893"/>
      </tp>
      <tp t="s">
        <v>#N/A Invalid Security</v>
        <stp/>
        <stp>##V3_BDHV12</stp>
        <stp>G2 EQUITY</stp>
        <stp>LAST_PRICE</stp>
        <stp>4/30/2014</stp>
        <stp>4/30/2014</stp>
        <stp>[Basel II.5 Interest Rate Standard Charge Calculator (BNYMCM Andrew Davidson Spreadsheet for CMO) Q3 2014.xlsm]RAT BNYMCM with BBG Formula!R41C108</stp>
        <tr r="DD41" s="893"/>
      </tp>
      <tp t="s">
        <v>#N/A Invalid Security</v>
        <stp/>
        <stp>##V3_BDHV12</stp>
        <stp>G2 EQUITY</stp>
        <stp>LAST_PRICE</stp>
        <stp>5/30/2014</stp>
        <stp>5/30/2014</stp>
        <stp>[Basel II.5 Interest Rate Standard Charge Calculator (BNYMCM Andrew Davidson Spreadsheet for CMO) Q3 2014.xlsm]RAT BNYMCM with BBG Formula!R59C107</stp>
        <tr r="DC59" s="893"/>
      </tp>
      <tp t="s">
        <v>#N/A Invalid Security</v>
        <stp/>
        <stp>##V3_BDHV12</stp>
        <stp>G2 EQUITY</stp>
        <stp>LAST_PRICE</stp>
        <stp>5/30/2014</stp>
        <stp>5/30/2014</stp>
        <stp>[Basel II.5 Interest Rate Standard Charge Calculator (BNYMCM Andrew Davidson Spreadsheet for CMO) Q3 2014.xlsm]RAT BNYMCM with BBG Formula!R58C107</stp>
        <tr r="DC58" s="893"/>
      </tp>
      <tp t="s">
        <v>#N/A Invalid Security</v>
        <stp/>
        <stp>##V3_BDHV12</stp>
        <stp>G2 EQUITY</stp>
        <stp>LAST_PRICE</stp>
        <stp>6/30/2014</stp>
        <stp>6/30/2014</stp>
        <stp>[Basel II.5 Interest Rate Standard Charge Calculator (BNYMCM Andrew Davidson Spreadsheet for CMO) Q3 2014.xlsm]RAT BNYMCM with BBG Formula!R58C106</stp>
        <tr r="DB58" s="893"/>
      </tp>
      <tp t="s">
        <v>#N/A Invalid Security</v>
        <stp/>
        <stp>##V3_BDHV12</stp>
        <stp>G2 EQUITY</stp>
        <stp>LAST_PRICE</stp>
        <stp>6/30/2014</stp>
        <stp>6/30/2014</stp>
        <stp>[Basel II.5 Interest Rate Standard Charge Calculator (BNYMCM Andrew Davidson Spreadsheet for CMO) Q3 2014.xlsm]RAT BNYMCM with BBG Formula!R59C106</stp>
        <tr r="DB59" s="893"/>
      </tp>
      <tp t="s">
        <v>#N/A Invalid Security</v>
        <stp/>
        <stp>##V3_BDHV12</stp>
        <stp>G2 EQUITY</stp>
        <stp>LAST_PRICE</stp>
        <stp>6/30/2014</stp>
        <stp>6/30/2014</stp>
        <stp>[Basel II.5 Interest Rate Standard Charge Calculator (BNYMCM Andrew Davidson Spreadsheet for CMO) Q3 2014.xlsm]RAT BNYMCM with BBG Formula!R41C106</stp>
        <tr r="DB41" s="893"/>
      </tp>
      <tp t="s">
        <v>#N/A Invalid Security</v>
        <stp/>
        <stp>##V3_BDHV12</stp>
        <stp>G2 EQUITY</stp>
        <stp>LAST_PRICE</stp>
        <stp>6/30/2014</stp>
        <stp>6/30/2014</stp>
        <stp>[Basel II.5 Interest Rate Standard Charge Calculator (BNYMCM Andrew Davidson Spreadsheet for CMO) Q3 2014.xlsm]RAT BNYMCM with BBG Formula!R39C106</stp>
        <tr r="DB39" s="893"/>
      </tp>
      <tp t="s">
        <v>#N/A Invalid Security</v>
        <stp/>
        <stp>##V3_BDHV12</stp>
        <stp>G2 EQUITY</stp>
        <stp>LAST_PRICE</stp>
        <stp>6/30/2014</stp>
        <stp>6/30/2014</stp>
        <stp>[Basel II.5 Interest Rate Standard Charge Calculator (BNYMCM Andrew Davidson Spreadsheet for CMO) Q3 2014.xlsm]RAT BNYMCM with BBG Formula!R36C106</stp>
        <tr r="DB36" s="893"/>
      </tp>
      <tp t="s">
        <v>#N/A Invalid Security</v>
        <stp/>
        <stp>##V3_BDHV12</stp>
        <stp>G2 EQUITY</stp>
        <stp>LAST_PRICE</stp>
        <stp>6/30/2014</stp>
        <stp>6/30/2014</stp>
        <stp>[Basel II.5 Interest Rate Standard Charge Calculator (BNYMCM Andrew Davidson Spreadsheet for CMO) Q3 2014.xlsm]RAT BNYMCM with BBG Formula!R37C106</stp>
        <tr r="DB37" s="893"/>
      </tp>
      <tp t="s">
        <v>#N/A Invalid Security</v>
        <stp/>
        <stp>##V3_BDHV12</stp>
        <stp>G2 EQUITY</stp>
        <stp>LAST_PRICE</stp>
        <stp>4/30/2014</stp>
        <stp>4/30/2014</stp>
        <stp>[Basel II.5 Interest Rate Standard Charge Calculator (BNYMCM Andrew Davidson Spreadsheet for CMO) Q3 2014.xlsm]RAT BNYMCM with BBG Formula!R36C108</stp>
        <tr r="DD36" s="893"/>
      </tp>
      <tp t="s">
        <v>#N/A Invalid Security</v>
        <stp/>
        <stp>##V3_BDHV12</stp>
        <stp>G2 EQUITY</stp>
        <stp>LAST_PRICE</stp>
        <stp>4/30/2014</stp>
        <stp>4/30/2014</stp>
        <stp>[Basel II.5 Interest Rate Standard Charge Calculator (BNYMCM Andrew Davidson Spreadsheet for CMO) Q3 2014.xlsm]RAT BNYMCM with BBG Formula!R37C108</stp>
        <tr r="DD37" s="893"/>
      </tp>
      <tp t="s">
        <v>#N/A Invalid Security</v>
        <stp/>
        <stp>##V3_BDHV12</stp>
        <stp>G2 EQUITY</stp>
        <stp>LAST_PRICE</stp>
        <stp>4/30/2014</stp>
        <stp>4/30/2014</stp>
        <stp>[Basel II.5 Interest Rate Standard Charge Calculator (BNYMCM Andrew Davidson Spreadsheet for CMO) Q3 2014.xlsm]RAT BNYMCM with BBG Formula!R39C108</stp>
        <tr r="DD39" s="893"/>
      </tp>
      <tp t="s">
        <v>#N/A Invalid Security</v>
        <stp/>
        <stp>##V3_BDHV12</stp>
        <stp>G2 EQUITY</stp>
        <stp>LAST_PRICE</stp>
        <stp>5/30/2014</stp>
        <stp>5/30/2014</stp>
        <stp>[Basel II.5 Interest Rate Standard Charge Calculator (BNYMCM Andrew Davidson Spreadsheet for CMO) Q3 2014.xlsm]RAT BNYMCM with BBG Formula!R39C107</stp>
        <tr r="DC39" s="893"/>
      </tp>
      <tp t="s">
        <v>#N/A Invalid Security</v>
        <stp/>
        <stp>##V3_BDHV12</stp>
        <stp>G2 EQUITY</stp>
        <stp>LAST_PRICE</stp>
        <stp>5/30/2014</stp>
        <stp>5/30/2014</stp>
        <stp>[Basel II.5 Interest Rate Standard Charge Calculator (BNYMCM Andrew Davidson Spreadsheet for CMO) Q3 2014.xlsm]RAT BNYMCM with BBG Formula!R37C107</stp>
        <tr r="DC37" s="893"/>
      </tp>
      <tp t="s">
        <v>#N/A Invalid Security</v>
        <stp/>
        <stp>##V3_BDHV12</stp>
        <stp>G2 EQUITY</stp>
        <stp>LAST_PRICE</stp>
        <stp>5/30/2014</stp>
        <stp>5/30/2014</stp>
        <stp>[Basel II.5 Interest Rate Standard Charge Calculator (BNYMCM Andrew Davidson Spreadsheet for CMO) Q3 2014.xlsm]RAT BNYMCM with BBG Formula!R36C107</stp>
        <tr r="DC36" s="893"/>
      </tp>
      <tp t="s">
        <v>#N/A Invalid Security</v>
        <stp/>
        <stp>##V3_BDHV12</stp>
        <stp>G2 EQUITY</stp>
        <stp>LAST_PRICE</stp>
        <stp>9/30/2014</stp>
        <stp>9/30/2014</stp>
        <stp>[Basel II.5 Interest Rate Standard Charge Calculator (BNYMCM Andrew Davidson Spreadsheet for CMO) Q3 2014.xlsm]RAT BNYMCM with BBG Formula!R39C103</stp>
        <tr r="CY39" s="893"/>
      </tp>
      <tp t="s">
        <v>#N/A Invalid Security</v>
        <stp/>
        <stp>##V3_BDHV12</stp>
        <stp>G2 EQUITY</stp>
        <stp>LAST_PRICE</stp>
        <stp>9/30/2014</stp>
        <stp>9/30/2014</stp>
        <stp>[Basel II.5 Interest Rate Standard Charge Calculator (BNYMCM Andrew Davidson Spreadsheet for CMO) Q3 2014.xlsm]RAT BNYMCM with BBG Formula!R37C103</stp>
        <tr r="CY37" s="893"/>
      </tp>
      <tp t="s">
        <v>#N/A Invalid Security</v>
        <stp/>
        <stp>##V3_BDHV12</stp>
        <stp>G2 EQUITY</stp>
        <stp>LAST_PRICE</stp>
        <stp>9/30/2014</stp>
        <stp>9/30/2014</stp>
        <stp>[Basel II.5 Interest Rate Standard Charge Calculator (BNYMCM Andrew Davidson Spreadsheet for CMO) Q3 2014.xlsm]RAT BNYMCM with BBG Formula!R36C103</stp>
        <tr r="CY36" s="893"/>
      </tp>
      <tp t="s">
        <v>#N/A Invalid Security</v>
        <stp/>
        <stp>##V3_BDHV12</stp>
        <stp>G2 EQUITY</stp>
        <stp>LAST_PRICE</stp>
        <stp>9/30/2014</stp>
        <stp>9/30/2014</stp>
        <stp>[Basel II.5 Interest Rate Standard Charge Calculator (BNYMCM Andrew Davidson Spreadsheet for CMO) Q3 2014.xlsm]RAT BNYMCM with BBG Formula!R41C103</stp>
        <tr r="CY41" s="893"/>
      </tp>
      <tp t="s">
        <v>#N/A Invalid Security</v>
        <stp/>
        <stp>##V3_BDHV12</stp>
        <stp>G2 EQUITY</stp>
        <stp>LAST_PRICE</stp>
        <stp>9/30/2014</stp>
        <stp>9/30/2014</stp>
        <stp>[Basel II.5 Interest Rate Standard Charge Calculator (BNYMCM Andrew Davidson Spreadsheet for CMO) Q3 2014.xlsm]RAT BNYMCM with BBG Formula!R59C103</stp>
        <tr r="CY59" s="893"/>
      </tp>
      <tp t="s">
        <v>#N/A Invalid Security</v>
        <stp/>
        <stp>##V3_BDHV12</stp>
        <stp>G2 EQUITY</stp>
        <stp>LAST_PRICE</stp>
        <stp>9/30/2014</stp>
        <stp>9/30/2014</stp>
        <stp>[Basel II.5 Interest Rate Standard Charge Calculator (BNYMCM Andrew Davidson Spreadsheet for CMO) Q3 2014.xlsm]RAT BNYMCM with BBG Formula!R58C103</stp>
        <tr r="CY58" s="893"/>
      </tp>
      <tp t="s">
        <v>#N/A N/A</v>
        <stp/>
        <stp>##V3_BDHV12</stp>
        <stp>FH EQUITY</stp>
        <stp>LAST_PRICE</stp>
        <stp>7/31/2014</stp>
        <stp>7/31/2014</stp>
        <stp>[Basel II.5 Interest Rate Standard Charge Calculator (BNYMCM Andrew Davidson Spreadsheet for CMO) Q3 2014.xlsm]RAT BNYMCM with BBG Formula!R48C105</stp>
        <tr r="DA48" s="893"/>
      </tp>
      <tp t="s">
        <v>#N/A N/A</v>
        <stp/>
        <stp>##V3_BDHV12</stp>
        <stp>FH EQUITY</stp>
        <stp>LAST_PRICE</stp>
        <stp>7/31/2014</stp>
        <stp>7/31/2014</stp>
        <stp>[Basel II.5 Interest Rate Standard Charge Calculator (BNYMCM Andrew Davidson Spreadsheet for CMO) Q3 2014.xlsm]RAT BNYMCM with BBG Formula!R49C105</stp>
        <tr r="DA49" s="893"/>
      </tp>
      <tp>
        <v>18.47</v>
        <stp/>
        <stp>##V3_BDHV12</stp>
        <stp>FN EQUITY</stp>
        <stp>LAST_PRICE</stp>
        <stp>1/31/2014</stp>
        <stp>1/31/2014</stp>
        <stp>[Basel II.5 Interest Rate Standard Charge Calculator (BNYMCM Andrew Davidson Spreadsheet for CMO) Q3 2014.xlsm]RAT BNYMCM with BBG Formula!R55C111</stp>
        <tr r="DG55" s="893"/>
      </tp>
      <tp>
        <v>18.47</v>
        <stp/>
        <stp>##V3_BDHV12</stp>
        <stp>FN EQUITY</stp>
        <stp>LAST_PRICE</stp>
        <stp>1/31/2014</stp>
        <stp>1/31/2014</stp>
        <stp>[Basel II.5 Interest Rate Standard Charge Calculator (BNYMCM Andrew Davidson Spreadsheet for CMO) Q3 2014.xlsm]RAT BNYMCM with BBG Formula!R56C111</stp>
        <tr r="DG56" s="893"/>
      </tp>
      <tp>
        <v>18.47</v>
        <stp/>
        <stp>##V3_BDHV12</stp>
        <stp>FN EQUITY</stp>
        <stp>LAST_PRICE</stp>
        <stp>1/31/2014</stp>
        <stp>1/31/2014</stp>
        <stp>[Basel II.5 Interest Rate Standard Charge Calculator (BNYMCM Andrew Davidson Spreadsheet for CMO) Q3 2014.xlsm]RAT BNYMCM with BBG Formula!R57C111</stp>
        <tr r="DG57" s="893"/>
      </tp>
      <tp t="s">
        <v>#N/A N/A</v>
        <stp/>
        <stp>##V3_BDHV12</stp>
        <stp>FH EQUITY</stp>
        <stp>LAST_PRICE</stp>
        <stp>7/31/2014</stp>
        <stp>7/31/2014</stp>
        <stp>[Basel II.5 Interest Rate Standard Charge Calculator (BNYMCM Andrew Davidson Spreadsheet for CMO) Q3 2014.xlsm]RAT BNYMCM with BBG Formula!R43C105</stp>
        <tr r="DA43" s="893"/>
      </tp>
      <tp t="s">
        <v>#N/A N/A</v>
        <stp/>
        <stp>##V3_BDHV12</stp>
        <stp>FH EQUITY</stp>
        <stp>LAST_PRICE</stp>
        <stp>7/31/2014</stp>
        <stp>7/31/2014</stp>
        <stp>[Basel II.5 Interest Rate Standard Charge Calculator (BNYMCM Andrew Davidson Spreadsheet for CMO) Q3 2014.xlsm]RAT BNYMCM with BBG Formula!R54C105</stp>
        <tr r="DA54" s="893"/>
      </tp>
      <tp t="s">
        <v>#N/A N/A</v>
        <stp/>
        <stp>##V3_BDHV12</stp>
        <stp>FH EQUITY</stp>
        <stp>LAST_PRICE</stp>
        <stp>7/31/2014</stp>
        <stp>7/31/2014</stp>
        <stp>[Basel II.5 Interest Rate Standard Charge Calculator (BNYMCM Andrew Davidson Spreadsheet for CMO) Q3 2014.xlsm]RAT BNYMCM with BBG Formula!R50C105</stp>
        <tr r="DA50" s="893"/>
      </tp>
      <tp t="s">
        <v>#N/A N/A</v>
        <stp/>
        <stp>##V3_BDHV12</stp>
        <stp>FH EQUITY</stp>
        <stp>LAST_PRICE</stp>
        <stp>7/31/2014</stp>
        <stp>7/31/2014</stp>
        <stp>[Basel II.5 Interest Rate Standard Charge Calculator (BNYMCM Andrew Davidson Spreadsheet for CMO) Q3 2014.xlsm]RAT BNYMCM with BBG Formula!R51C105</stp>
        <tr r="DA51" s="893"/>
      </tp>
      <tp t="s">
        <v>#N/A N/A</v>
        <stp/>
        <stp>##V3_BDHV12</stp>
        <stp>FH EQUITY</stp>
        <stp>LAST_PRICE</stp>
        <stp>7/31/2014</stp>
        <stp>7/31/2014</stp>
        <stp>[Basel II.5 Interest Rate Standard Charge Calculator (BNYMCM Andrew Davidson Spreadsheet for CMO) Q3 2014.xlsm]RAT BNYMCM with BBG Formula!R52C105</stp>
        <tr r="DA52" s="893"/>
      </tp>
      <tp t="s">
        <v>#N/A N/A</v>
        <stp/>
        <stp>##V3_BDHV12</stp>
        <stp>FH EQUITY</stp>
        <stp>LAST_PRICE</stp>
        <stp>7/31/2014</stp>
        <stp>7/31/2014</stp>
        <stp>[Basel II.5 Interest Rate Standard Charge Calculator (BNYMCM Andrew Davidson Spreadsheet for CMO) Q3 2014.xlsm]RAT BNYMCM with BBG Formula!R53C105</stp>
        <tr r="DA53" s="893"/>
      </tp>
      <tp>
        <v>20.77</v>
        <stp/>
        <stp>##V3_BDHV12</stp>
        <stp>FN EQUITY</stp>
        <stp>LAST_PRICE</stp>
        <stp>3/31/2014</stp>
        <stp>3/31/2014</stp>
        <stp>[Basel II.5 Interest Rate Standard Charge Calculator (BNYMCM Andrew Davidson Spreadsheet for CMO) Q3 2014.xlsm]RAT BNYMCM with BBG Formula!R55C109</stp>
        <tr r="DE55" s="893"/>
      </tp>
      <tp>
        <v>20.77</v>
        <stp/>
        <stp>##V3_BDHV12</stp>
        <stp>FN EQUITY</stp>
        <stp>LAST_PRICE</stp>
        <stp>3/31/2014</stp>
        <stp>3/31/2014</stp>
        <stp>[Basel II.5 Interest Rate Standard Charge Calculator (BNYMCM Andrew Davidson Spreadsheet for CMO) Q3 2014.xlsm]RAT BNYMCM with BBG Formula!R56C109</stp>
        <tr r="DE56" s="893"/>
      </tp>
      <tp>
        <v>20.77</v>
        <stp/>
        <stp>##V3_BDHV12</stp>
        <stp>FN EQUITY</stp>
        <stp>LAST_PRICE</stp>
        <stp>3/31/2014</stp>
        <stp>3/31/2014</stp>
        <stp>[Basel II.5 Interest Rate Standard Charge Calculator (BNYMCM Andrew Davidson Spreadsheet for CMO) Q3 2014.xlsm]RAT BNYMCM with BBG Formula!R57C109</stp>
        <tr r="DE57" s="893"/>
      </tp>
      <tp t="s">
        <v>#N/A N/A</v>
        <stp/>
        <stp>##V3_BDHV12</stp>
        <stp>FH EQUITY</stp>
        <stp>LAST_PRICE</stp>
        <stp>3/31/2014</stp>
        <stp>3/31/2014</stp>
        <stp>[Basel II.5 Interest Rate Standard Charge Calculator (BNYMCM Andrew Davidson Spreadsheet for CMO) Q3 2014.xlsm]RAT BNYMCM with BBG Formula!R43C109</stp>
        <tr r="DE43" s="893"/>
      </tp>
      <tp t="s">
        <v>#N/A N/A</v>
        <stp/>
        <stp>##V3_BDHV12</stp>
        <stp>FH EQUITY</stp>
        <stp>LAST_PRICE</stp>
        <stp>3/31/2014</stp>
        <stp>3/31/2014</stp>
        <stp>[Basel II.5 Interest Rate Standard Charge Calculator (BNYMCM Andrew Davidson Spreadsheet for CMO) Q3 2014.xlsm]RAT BNYMCM with BBG Formula!R48C109</stp>
        <tr r="DE48" s="893"/>
      </tp>
      <tp t="s">
        <v>#N/A N/A</v>
        <stp/>
        <stp>##V3_BDHV12</stp>
        <stp>FH EQUITY</stp>
        <stp>LAST_PRICE</stp>
        <stp>3/31/2014</stp>
        <stp>3/31/2014</stp>
        <stp>[Basel II.5 Interest Rate Standard Charge Calculator (BNYMCM Andrew Davidson Spreadsheet for CMO) Q3 2014.xlsm]RAT BNYMCM with BBG Formula!R49C109</stp>
        <tr r="DE49" s="893"/>
      </tp>
      <tp>
        <v>34.96</v>
        <stp/>
        <stp>##V3_BDHV12</stp>
        <stp>T EQUITY</stp>
        <stp>LAST_PRICE</stp>
        <stp>8/29/2014</stp>
        <stp>8/29/2014</stp>
        <stp>[Basel II.5 Interest Rate Standard Charge Calculator (BNYMCM Andrew Davidson Spreadsheet for CMO) Q3 2014.xlsm]RAT BNYMCM with BBG Formula!R11C104</stp>
        <tr r="CZ11" s="893"/>
      </tp>
      <tp>
        <v>34.96</v>
        <stp/>
        <stp>##V3_BDHV12</stp>
        <stp>T EQUITY</stp>
        <stp>LAST_PRICE</stp>
        <stp>8/29/2014</stp>
        <stp>8/29/2014</stp>
        <stp>[Basel II.5 Interest Rate Standard Charge Calculator (BNYMCM Andrew Davidson Spreadsheet for CMO) Q3 2014.xlsm]RAT BNYMCM with BBG Formula!R10C104</stp>
        <tr r="CZ10" s="893"/>
      </tp>
      <tp>
        <v>34.96</v>
        <stp/>
        <stp>##V3_BDHV12</stp>
        <stp>T EQUITY</stp>
        <stp>LAST_PRICE</stp>
        <stp>8/29/2014</stp>
        <stp>8/29/2014</stp>
        <stp>[Basel II.5 Interest Rate Standard Charge Calculator (BNYMCM Andrew Davidson Spreadsheet for CMO) Q3 2014.xlsm]RAT BNYMCM with BBG Formula!R12C104</stp>
        <tr r="CZ12" s="893"/>
      </tp>
      <tp t="s">
        <v>#N/A N/A</v>
        <stp/>
        <stp>##V3_BDHV12</stp>
        <stp>FH EQUITY</stp>
        <stp>LAST_PRICE</stp>
        <stp>3/31/2014</stp>
        <stp>3/31/2014</stp>
        <stp>[Basel II.5 Interest Rate Standard Charge Calculator (BNYMCM Andrew Davidson Spreadsheet for CMO) Q3 2014.xlsm]RAT BNYMCM with BBG Formula!R50C109</stp>
        <tr r="DE50" s="893"/>
      </tp>
      <tp t="s">
        <v>#N/A N/A</v>
        <stp/>
        <stp>##V3_BDHV12</stp>
        <stp>FH EQUITY</stp>
        <stp>LAST_PRICE</stp>
        <stp>3/31/2014</stp>
        <stp>3/31/2014</stp>
        <stp>[Basel II.5 Interest Rate Standard Charge Calculator (BNYMCM Andrew Davidson Spreadsheet for CMO) Q3 2014.xlsm]RAT BNYMCM with BBG Formula!R51C109</stp>
        <tr r="DE51" s="893"/>
      </tp>
      <tp t="s">
        <v>#N/A N/A</v>
        <stp/>
        <stp>##V3_BDHV12</stp>
        <stp>FH EQUITY</stp>
        <stp>LAST_PRICE</stp>
        <stp>3/31/2014</stp>
        <stp>3/31/2014</stp>
        <stp>[Basel II.5 Interest Rate Standard Charge Calculator (BNYMCM Andrew Davidson Spreadsheet for CMO) Q3 2014.xlsm]RAT BNYMCM with BBG Formula!R52C109</stp>
        <tr r="DE52" s="893"/>
      </tp>
      <tp t="s">
        <v>#N/A N/A</v>
        <stp/>
        <stp>##V3_BDHV12</stp>
        <stp>FH EQUITY</stp>
        <stp>LAST_PRICE</stp>
        <stp>3/31/2014</stp>
        <stp>3/31/2014</stp>
        <stp>[Basel II.5 Interest Rate Standard Charge Calculator (BNYMCM Andrew Davidson Spreadsheet for CMO) Q3 2014.xlsm]RAT BNYMCM with BBG Formula!R53C109</stp>
        <tr r="DE53" s="893"/>
      </tp>
      <tp t="s">
        <v>#N/A N/A</v>
        <stp/>
        <stp>##V3_BDHV12</stp>
        <stp>FH EQUITY</stp>
        <stp>LAST_PRICE</stp>
        <stp>3/31/2014</stp>
        <stp>3/31/2014</stp>
        <stp>[Basel II.5 Interest Rate Standard Charge Calculator (BNYMCM Andrew Davidson Spreadsheet for CMO) Q3 2014.xlsm]RAT BNYMCM with BBG Formula!R54C109</stp>
        <tr r="DE54" s="893"/>
      </tp>
      <tp t="s">
        <v>#N/A N/A</v>
        <stp/>
        <stp>##V3_BDHV12</stp>
        <stp>FH EQUITY</stp>
        <stp>LAST_PRICE</stp>
        <stp>1/31/2014</stp>
        <stp>1/31/2014</stp>
        <stp>[Basel II.5 Interest Rate Standard Charge Calculator (BNYMCM Andrew Davidson Spreadsheet for CMO) Q3 2014.xlsm]RAT BNYMCM with BBG Formula!R50C111</stp>
        <tr r="DG50" s="893"/>
      </tp>
      <tp t="s">
        <v>#N/A N/A</v>
        <stp/>
        <stp>##V3_BDHV12</stp>
        <stp>FH EQUITY</stp>
        <stp>LAST_PRICE</stp>
        <stp>1/31/2014</stp>
        <stp>1/31/2014</stp>
        <stp>[Basel II.5 Interest Rate Standard Charge Calculator (BNYMCM Andrew Davidson Spreadsheet for CMO) Q3 2014.xlsm]RAT BNYMCM with BBG Formula!R51C111</stp>
        <tr r="DG51" s="893"/>
      </tp>
      <tp t="s">
        <v>#N/A N/A</v>
        <stp/>
        <stp>##V3_BDHV12</stp>
        <stp>FH EQUITY</stp>
        <stp>LAST_PRICE</stp>
        <stp>1/31/2014</stp>
        <stp>1/31/2014</stp>
        <stp>[Basel II.5 Interest Rate Standard Charge Calculator (BNYMCM Andrew Davidson Spreadsheet for CMO) Q3 2014.xlsm]RAT BNYMCM with BBG Formula!R52C111</stp>
        <tr r="DG52" s="893"/>
      </tp>
      <tp t="s">
        <v>#N/A N/A</v>
        <stp/>
        <stp>##V3_BDHV12</stp>
        <stp>FH EQUITY</stp>
        <stp>LAST_PRICE</stp>
        <stp>1/31/2014</stp>
        <stp>1/31/2014</stp>
        <stp>[Basel II.5 Interest Rate Standard Charge Calculator (BNYMCM Andrew Davidson Spreadsheet for CMO) Q3 2014.xlsm]RAT BNYMCM with BBG Formula!R53C111</stp>
        <tr r="DG53" s="893"/>
      </tp>
      <tp t="s">
        <v>#N/A N/A</v>
        <stp/>
        <stp>##V3_BDHV12</stp>
        <stp>FH EQUITY</stp>
        <stp>LAST_PRICE</stp>
        <stp>1/31/2014</stp>
        <stp>1/31/2014</stp>
        <stp>[Basel II.5 Interest Rate Standard Charge Calculator (BNYMCM Andrew Davidson Spreadsheet for CMO) Q3 2014.xlsm]RAT BNYMCM with BBG Formula!R54C111</stp>
        <tr r="DG54" s="893"/>
      </tp>
      <tp t="s">
        <v>#N/A N/A</v>
        <stp/>
        <stp>##V3_BDHV12</stp>
        <stp>FH EQUITY</stp>
        <stp>LAST_PRICE</stp>
        <stp>1/31/2014</stp>
        <stp>1/31/2014</stp>
        <stp>[Basel II.5 Interest Rate Standard Charge Calculator (BNYMCM Andrew Davidson Spreadsheet for CMO) Q3 2014.xlsm]RAT BNYMCM with BBG Formula!R48C111</stp>
        <tr r="DG48" s="893"/>
      </tp>
      <tp t="s">
        <v>#N/A N/A</v>
        <stp/>
        <stp>##V3_BDHV12</stp>
        <stp>FH EQUITY</stp>
        <stp>LAST_PRICE</stp>
        <stp>1/31/2014</stp>
        <stp>1/31/2014</stp>
        <stp>[Basel II.5 Interest Rate Standard Charge Calculator (BNYMCM Andrew Davidson Spreadsheet for CMO) Q3 2014.xlsm]RAT BNYMCM with BBG Formula!R49C111</stp>
        <tr r="DG49" s="893"/>
      </tp>
      <tp>
        <v>18.600000000000001</v>
        <stp/>
        <stp>##V3_BDHV12</stp>
        <stp>FN EQUITY</stp>
        <stp>LAST_PRICE</stp>
        <stp>7/31/2014</stp>
        <stp>7/31/2014</stp>
        <stp>[Basel II.5 Interest Rate Standard Charge Calculator (BNYMCM Andrew Davidson Spreadsheet for CMO) Q3 2014.xlsm]RAT BNYMCM with BBG Formula!R55C105</stp>
        <tr r="DA55" s="893"/>
      </tp>
      <tp>
        <v>18.600000000000001</v>
        <stp/>
        <stp>##V3_BDHV12</stp>
        <stp>FN EQUITY</stp>
        <stp>LAST_PRICE</stp>
        <stp>7/31/2014</stp>
        <stp>7/31/2014</stp>
        <stp>[Basel II.5 Interest Rate Standard Charge Calculator (BNYMCM Andrew Davidson Spreadsheet for CMO) Q3 2014.xlsm]RAT BNYMCM with BBG Formula!R56C105</stp>
        <tr r="DA56" s="893"/>
      </tp>
      <tp t="s">
        <v>#N/A N/A</v>
        <stp/>
        <stp>##V3_BDHV12</stp>
        <stp>FH EQUITY</stp>
        <stp>LAST_PRICE</stp>
        <stp>1/31/2014</stp>
        <stp>1/31/2014</stp>
        <stp>[Basel II.5 Interest Rate Standard Charge Calculator (BNYMCM Andrew Davidson Spreadsheet for CMO) Q3 2014.xlsm]RAT BNYMCM with BBG Formula!R43C111</stp>
        <tr r="DG43" s="893"/>
      </tp>
      <tp>
        <v>18.600000000000001</v>
        <stp/>
        <stp>##V3_BDHV12</stp>
        <stp>FN EQUITY</stp>
        <stp>LAST_PRICE</stp>
        <stp>7/31/2014</stp>
        <stp>7/31/2014</stp>
        <stp>[Basel II.5 Interest Rate Standard Charge Calculator (BNYMCM Andrew Davidson Spreadsheet for CMO) Q3 2014.xlsm]RAT BNYMCM with BBG Formula!R57C105</stp>
        <tr r="DA57" s="893"/>
      </tp>
      <tp t="s">
        <v>#N/A Invalid Security</v>
        <stp/>
        <stp>##V3_BDHV12</stp>
        <stp>G2 EQUITY</stp>
        <stp>LAST_PRICE</stp>
        <stp>3/31/2014</stp>
        <stp>3/31/2014</stp>
        <stp>[Basel II.5 Interest Rate Standard Charge Calculator (BNYMCM Andrew Davidson Spreadsheet for CMO) Q3 2014.xlsm]RAT BNYMCM with BBG Formula!R36C109</stp>
        <tr r="DE36" s="893"/>
      </tp>
      <tp t="s">
        <v>#N/A Invalid Security</v>
        <stp/>
        <stp>##V3_BDHV12</stp>
        <stp>G2 EQUITY</stp>
        <stp>LAST_PRICE</stp>
        <stp>3/31/2014</stp>
        <stp>3/31/2014</stp>
        <stp>[Basel II.5 Interest Rate Standard Charge Calculator (BNYMCM Andrew Davidson Spreadsheet for CMO) Q3 2014.xlsm]RAT BNYMCM with BBG Formula!R37C109</stp>
        <tr r="DE37" s="893"/>
      </tp>
      <tp t="s">
        <v>#N/A Invalid Security</v>
        <stp/>
        <stp>##V3_BDHV12</stp>
        <stp>G2 EQUITY</stp>
        <stp>LAST_PRICE</stp>
        <stp>3/31/2014</stp>
        <stp>3/31/2014</stp>
        <stp>[Basel II.5 Interest Rate Standard Charge Calculator (BNYMCM Andrew Davidson Spreadsheet for CMO) Q3 2014.xlsm]RAT BNYMCM with BBG Formula!R39C109</stp>
        <tr r="DE39" s="893"/>
      </tp>
      <tp t="s">
        <v>#N/A Invalid Security</v>
        <stp/>
        <stp>##V3_BDHV12</stp>
        <stp>G2 EQUITY</stp>
        <stp>LAST_PRICE</stp>
        <stp>1/31/2014</stp>
        <stp>1/31/2014</stp>
        <stp>[Basel II.5 Interest Rate Standard Charge Calculator (BNYMCM Andrew Davidson Spreadsheet for CMO) Q3 2014.xlsm]RAT BNYMCM with BBG Formula!R39C111</stp>
        <tr r="DG39" s="893"/>
      </tp>
      <tp t="s">
        <v>#N/A Invalid Security</v>
        <stp/>
        <stp>##V3_BDHV12</stp>
        <stp>G2 EQUITY</stp>
        <stp>LAST_PRICE</stp>
        <stp>7/31/2014</stp>
        <stp>7/31/2014</stp>
        <stp>[Basel II.5 Interest Rate Standard Charge Calculator (BNYMCM Andrew Davidson Spreadsheet for CMO) Q3 2014.xlsm]RAT BNYMCM with BBG Formula!R41C105</stp>
        <tr r="DA41" s="893"/>
      </tp>
      <tp t="s">
        <v>#N/A Invalid Security</v>
        <stp/>
        <stp>##V3_BDHV12</stp>
        <stp>G2 EQUITY</stp>
        <stp>LAST_PRICE</stp>
        <stp>1/31/2014</stp>
        <stp>1/31/2014</stp>
        <stp>[Basel II.5 Interest Rate Standard Charge Calculator (BNYMCM Andrew Davidson Spreadsheet for CMO) Q3 2014.xlsm]RAT BNYMCM with BBG Formula!R36C111</stp>
        <tr r="DG36" s="893"/>
      </tp>
      <tp t="s">
        <v>#N/A Invalid Security</v>
        <stp/>
        <stp>##V3_BDHV12</stp>
        <stp>G2 EQUITY</stp>
        <stp>LAST_PRICE</stp>
        <stp>1/31/2014</stp>
        <stp>1/31/2014</stp>
        <stp>[Basel II.5 Interest Rate Standard Charge Calculator (BNYMCM Andrew Davidson Spreadsheet for CMO) Q3 2014.xlsm]RAT BNYMCM with BBG Formula!R37C111</stp>
        <tr r="DG37" s="893"/>
      </tp>
      <tp t="s">
        <v>#N/A Invalid Security</v>
        <stp/>
        <stp>##V3_BDHV12</stp>
        <stp>G2 EQUITY</stp>
        <stp>LAST_PRICE</stp>
        <stp>7/31/2014</stp>
        <stp>7/31/2014</stp>
        <stp>[Basel II.5 Interest Rate Standard Charge Calculator (BNYMCM Andrew Davidson Spreadsheet for CMO) Q3 2014.xlsm]RAT BNYMCM with BBG Formula!R58C105</stp>
        <tr r="DA58" s="893"/>
      </tp>
      <tp t="s">
        <v>#N/A Invalid Security</v>
        <stp/>
        <stp>##V3_BDHV12</stp>
        <stp>G2 EQUITY</stp>
        <stp>LAST_PRICE</stp>
        <stp>7/31/2014</stp>
        <stp>7/31/2014</stp>
        <stp>[Basel II.5 Interest Rate Standard Charge Calculator (BNYMCM Andrew Davidson Spreadsheet for CMO) Q3 2014.xlsm]RAT BNYMCM with BBG Formula!R59C105</stp>
        <tr r="DA59" s="893"/>
      </tp>
      <tp t="s">
        <v>#N/A Invalid Security</v>
        <stp/>
        <stp>##V3_BDHV12</stp>
        <stp>G2 EQUITY</stp>
        <stp>LAST_PRICE</stp>
        <stp>1/31/2014</stp>
        <stp>1/31/2014</stp>
        <stp>[Basel II.5 Interest Rate Standard Charge Calculator (BNYMCM Andrew Davidson Spreadsheet for CMO) Q3 2014.xlsm]RAT BNYMCM with BBG Formula!R58C111</stp>
        <tr r="DG58" s="893"/>
      </tp>
      <tp t="s">
        <v>#N/A Invalid Security</v>
        <stp/>
        <stp>##V3_BDHV12</stp>
        <stp>G2 EQUITY</stp>
        <stp>LAST_PRICE</stp>
        <stp>1/31/2014</stp>
        <stp>1/31/2014</stp>
        <stp>[Basel II.5 Interest Rate Standard Charge Calculator (BNYMCM Andrew Davidson Spreadsheet for CMO) Q3 2014.xlsm]RAT BNYMCM with BBG Formula!R59C111</stp>
        <tr r="DG59" s="893"/>
      </tp>
      <tp t="s">
        <v>#N/A Invalid Security</v>
        <stp/>
        <stp>##V3_BDHV12</stp>
        <stp>G2 EQUITY</stp>
        <stp>LAST_PRICE</stp>
        <stp>7/31/2014</stp>
        <stp>7/31/2014</stp>
        <stp>[Basel II.5 Interest Rate Standard Charge Calculator (BNYMCM Andrew Davidson Spreadsheet for CMO) Q3 2014.xlsm]RAT BNYMCM with BBG Formula!R39C105</stp>
        <tr r="DA39" s="893"/>
      </tp>
      <tp t="s">
        <v>#N/A Invalid Security</v>
        <stp/>
        <stp>##V3_BDHV12</stp>
        <stp>G2 EQUITY</stp>
        <stp>LAST_PRICE</stp>
        <stp>1/31/2014</stp>
        <stp>1/31/2014</stp>
        <stp>[Basel II.5 Interest Rate Standard Charge Calculator (BNYMCM Andrew Davidson Spreadsheet for CMO) Q3 2014.xlsm]RAT BNYMCM with BBG Formula!R41C111</stp>
        <tr r="DG41" s="893"/>
      </tp>
      <tp t="s">
        <v>#N/A Invalid Security</v>
        <stp/>
        <stp>##V3_BDHV12</stp>
        <stp>G2 EQUITY</stp>
        <stp>LAST_PRICE</stp>
        <stp>7/31/2014</stp>
        <stp>7/31/2014</stp>
        <stp>[Basel II.5 Interest Rate Standard Charge Calculator (BNYMCM Andrew Davidson Spreadsheet for CMO) Q3 2014.xlsm]RAT BNYMCM with BBG Formula!R36C105</stp>
        <tr r="DA36" s="893"/>
      </tp>
      <tp t="s">
        <v>#N/A Invalid Security</v>
        <stp/>
        <stp>##V3_BDHV12</stp>
        <stp>G2 EQUITY</stp>
        <stp>LAST_PRICE</stp>
        <stp>7/31/2014</stp>
        <stp>7/31/2014</stp>
        <stp>[Basel II.5 Interest Rate Standard Charge Calculator (BNYMCM Andrew Davidson Spreadsheet for CMO) Q3 2014.xlsm]RAT BNYMCM with BBG Formula!R37C105</stp>
        <tr r="DA37" s="893"/>
      </tp>
      <tp t="s">
        <v>#N/A Invalid Security</v>
        <stp/>
        <stp>##V3_BDHV12</stp>
        <stp>G2 EQUITY</stp>
        <stp>LAST_PRICE</stp>
        <stp>3/31/2014</stp>
        <stp>3/31/2014</stp>
        <stp>[Basel II.5 Interest Rate Standard Charge Calculator (BNYMCM Andrew Davidson Spreadsheet for CMO) Q3 2014.xlsm]RAT BNYMCM with BBG Formula!R41C109</stp>
        <tr r="DE41" s="893"/>
      </tp>
      <tp t="s">
        <v>#N/A Invalid Security</v>
        <stp/>
        <stp>##V3_BDHV12</stp>
        <stp>G2 EQUITY</stp>
        <stp>LAST_PRICE</stp>
        <stp>3/31/2014</stp>
        <stp>3/31/2014</stp>
        <stp>[Basel II.5 Interest Rate Standard Charge Calculator (BNYMCM Andrew Davidson Spreadsheet for CMO) Q3 2014.xlsm]RAT BNYMCM with BBG Formula!R58C109</stp>
        <tr r="DE58" s="893"/>
      </tp>
      <tp t="s">
        <v>#N/A Invalid Security</v>
        <stp/>
        <stp>##V3_BDHV12</stp>
        <stp>G2 EQUITY</stp>
        <stp>LAST_PRICE</stp>
        <stp>3/31/2014</stp>
        <stp>3/31/2014</stp>
        <stp>[Basel II.5 Interest Rate Standard Charge Calculator (BNYMCM Andrew Davidson Spreadsheet for CMO) Q3 2014.xlsm]RAT BNYMCM with BBG Formula!R59C109</stp>
        <tr r="DE59" s="893"/>
      </tp>
      <tp>
        <v>14.6</v>
        <stp/>
        <stp>##V3_BDHV12</stp>
        <stp>FN EQUITY</stp>
        <stp>LAST_PRICE</stp>
        <stp>9/30/2014</stp>
        <stp>9/30/2014</stp>
        <stp>[Basel II.5 Interest Rate Standard Charge Calculator (BNYMCM Andrew Davidson Spreadsheet for CMO) Q3 2014.xlsm]RAT BNYMCM with BBG Formula!R57C103</stp>
        <tr r="CY57" s="893"/>
      </tp>
      <tp>
        <v>14.6</v>
        <stp/>
        <stp>##V3_BDHV12</stp>
        <stp>FN EQUITY</stp>
        <stp>LAST_PRICE</stp>
        <stp>9/30/2014</stp>
        <stp>9/30/2014</stp>
        <stp>[Basel II.5 Interest Rate Standard Charge Calculator (BNYMCM Andrew Davidson Spreadsheet for CMO) Q3 2014.xlsm]RAT BNYMCM with BBG Formula!R56C103</stp>
        <tr r="CY56" s="893"/>
      </tp>
      <tp>
        <v>14.6</v>
        <stp/>
        <stp>##V3_BDHV12</stp>
        <stp>FN EQUITY</stp>
        <stp>LAST_PRICE</stp>
        <stp>9/30/2014</stp>
        <stp>9/30/2014</stp>
        <stp>[Basel II.5 Interest Rate Standard Charge Calculator (BNYMCM Andrew Davidson Spreadsheet for CMO) Q3 2014.xlsm]RAT BNYMCM with BBG Formula!R55C103</stp>
        <tr r="CY55" s="893"/>
      </tp>
      <tp>
        <v>31.93</v>
        <stp/>
        <stp>##V3_BDHV12</stp>
        <stp>T EQUITY</stp>
        <stp>LAST_PRICE</stp>
        <stp>2/28/2014</stp>
        <stp>2/28/2014</stp>
        <stp>[Basel II.5 Interest Rate Standard Charge Calculator (BNYMCM Andrew Davidson Spreadsheet for CMO) Q3 2014.xlsm]RAT BNYMCM with BBG Formula!R10C110</stp>
        <tr r="DF10" s="893"/>
      </tp>
      <tp>
        <v>31.93</v>
        <stp/>
        <stp>##V3_BDHV12</stp>
        <stp>T EQUITY</stp>
        <stp>LAST_PRICE</stp>
        <stp>2/28/2014</stp>
        <stp>2/28/2014</stp>
        <stp>[Basel II.5 Interest Rate Standard Charge Calculator (BNYMCM Andrew Davidson Spreadsheet for CMO) Q3 2014.xlsm]RAT BNYMCM with BBG Formula!R11C110</stp>
        <tr r="DF11" s="893"/>
      </tp>
      <tp>
        <v>31.93</v>
        <stp/>
        <stp>##V3_BDHV12</stp>
        <stp>T EQUITY</stp>
        <stp>LAST_PRICE</stp>
        <stp>2/28/2014</stp>
        <stp>2/28/2014</stp>
        <stp>[Basel II.5 Interest Rate Standard Charge Calculator (BNYMCM Andrew Davidson Spreadsheet for CMO) Q3 2014.xlsm]RAT BNYMCM with BBG Formula!R12C110</stp>
        <tr r="DF12" s="893"/>
      </tp>
      <tp t="s">
        <v>#N/A N/A</v>
        <stp/>
        <stp>##V3_BDHV12</stp>
        <stp>FH EQUITY</stp>
        <stp>LAST_PRICE</stp>
        <stp>9/30/2014</stp>
        <stp>9/30/2014</stp>
        <stp>[Basel II.5 Interest Rate Standard Charge Calculator (BNYMCM Andrew Davidson Spreadsheet for CMO) Q3 2014.xlsm]RAT BNYMCM with BBG Formula!R49C103</stp>
        <tr r="CY49" s="893"/>
      </tp>
      <tp t="s">
        <v>#N/A N/A</v>
        <stp/>
        <stp>##V3_BDHV12</stp>
        <stp>FH EQUITY</stp>
        <stp>LAST_PRICE</stp>
        <stp>9/30/2014</stp>
        <stp>9/30/2014</stp>
        <stp>[Basel II.5 Interest Rate Standard Charge Calculator (BNYMCM Andrew Davidson Spreadsheet for CMO) Q3 2014.xlsm]RAT BNYMCM with BBG Formula!R48C103</stp>
        <tr r="CY48" s="893"/>
      </tp>
      <tp t="s">
        <v>#N/A N/A</v>
        <stp/>
        <stp>##V3_BDHV12</stp>
        <stp>FH EQUITY</stp>
        <stp>LAST_PRICE</stp>
        <stp>9/30/2014</stp>
        <stp>9/30/2014</stp>
        <stp>[Basel II.5 Interest Rate Standard Charge Calculator (BNYMCM Andrew Davidson Spreadsheet for CMO) Q3 2014.xlsm]RAT BNYMCM with BBG Formula!R43C103</stp>
        <tr r="CY43" s="893"/>
      </tp>
      <tp t="s">
        <v>#N/A N/A</v>
        <stp/>
        <stp>##V3_BDHV12</stp>
        <stp>FH EQUITY</stp>
        <stp>LAST_PRICE</stp>
        <stp>9/30/2014</stp>
        <stp>9/30/2014</stp>
        <stp>[Basel II.5 Interest Rate Standard Charge Calculator (BNYMCM Andrew Davidson Spreadsheet for CMO) Q3 2014.xlsm]RAT BNYMCM with BBG Formula!R53C103</stp>
        <tr r="CY53" s="893"/>
      </tp>
      <tp t="s">
        <v>#N/A N/A</v>
        <stp/>
        <stp>##V3_BDHV12</stp>
        <stp>FH EQUITY</stp>
        <stp>LAST_PRICE</stp>
        <stp>9/30/2014</stp>
        <stp>9/30/2014</stp>
        <stp>[Basel II.5 Interest Rate Standard Charge Calculator (BNYMCM Andrew Davidson Spreadsheet for CMO) Q3 2014.xlsm]RAT BNYMCM with BBG Formula!R52C103</stp>
        <tr r="CY52" s="893"/>
      </tp>
      <tp t="s">
        <v>#N/A N/A</v>
        <stp/>
        <stp>##V3_BDHV12</stp>
        <stp>FH EQUITY</stp>
        <stp>LAST_PRICE</stp>
        <stp>9/30/2014</stp>
        <stp>9/30/2014</stp>
        <stp>[Basel II.5 Interest Rate Standard Charge Calculator (BNYMCM Andrew Davidson Spreadsheet for CMO) Q3 2014.xlsm]RAT BNYMCM with BBG Formula!R51C103</stp>
        <tr r="CY51" s="893"/>
      </tp>
      <tp t="s">
        <v>#N/A N/A</v>
        <stp/>
        <stp>##V3_BDHV12</stp>
        <stp>FH EQUITY</stp>
        <stp>LAST_PRICE</stp>
        <stp>9/30/2014</stp>
        <stp>9/30/2014</stp>
        <stp>[Basel II.5 Interest Rate Standard Charge Calculator (BNYMCM Andrew Davidson Spreadsheet for CMO) Q3 2014.xlsm]RAT BNYMCM with BBG Formula!R50C103</stp>
        <tr r="CY50" s="893"/>
      </tp>
      <tp t="s">
        <v>#N/A N/A</v>
        <stp/>
        <stp>##V3_BDHV12</stp>
        <stp>FH EQUITY</stp>
        <stp>LAST_PRICE</stp>
        <stp>9/30/2014</stp>
        <stp>9/30/2014</stp>
        <stp>[Basel II.5 Interest Rate Standard Charge Calculator (BNYMCM Andrew Davidson Spreadsheet for CMO) Q3 2014.xlsm]RAT BNYMCM with BBG Formula!R54C103</stp>
        <tr r="CY54" s="893"/>
      </tp>
      <tp t="s">
        <v>#N/A N/A</v>
        <stp/>
        <stp>##V3_BDHV12</stp>
        <stp>FH EQUITY</stp>
        <stp>LAST_PRICE</stp>
        <stp>6/30/2014</stp>
        <stp>6/30/2014</stp>
        <stp>[Basel II.5 Interest Rate Standard Charge Calculator (BNYMCM Andrew Davidson Spreadsheet for CMO) Q3 2014.xlsm]RAT BNYMCM with BBG Formula!R54C106</stp>
        <tr r="DB54" s="893"/>
      </tp>
      <tp t="s">
        <v>#N/A N/A</v>
        <stp/>
        <stp>##V3_BDHV12</stp>
        <stp>FH EQUITY</stp>
        <stp>LAST_PRICE</stp>
        <stp>6/30/2014</stp>
        <stp>6/30/2014</stp>
        <stp>[Basel II.5 Interest Rate Standard Charge Calculator (BNYMCM Andrew Davidson Spreadsheet for CMO) Q3 2014.xlsm]RAT BNYMCM with BBG Formula!R52C106</stp>
        <tr r="DB52" s="893"/>
      </tp>
      <tp t="s">
        <v>#N/A N/A</v>
        <stp/>
        <stp>##V3_BDHV12</stp>
        <stp>FH EQUITY</stp>
        <stp>LAST_PRICE</stp>
        <stp>6/30/2014</stp>
        <stp>6/30/2014</stp>
        <stp>[Basel II.5 Interest Rate Standard Charge Calculator (BNYMCM Andrew Davidson Spreadsheet for CMO) Q3 2014.xlsm]RAT BNYMCM with BBG Formula!R53C106</stp>
        <tr r="DB53" s="893"/>
      </tp>
      <tp t="s">
        <v>#N/A N/A</v>
        <stp/>
        <stp>##V3_BDHV12</stp>
        <stp>FH EQUITY</stp>
        <stp>LAST_PRICE</stp>
        <stp>6/30/2014</stp>
        <stp>6/30/2014</stp>
        <stp>[Basel II.5 Interest Rate Standard Charge Calculator (BNYMCM Andrew Davidson Spreadsheet for CMO) Q3 2014.xlsm]RAT BNYMCM with BBG Formula!R50C106</stp>
        <tr r="DB50" s="893"/>
      </tp>
      <tp t="s">
        <v>#N/A N/A</v>
        <stp/>
        <stp>##V3_BDHV12</stp>
        <stp>FH EQUITY</stp>
        <stp>LAST_PRICE</stp>
        <stp>6/30/2014</stp>
        <stp>6/30/2014</stp>
        <stp>[Basel II.5 Interest Rate Standard Charge Calculator (BNYMCM Andrew Davidson Spreadsheet for CMO) Q3 2014.xlsm]RAT BNYMCM with BBG Formula!R51C106</stp>
        <tr r="DB51" s="893"/>
      </tp>
      <tp t="s">
        <v>#N/A N/A</v>
        <stp/>
        <stp>##V3_BDHV12</stp>
        <stp>FH EQUITY</stp>
        <stp>LAST_PRICE</stp>
        <stp>6/30/2014</stp>
        <stp>6/30/2014</stp>
        <stp>[Basel II.5 Interest Rate Standard Charge Calculator (BNYMCM Andrew Davidson Spreadsheet for CMO) Q3 2014.xlsm]RAT BNYMCM with BBG Formula!R48C106</stp>
        <tr r="DB48" s="893"/>
      </tp>
      <tp t="s">
        <v>#N/A N/A</v>
        <stp/>
        <stp>##V3_BDHV12</stp>
        <stp>FH EQUITY</stp>
        <stp>LAST_PRICE</stp>
        <stp>6/30/2014</stp>
        <stp>6/30/2014</stp>
        <stp>[Basel II.5 Interest Rate Standard Charge Calculator (BNYMCM Andrew Davidson Spreadsheet for CMO) Q3 2014.xlsm]RAT BNYMCM with BBG Formula!R49C106</stp>
        <tr r="DB49" s="893"/>
      </tp>
      <tp t="s">
        <v>#N/A N/A</v>
        <stp/>
        <stp>##V3_BDHV12</stp>
        <stp>FH EQUITY</stp>
        <stp>LAST_PRICE</stp>
        <stp>6/30/2014</stp>
        <stp>6/30/2014</stp>
        <stp>[Basel II.5 Interest Rate Standard Charge Calculator (BNYMCM Andrew Davidson Spreadsheet for CMO) Q3 2014.xlsm]RAT BNYMCM with BBG Formula!R43C106</stp>
        <tr r="DB43" s="893"/>
      </tp>
      <tp t="s">
        <v>#N/A N/A</v>
        <stp/>
        <stp>##V3_BDHV12</stp>
        <stp>FH EQUITY</stp>
        <stp>LAST_PRICE</stp>
        <stp>4/30/2014</stp>
        <stp>4/30/2014</stp>
        <stp>[Basel II.5 Interest Rate Standard Charge Calculator (BNYMCM Andrew Davidson Spreadsheet for CMO) Q3 2014.xlsm]RAT BNYMCM with BBG Formula!R50C108</stp>
        <tr r="DD50" s="893"/>
      </tp>
      <tp t="s">
        <v>#N/A N/A</v>
        <stp/>
        <stp>##V3_BDHV12</stp>
        <stp>FH EQUITY</stp>
        <stp>LAST_PRICE</stp>
        <stp>4/30/2014</stp>
        <stp>4/30/2014</stp>
        <stp>[Basel II.5 Interest Rate Standard Charge Calculator (BNYMCM Andrew Davidson Spreadsheet for CMO) Q3 2014.xlsm]RAT BNYMCM with BBG Formula!R51C108</stp>
        <tr r="DD51" s="893"/>
      </tp>
      <tp t="s">
        <v>#N/A N/A</v>
        <stp/>
        <stp>##V3_BDHV12</stp>
        <stp>FH EQUITY</stp>
        <stp>LAST_PRICE</stp>
        <stp>4/30/2014</stp>
        <stp>4/30/2014</stp>
        <stp>[Basel II.5 Interest Rate Standard Charge Calculator (BNYMCM Andrew Davidson Spreadsheet for CMO) Q3 2014.xlsm]RAT BNYMCM with BBG Formula!R52C108</stp>
        <tr r="DD52" s="893"/>
      </tp>
      <tp t="s">
        <v>#N/A N/A</v>
        <stp/>
        <stp>##V3_BDHV12</stp>
        <stp>FH EQUITY</stp>
        <stp>LAST_PRICE</stp>
        <stp>4/30/2014</stp>
        <stp>4/30/2014</stp>
        <stp>[Basel II.5 Interest Rate Standard Charge Calculator (BNYMCM Andrew Davidson Spreadsheet for CMO) Q3 2014.xlsm]RAT BNYMCM with BBG Formula!R53C108</stp>
        <tr r="DD53" s="893"/>
      </tp>
      <tp t="s">
        <v>#N/A N/A</v>
        <stp/>
        <stp>##V3_BDHV12</stp>
        <stp>FH EQUITY</stp>
        <stp>LAST_PRICE</stp>
        <stp>4/30/2014</stp>
        <stp>4/30/2014</stp>
        <stp>[Basel II.5 Interest Rate Standard Charge Calculator (BNYMCM Andrew Davidson Spreadsheet for CMO) Q3 2014.xlsm]RAT BNYMCM with BBG Formula!R54C108</stp>
        <tr r="DD54" s="893"/>
      </tp>
      <tp t="s">
        <v>#N/A N/A</v>
        <stp/>
        <stp>##V3_BDHV12</stp>
        <stp>FH EQUITY</stp>
        <stp>LAST_PRICE</stp>
        <stp>5/30/2014</stp>
        <stp>5/30/2014</stp>
        <stp>[Basel II.5 Interest Rate Standard Charge Calculator (BNYMCM Andrew Davidson Spreadsheet for CMO) Q3 2014.xlsm]RAT BNYMCM with BBG Formula!R49C107</stp>
        <tr r="DC49" s="893"/>
      </tp>
      <tp t="s">
        <v>#N/A N/A</v>
        <stp/>
        <stp>##V3_BDHV12</stp>
        <stp>FH EQUITY</stp>
        <stp>LAST_PRICE</stp>
        <stp>5/30/2014</stp>
        <stp>5/30/2014</stp>
        <stp>[Basel II.5 Interest Rate Standard Charge Calculator (BNYMCM Andrew Davidson Spreadsheet for CMO) Q3 2014.xlsm]RAT BNYMCM with BBG Formula!R48C107</stp>
        <tr r="DC48" s="893"/>
      </tp>
      <tp t="s">
        <v>#N/A N/A</v>
        <stp/>
        <stp>##V3_BDHV12</stp>
        <stp>FH EQUITY</stp>
        <stp>LAST_PRICE</stp>
        <stp>5/30/2014</stp>
        <stp>5/30/2014</stp>
        <stp>[Basel II.5 Interest Rate Standard Charge Calculator (BNYMCM Andrew Davidson Spreadsheet for CMO) Q3 2014.xlsm]RAT BNYMCM with BBG Formula!R43C107</stp>
        <tr r="DC43" s="893"/>
      </tp>
      <tp t="s">
        <v>#N/A N/A</v>
        <stp/>
        <stp>##V3_BDHV12</stp>
        <stp>FH EQUITY</stp>
        <stp>LAST_PRICE</stp>
        <stp>4/30/2014</stp>
        <stp>4/30/2014</stp>
        <stp>[Basel II.5 Interest Rate Standard Charge Calculator (BNYMCM Andrew Davidson Spreadsheet for CMO) Q3 2014.xlsm]RAT BNYMCM with BBG Formula!R43C108</stp>
        <tr r="DD43" s="893"/>
      </tp>
      <tp t="s">
        <v>#N/A N/A</v>
        <stp/>
        <stp>##V3_BDHV12</stp>
        <stp>FH EQUITY</stp>
        <stp>LAST_PRICE</stp>
        <stp>4/30/2014</stp>
        <stp>4/30/2014</stp>
        <stp>[Basel II.5 Interest Rate Standard Charge Calculator (BNYMCM Andrew Davidson Spreadsheet for CMO) Q3 2014.xlsm]RAT BNYMCM with BBG Formula!R48C108</stp>
        <tr r="DD48" s="893"/>
      </tp>
      <tp t="s">
        <v>#N/A N/A</v>
        <stp/>
        <stp>##V3_BDHV12</stp>
        <stp>FH EQUITY</stp>
        <stp>LAST_PRICE</stp>
        <stp>4/30/2014</stp>
        <stp>4/30/2014</stp>
        <stp>[Basel II.5 Interest Rate Standard Charge Calculator (BNYMCM Andrew Davidson Spreadsheet for CMO) Q3 2014.xlsm]RAT BNYMCM with BBG Formula!R49C108</stp>
        <tr r="DD49" s="893"/>
      </tp>
      <tp t="s">
        <v>#N/A N/A</v>
        <stp/>
        <stp>##V3_BDHV12</stp>
        <stp>FH EQUITY</stp>
        <stp>LAST_PRICE</stp>
        <stp>5/30/2014</stp>
        <stp>5/30/2014</stp>
        <stp>[Basel II.5 Interest Rate Standard Charge Calculator (BNYMCM Andrew Davidson Spreadsheet for CMO) Q3 2014.xlsm]RAT BNYMCM with BBG Formula!R54C107</stp>
        <tr r="DC54" s="893"/>
      </tp>
      <tp t="s">
        <v>#N/A N/A</v>
        <stp/>
        <stp>##V3_BDHV12</stp>
        <stp>FH EQUITY</stp>
        <stp>LAST_PRICE</stp>
        <stp>5/30/2014</stp>
        <stp>5/30/2014</stp>
        <stp>[Basel II.5 Interest Rate Standard Charge Calculator (BNYMCM Andrew Davidson Spreadsheet for CMO) Q3 2014.xlsm]RAT BNYMCM with BBG Formula!R53C107</stp>
        <tr r="DC53" s="893"/>
      </tp>
      <tp t="s">
        <v>#N/A N/A</v>
        <stp/>
        <stp>##V3_BDHV12</stp>
        <stp>FH EQUITY</stp>
        <stp>LAST_PRICE</stp>
        <stp>5/30/2014</stp>
        <stp>5/30/2014</stp>
        <stp>[Basel II.5 Interest Rate Standard Charge Calculator (BNYMCM Andrew Davidson Spreadsheet for CMO) Q3 2014.xlsm]RAT BNYMCM with BBG Formula!R52C107</stp>
        <tr r="DC52" s="893"/>
      </tp>
      <tp t="s">
        <v>#N/A N/A</v>
        <stp/>
        <stp>##V3_BDHV12</stp>
        <stp>FH EQUITY</stp>
        <stp>LAST_PRICE</stp>
        <stp>5/30/2014</stp>
        <stp>5/30/2014</stp>
        <stp>[Basel II.5 Interest Rate Standard Charge Calculator (BNYMCM Andrew Davidson Spreadsheet for CMO) Q3 2014.xlsm]RAT BNYMCM with BBG Formula!R51C107</stp>
        <tr r="DC51" s="893"/>
      </tp>
      <tp t="s">
        <v>#N/A N/A</v>
        <stp/>
        <stp>##V3_BDHV12</stp>
        <stp>FH EQUITY</stp>
        <stp>LAST_PRICE</stp>
        <stp>5/30/2014</stp>
        <stp>5/30/2014</stp>
        <stp>[Basel II.5 Interest Rate Standard Charge Calculator (BNYMCM Andrew Davidson Spreadsheet for CMO) Q3 2014.xlsm]RAT BNYMCM with BBG Formula!R50C107</stp>
        <tr r="DC50" s="893"/>
      </tp>
      <tp>
        <v>21.6</v>
        <stp/>
        <stp>##V3_BDHV12</stp>
        <stp>FN EQUITY</stp>
        <stp>LAST_PRICE</stp>
        <stp>4/30/2014</stp>
        <stp>4/30/2014</stp>
        <stp>[Basel II.5 Interest Rate Standard Charge Calculator (BNYMCM Andrew Davidson Spreadsheet for CMO) Q3 2014.xlsm]RAT BNYMCM with BBG Formula!R55C108</stp>
        <tr r="DD55" s="893"/>
      </tp>
      <tp>
        <v>21.6</v>
        <stp/>
        <stp>##V3_BDHV12</stp>
        <stp>FN EQUITY</stp>
        <stp>LAST_PRICE</stp>
        <stp>4/30/2014</stp>
        <stp>4/30/2014</stp>
        <stp>[Basel II.5 Interest Rate Standard Charge Calculator (BNYMCM Andrew Davidson Spreadsheet for CMO) Q3 2014.xlsm]RAT BNYMCM with BBG Formula!R56C108</stp>
        <tr r="DD56" s="893"/>
      </tp>
      <tp>
        <v>21.6</v>
        <stp/>
        <stp>##V3_BDHV12</stp>
        <stp>FN EQUITY</stp>
        <stp>LAST_PRICE</stp>
        <stp>4/30/2014</stp>
        <stp>4/30/2014</stp>
        <stp>[Basel II.5 Interest Rate Standard Charge Calculator (BNYMCM Andrew Davidson Spreadsheet for CMO) Q3 2014.xlsm]RAT BNYMCM with BBG Formula!R57C108</stp>
        <tr r="DD57" s="893"/>
      </tp>
      <tp>
        <v>19.02</v>
        <stp/>
        <stp>##V3_BDHV12</stp>
        <stp>FN EQUITY</stp>
        <stp>LAST_PRICE</stp>
        <stp>5/30/2014</stp>
        <stp>5/30/2014</stp>
        <stp>[Basel II.5 Interest Rate Standard Charge Calculator (BNYMCM Andrew Davidson Spreadsheet for CMO) Q3 2014.xlsm]RAT BNYMCM with BBG Formula!R57C107</stp>
        <tr r="DC57" s="893"/>
      </tp>
      <tp>
        <v>19.02</v>
        <stp/>
        <stp>##V3_BDHV12</stp>
        <stp>FN EQUITY</stp>
        <stp>LAST_PRICE</stp>
        <stp>5/30/2014</stp>
        <stp>5/30/2014</stp>
        <stp>[Basel II.5 Interest Rate Standard Charge Calculator (BNYMCM Andrew Davidson Spreadsheet for CMO) Q3 2014.xlsm]RAT BNYMCM with BBG Formula!R56C107</stp>
        <tr r="DC56" s="893"/>
      </tp>
      <tp>
        <v>19.02</v>
        <stp/>
        <stp>##V3_BDHV12</stp>
        <stp>FN EQUITY</stp>
        <stp>LAST_PRICE</stp>
        <stp>5/30/2014</stp>
        <stp>5/30/2014</stp>
        <stp>[Basel II.5 Interest Rate Standard Charge Calculator (BNYMCM Andrew Davidson Spreadsheet for CMO) Q3 2014.xlsm]RAT BNYMCM with BBG Formula!R55C107</stp>
        <tr r="DC55" s="893"/>
      </tp>
      <tp>
        <v>20.6</v>
        <stp/>
        <stp>##V3_BDHV12</stp>
        <stp>FN EQUITY</stp>
        <stp>LAST_PRICE</stp>
        <stp>6/30/2014</stp>
        <stp>6/30/2014</stp>
        <stp>[Basel II.5 Interest Rate Standard Charge Calculator (BNYMCM Andrew Davidson Spreadsheet for CMO) Q3 2014.xlsm]RAT BNYMCM with BBG Formula!R56C106</stp>
        <tr r="DB56" s="893"/>
      </tp>
      <tp>
        <v>20.6</v>
        <stp/>
        <stp>##V3_BDHV12</stp>
        <stp>FN EQUITY</stp>
        <stp>LAST_PRICE</stp>
        <stp>6/30/2014</stp>
        <stp>6/30/2014</stp>
        <stp>[Basel II.5 Interest Rate Standard Charge Calculator (BNYMCM Andrew Davidson Spreadsheet for CMO) Q3 2014.xlsm]RAT BNYMCM with BBG Formula!R57C106</stp>
        <tr r="DB57" s="893"/>
      </tp>
      <tp>
        <v>20.6</v>
        <stp/>
        <stp>##V3_BDHV12</stp>
        <stp>FN EQUITY</stp>
        <stp>LAST_PRICE</stp>
        <stp>6/30/2014</stp>
        <stp>6/30/2014</stp>
        <stp>[Basel II.5 Interest Rate Standard Charge Calculator (BNYMCM Andrew Davidson Spreadsheet for CMO) Q3 2014.xlsm]RAT BNYMCM with BBG Formula!R55C106</stp>
        <tr r="DB55" s="893"/>
      </tp>
      <tp>
        <v>5186</v>
        <stp/>
        <stp>##V3_BDPV12</stp>
        <stp>T EQUITY</stp>
        <stp>EQY_SH_OUT</stp>
        <stp>[Basel II.5 Interest Rate Standard Charge Calculator (BNYMCM Andrew Davidson Spreadsheet for CMO) Q3 2014.xlsm]RAT BNYMCM with BBG Formula!R10C102</stp>
        <tr r="CX10" s="893"/>
      </tp>
      <tp>
        <v>5186</v>
        <stp/>
        <stp>##V3_BDPV12</stp>
        <stp>T EQUITY</stp>
        <stp>EQY_SH_OUT</stp>
        <stp>[Basel II.5 Interest Rate Standard Charge Calculator (BNYMCM Andrew Davidson Spreadsheet for CMO) Q3 2014.xlsm]RAT BNYMCM with BBG Formula!R11C102</stp>
        <tr r="CX11" s="893"/>
      </tp>
      <tp>
        <v>5186</v>
        <stp/>
        <stp>##V3_BDPV12</stp>
        <stp>T EQUITY</stp>
        <stp>EQY_SH_OUT</stp>
        <stp>[Basel II.5 Interest Rate Standard Charge Calculator (BNYMCM Andrew Davidson Spreadsheet for CMO) Q3 2014.xlsm]RAT BNYMCM with BBG Formula!R12C102</stp>
        <tr r="CX12" s="893"/>
      </tp>
      <tp t="s">
        <v>#N/A Invalid Security</v>
        <stp/>
        <stp>##V3_BDPV12</stp>
        <stp>#N/A Field Not Applicable EQUITY</stp>
        <stp>EQY_SH_OUT</stp>
        <stp>[Basel II.5 Interest Rate Standard Charge Calculator (BNYMCM Andrew Davidson Spreadsheet for CMO) Q3 2014.xlsm]RAT BNYMCM with BBG Formula!R38C102</stp>
        <tr r="CX38" s="893"/>
      </tp>
      <tp t="s">
        <v>#N/A Invalid Security</v>
        <stp/>
        <stp>##V3_BDPV12</stp>
        <stp>#N/A Field Not Applicable EQUITY</stp>
        <stp>EQY_SH_OUT</stp>
        <stp>[Basel II.5 Interest Rate Standard Charge Calculator (BNYMCM Andrew Davidson Spreadsheet for CMO) Q3 2014.xlsm]RAT BNYMCM with BBG Formula!R40C102</stp>
        <tr r="CX40" s="893"/>
      </tp>
      <tp t="s">
        <v>#N/A Invalid Security</v>
        <stp/>
        <stp>##V3_BDPV12</stp>
        <stp>#N/A Field Not Applicable EQUITY</stp>
        <stp>EQY_SH_OUT</stp>
        <stp>[Basel II.5 Interest Rate Standard Charge Calculator (BNYMCM Andrew Davidson Spreadsheet for CMO) Q3 2014.xlsm]RAT BNYMCM with BBG Formula!R42C102</stp>
        <tr r="CX42" s="893"/>
      </tp>
      <tp t="s">
        <v>#N/A Invalid Security</v>
        <stp/>
        <stp>##V3_BDPV12</stp>
        <stp>#N/A Field Not Applicable EQUITY</stp>
        <stp>EQY_SH_OUT</stp>
        <stp>[Basel II.5 Interest Rate Standard Charge Calculator (BNYMCM Andrew Davidson Spreadsheet for CMO) Q3 2014.xlsm]RAT BNYMCM with BBG Formula!R45C102</stp>
        <tr r="CX45" s="893"/>
      </tp>
      <tp t="s">
        <v>#N/A Invalid Security</v>
        <stp/>
        <stp>##V3_BDPV12</stp>
        <stp>#N/A Field Not Applicable EQUITY</stp>
        <stp>EQY_SH_OUT</stp>
        <stp>[Basel II.5 Interest Rate Standard Charge Calculator (BNYMCM Andrew Davidson Spreadsheet for CMO) Q3 2014.xlsm]RAT BNYMCM with BBG Formula!R44C102</stp>
        <tr r="CX44" s="893"/>
      </tp>
      <tp t="s">
        <v>#N/A Invalid Security</v>
        <stp/>
        <stp>##V3_BDPV12</stp>
        <stp>#N/A Field Not Applicable EQUITY</stp>
        <stp>EQY_SH_OUT</stp>
        <stp>[Basel II.5 Interest Rate Standard Charge Calculator (BNYMCM Andrew Davidson Spreadsheet for CMO) Q3 2014.xlsm]RAT BNYMCM with BBG Formula!R47C102</stp>
        <tr r="CX47" s="893"/>
      </tp>
      <tp t="s">
        <v>#N/A Invalid Security</v>
        <stp/>
        <stp>##V3_BDPV12</stp>
        <stp>#N/A Field Not Applicable EQUITY</stp>
        <stp>EQY_SH_OUT</stp>
        <stp>[Basel II.5 Interest Rate Standard Charge Calculator (BNYMCM Andrew Davidson Spreadsheet for CMO) Q3 2014.xlsm]RAT BNYMCM with BBG Formula!R46C102</stp>
        <tr r="CX46" s="893"/>
      </tp>
      <tp t="s">
        <v>#N/A Invalid Security</v>
        <stp/>
        <stp>##V3_BDHV12</stp>
        <stp>#N/A Field Not Applicable EQUITY</stp>
        <stp>LAST_PRICE</stp>
        <stp>8/29/2014</stp>
        <stp>8/29/2014</stp>
        <stp>[Basel II.5 Interest Rate Standard Charge Calculator (BNYMCM Andrew Davidson Spreadsheet for CMO) Q3 2014.xlsm]RAT BNYMCM with BBG Formula!R40C104</stp>
        <tr r="CZ40" s="893"/>
      </tp>
      <tp t="s">
        <v>#N/A Invalid Security</v>
        <stp/>
        <stp>##V3_BDHV12</stp>
        <stp>#N/A Field Not Applicable EQUITY</stp>
        <stp>LAST_PRICE</stp>
        <stp>8/29/2014</stp>
        <stp>8/29/2014</stp>
        <stp>[Basel II.5 Interest Rate Standard Charge Calculator (BNYMCM Andrew Davidson Spreadsheet for CMO) Q3 2014.xlsm]RAT BNYMCM with BBG Formula!R42C104</stp>
        <tr r="CZ42" s="893"/>
      </tp>
      <tp t="s">
        <v>#N/A Invalid Security</v>
        <stp/>
        <stp>##V3_BDHV12</stp>
        <stp>#N/A Field Not Applicable EQUITY</stp>
        <stp>LAST_PRICE</stp>
        <stp>8/29/2014</stp>
        <stp>8/29/2014</stp>
        <stp>[Basel II.5 Interest Rate Standard Charge Calculator (BNYMCM Andrew Davidson Spreadsheet for CMO) Q3 2014.xlsm]RAT BNYMCM with BBG Formula!R44C104</stp>
        <tr r="CZ44" s="893"/>
      </tp>
      <tp t="s">
        <v>#N/A Invalid Security</v>
        <stp/>
        <stp>##V3_BDHV12</stp>
        <stp>#N/A Field Not Applicable EQUITY</stp>
        <stp>LAST_PRICE</stp>
        <stp>8/29/2014</stp>
        <stp>8/29/2014</stp>
        <stp>[Basel II.5 Interest Rate Standard Charge Calculator (BNYMCM Andrew Davidson Spreadsheet for CMO) Q3 2014.xlsm]RAT BNYMCM with BBG Formula!R45C104</stp>
        <tr r="CZ45" s="893"/>
      </tp>
      <tp t="s">
        <v>#N/A Invalid Security</v>
        <stp/>
        <stp>##V3_BDHV12</stp>
        <stp>#N/A Field Not Applicable EQUITY</stp>
        <stp>LAST_PRICE</stp>
        <stp>8/29/2014</stp>
        <stp>8/29/2014</stp>
        <stp>[Basel II.5 Interest Rate Standard Charge Calculator (BNYMCM Andrew Davidson Spreadsheet for CMO) Q3 2014.xlsm]RAT BNYMCM with BBG Formula!R46C104</stp>
        <tr r="CZ46" s="893"/>
      </tp>
      <tp t="s">
        <v>#N/A Invalid Security</v>
        <stp/>
        <stp>##V3_BDHV12</stp>
        <stp>#N/A Field Not Applicable EQUITY</stp>
        <stp>LAST_PRICE</stp>
        <stp>8/29/2014</stp>
        <stp>8/29/2014</stp>
        <stp>[Basel II.5 Interest Rate Standard Charge Calculator (BNYMCM Andrew Davidson Spreadsheet for CMO) Q3 2014.xlsm]RAT BNYMCM with BBG Formula!R47C104</stp>
        <tr r="CZ47" s="893"/>
      </tp>
      <tp t="s">
        <v>#N/A Invalid Security</v>
        <stp/>
        <stp>##V3_BDHV12</stp>
        <stp>#N/A Field Not Applicable EQUITY</stp>
        <stp>LAST_PRICE</stp>
        <stp>8/29/2014</stp>
        <stp>8/29/2014</stp>
        <stp>[Basel II.5 Interest Rate Standard Charge Calculator (BNYMCM Andrew Davidson Spreadsheet for CMO) Q3 2014.xlsm]RAT BNYMCM with BBG Formula!R38C104</stp>
        <tr r="CZ38" s="893"/>
      </tp>
      <tp t="s">
        <v>#N/A Invalid Security</v>
        <stp/>
        <stp>##V3_BDHV12</stp>
        <stp>#N/A Field Not Applicable EQUITY</stp>
        <stp>LAST_PRICE</stp>
        <stp>2/28/2014</stp>
        <stp>2/28/2014</stp>
        <stp>[Basel II.5 Interest Rate Standard Charge Calculator (BNYMCM Andrew Davidson Spreadsheet for CMO) Q3 2014.xlsm]RAT BNYMCM with BBG Formula!R45C110</stp>
        <tr r="DF45" s="893"/>
      </tp>
      <tp t="s">
        <v>#N/A Invalid Security</v>
        <stp/>
        <stp>##V3_BDHV12</stp>
        <stp>#N/A Field Not Applicable EQUITY</stp>
        <stp>LAST_PRICE</stp>
        <stp>2/28/2014</stp>
        <stp>2/28/2014</stp>
        <stp>[Basel II.5 Interest Rate Standard Charge Calculator (BNYMCM Andrew Davidson Spreadsheet for CMO) Q3 2014.xlsm]RAT BNYMCM with BBG Formula!R44C110</stp>
        <tr r="DF44" s="893"/>
      </tp>
      <tp t="s">
        <v>#N/A Invalid Security</v>
        <stp/>
        <stp>##V3_BDHV12</stp>
        <stp>#N/A Field Not Applicable EQUITY</stp>
        <stp>LAST_PRICE</stp>
        <stp>2/28/2014</stp>
        <stp>2/28/2014</stp>
        <stp>[Basel II.5 Interest Rate Standard Charge Calculator (BNYMCM Andrew Davidson Spreadsheet for CMO) Q3 2014.xlsm]RAT BNYMCM with BBG Formula!R47C110</stp>
        <tr r="DF47" s="893"/>
      </tp>
      <tp t="s">
        <v>#N/A Invalid Security</v>
        <stp/>
        <stp>##V3_BDHV12</stp>
        <stp>#N/A Field Not Applicable EQUITY</stp>
        <stp>LAST_PRICE</stp>
        <stp>2/28/2014</stp>
        <stp>2/28/2014</stp>
        <stp>[Basel II.5 Interest Rate Standard Charge Calculator (BNYMCM Andrew Davidson Spreadsheet for CMO) Q3 2014.xlsm]RAT BNYMCM with BBG Formula!R46C110</stp>
        <tr r="DF46" s="893"/>
      </tp>
      <tp t="s">
        <v>#N/A Invalid Security</v>
        <stp/>
        <stp>##V3_BDHV12</stp>
        <stp>#N/A Field Not Applicable EQUITY</stp>
        <stp>LAST_PRICE</stp>
        <stp>2/28/2014</stp>
        <stp>2/28/2014</stp>
        <stp>[Basel II.5 Interest Rate Standard Charge Calculator (BNYMCM Andrew Davidson Spreadsheet for CMO) Q3 2014.xlsm]RAT BNYMCM with BBG Formula!R40C110</stp>
        <tr r="DF40" s="893"/>
      </tp>
      <tp t="s">
        <v>#N/A Invalid Security</v>
        <stp/>
        <stp>##V3_BDHV12</stp>
        <stp>#N/A Field Not Applicable EQUITY</stp>
        <stp>LAST_PRICE</stp>
        <stp>2/28/2014</stp>
        <stp>2/28/2014</stp>
        <stp>[Basel II.5 Interest Rate Standard Charge Calculator (BNYMCM Andrew Davidson Spreadsheet for CMO) Q3 2014.xlsm]RAT BNYMCM with BBG Formula!R42C110</stp>
        <tr r="DF42" s="893"/>
      </tp>
      <tp t="s">
        <v>#N/A Invalid Security</v>
        <stp/>
        <stp>##V3_BDHV12</stp>
        <stp>#N/A Field Not Applicable EQUITY</stp>
        <stp>LAST_PRICE</stp>
        <stp>2/28/2014</stp>
        <stp>2/28/2014</stp>
        <stp>[Basel II.5 Interest Rate Standard Charge Calculator (BNYMCM Andrew Davidson Spreadsheet for CMO) Q3 2014.xlsm]RAT BNYMCM with BBG Formula!R38C110</stp>
        <tr r="DF38" s="893"/>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volatileDependencies" Target="volatileDependenci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4</xdr:col>
      <xdr:colOff>304799</xdr:colOff>
      <xdr:row>3</xdr:row>
      <xdr:rowOff>142874</xdr:rowOff>
    </xdr:to>
    <xdr:sp macro="[0]!ADCOSpreadsheetIRStandardChargeImportData" textlink="">
      <xdr:nvSpPr>
        <xdr:cNvPr id="4" name="Flowchart: Alternate Process 3"/>
        <xdr:cNvSpPr/>
      </xdr:nvSpPr>
      <xdr:spPr>
        <a:xfrm>
          <a:off x="0" y="0"/>
          <a:ext cx="2743199" cy="714374"/>
        </a:xfrm>
        <a:prstGeom prst="flowChartAlternateProcess">
          <a:avLst/>
        </a:prstGeom>
        <a:solidFill>
          <a:schemeClr val="accent5">
            <a:lumMod val="60000"/>
            <a:lumOff val="40000"/>
          </a:schemeClr>
        </a:solidFill>
      </xdr:spPr>
      <xdr:style>
        <a:lnRef idx="3">
          <a:schemeClr val="lt1"/>
        </a:lnRef>
        <a:fillRef idx="1">
          <a:schemeClr val="accent3"/>
        </a:fillRef>
        <a:effectRef idx="1">
          <a:schemeClr val="accent3"/>
        </a:effectRef>
        <a:fontRef idx="minor">
          <a:schemeClr val="lt1"/>
        </a:fontRef>
      </xdr:style>
      <xdr:txBody>
        <a:bodyPr vertOverflow="clip" horzOverflow="clip" rtlCol="0" anchor="ctr"/>
        <a:lstStyle/>
        <a:p>
          <a:pPr algn="ctr"/>
          <a:r>
            <a:rPr lang="en-US" sz="1600">
              <a:solidFill>
                <a:schemeClr val="tx1"/>
              </a:solidFill>
              <a:latin typeface="Baskerville Old Face" pitchFamily="18" charset="0"/>
            </a:rPr>
            <a:t>Calculate</a:t>
          </a:r>
          <a:r>
            <a:rPr lang="en-US" sz="1600" baseline="0">
              <a:solidFill>
                <a:schemeClr val="tx1"/>
              </a:solidFill>
              <a:latin typeface="Baskerville Old Face" pitchFamily="18" charset="0"/>
            </a:rPr>
            <a:t> ADCO Spreadsheet</a:t>
          </a:r>
        </a:p>
        <a:p>
          <a:pPr algn="ctr"/>
          <a:r>
            <a:rPr lang="en-US" sz="1600" baseline="0">
              <a:solidFill>
                <a:schemeClr val="tx1"/>
              </a:solidFill>
              <a:latin typeface="Baskerville Old Face" pitchFamily="18" charset="0"/>
            </a:rPr>
            <a:t>Interest Rate Standard Charge</a:t>
          </a:r>
        </a:p>
      </xdr:txBody>
    </xdr:sp>
    <xdr:clientData/>
  </xdr:twoCellAnchor>
  <xdr:twoCellAnchor>
    <xdr:from>
      <xdr:col>0</xdr:col>
      <xdr:colOff>333375</xdr:colOff>
      <xdr:row>4</xdr:row>
      <xdr:rowOff>104775</xdr:rowOff>
    </xdr:from>
    <xdr:to>
      <xdr:col>4</xdr:col>
      <xdr:colOff>28575</xdr:colOff>
      <xdr:row>6</xdr:row>
      <xdr:rowOff>123825</xdr:rowOff>
    </xdr:to>
    <xdr:sp macro="[0]!ADCOSpreadsheetIRStandardChargeImportData" textlink="">
      <xdr:nvSpPr>
        <xdr:cNvPr id="2" name="Rounded Rectangle 1"/>
        <xdr:cNvSpPr/>
      </xdr:nvSpPr>
      <xdr:spPr>
        <a:xfrm>
          <a:off x="333375" y="866775"/>
          <a:ext cx="2133600" cy="400050"/>
        </a:xfrm>
        <a:prstGeom prst="roundRect">
          <a:avLst/>
        </a:prstGeom>
        <a:solidFill>
          <a:srgbClr val="FFE585"/>
        </a:solidFill>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baseline="0">
              <a:solidFill>
                <a:sysClr val="windowText" lastClr="000000"/>
              </a:solidFill>
              <a:effectLst/>
              <a:latin typeface="Baskerville Old Face" pitchFamily="18" charset="0"/>
              <a:ea typeface="+mn-ea"/>
              <a:cs typeface="+mn-cs"/>
            </a:rPr>
            <a:t>Step 1: Import Data</a:t>
          </a:r>
          <a:endParaRPr lang="en-US" sz="1100" baseline="0">
            <a:latin typeface="Baskerville Old Face" pitchFamily="18" charset="0"/>
          </a:endParaRPr>
        </a:p>
      </xdr:txBody>
    </xdr:sp>
    <xdr:clientData/>
  </xdr:twoCellAnchor>
  <xdr:twoCellAnchor>
    <xdr:from>
      <xdr:col>0</xdr:col>
      <xdr:colOff>323850</xdr:colOff>
      <xdr:row>7</xdr:row>
      <xdr:rowOff>47625</xdr:rowOff>
    </xdr:from>
    <xdr:to>
      <xdr:col>4</xdr:col>
      <xdr:colOff>38100</xdr:colOff>
      <xdr:row>9</xdr:row>
      <xdr:rowOff>66675</xdr:rowOff>
    </xdr:to>
    <xdr:sp macro="[0]!ADCOSpreadsheetIRStandardChargeCalculate" textlink="">
      <xdr:nvSpPr>
        <xdr:cNvPr id="5" name="Rounded Rectangle 4"/>
        <xdr:cNvSpPr/>
      </xdr:nvSpPr>
      <xdr:spPr>
        <a:xfrm>
          <a:off x="323850" y="1381125"/>
          <a:ext cx="2152650" cy="400050"/>
        </a:xfrm>
        <a:prstGeom prst="roundRect">
          <a:avLst/>
        </a:prstGeom>
        <a:solidFill>
          <a:srgbClr val="FFE585"/>
        </a:solidFill>
      </xdr:spPr>
      <xdr:style>
        <a:lnRef idx="3">
          <a:schemeClr val="lt1"/>
        </a:lnRef>
        <a:fillRef idx="1">
          <a:schemeClr val="accent5"/>
        </a:fillRef>
        <a:effectRef idx="1">
          <a:schemeClr val="accent5"/>
        </a:effectRef>
        <a:fontRef idx="minor">
          <a:schemeClr val="lt1"/>
        </a:fontRef>
      </xdr:style>
      <xdr:txBody>
        <a:bodyPr vertOverflow="clip" horzOverflow="clip" rtlCol="0" anchor="ctr"/>
        <a:lstStyle/>
        <a:p>
          <a:pPr algn="ctr"/>
          <a:r>
            <a:rPr lang="en-US" sz="1100" baseline="0">
              <a:solidFill>
                <a:sysClr val="windowText" lastClr="000000"/>
              </a:solidFill>
              <a:effectLst/>
              <a:latin typeface="Baskerville Old Face" pitchFamily="18" charset="0"/>
              <a:ea typeface="+mn-ea"/>
              <a:cs typeface="+mn-cs"/>
            </a:rPr>
            <a:t>Step 2: Calculate Standard Charge</a:t>
          </a:r>
          <a:endParaRPr lang="en-US" sz="1100" baseline="0">
            <a:latin typeface="Baskerville Old Face"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0</xdr:rowOff>
        </xdr:from>
        <xdr:to>
          <xdr:col>1</xdr:col>
          <xdr:colOff>304800</xdr:colOff>
          <xdr:row>3</xdr:row>
          <xdr:rowOff>114300</xdr:rowOff>
        </xdr:to>
        <xdr:sp macro="" textlink="">
          <xdr:nvSpPr>
            <xdr:cNvPr id="22529" name="Object 1" hidden="1">
              <a:extLst>
                <a:ext uri="{63B3BB69-23CF-44E3-9099-C40C66FF867C}">
                  <a14:compatExt spid="_x0000_s22529"/>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xdr:row>
          <xdr:rowOff>0</xdr:rowOff>
        </xdr:from>
        <xdr:to>
          <xdr:col>1</xdr:col>
          <xdr:colOff>304800</xdr:colOff>
          <xdr:row>7</xdr:row>
          <xdr:rowOff>114300</xdr:rowOff>
        </xdr:to>
        <xdr:sp macro="" textlink="">
          <xdr:nvSpPr>
            <xdr:cNvPr id="22530" name="Object 2" hidden="1">
              <a:extLst>
                <a:ext uri="{63B3BB69-23CF-44E3-9099-C40C66FF867C}">
                  <a14:compatExt spid="_x0000_s2253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8</xdr:row>
          <xdr:rowOff>0</xdr:rowOff>
        </xdr:from>
        <xdr:to>
          <xdr:col>1</xdr:col>
          <xdr:colOff>304800</xdr:colOff>
          <xdr:row>11</xdr:row>
          <xdr:rowOff>114300</xdr:rowOff>
        </xdr:to>
        <xdr:sp macro="" textlink="">
          <xdr:nvSpPr>
            <xdr:cNvPr id="22531" name="Object 3" hidden="1">
              <a:extLst>
                <a:ext uri="{63B3BB69-23CF-44E3-9099-C40C66FF867C}">
                  <a14:compatExt spid="_x0000_s2253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xdr:col>
          <xdr:colOff>304800</xdr:colOff>
          <xdr:row>15</xdr:row>
          <xdr:rowOff>114300</xdr:rowOff>
        </xdr:to>
        <xdr:sp macro="" textlink="">
          <xdr:nvSpPr>
            <xdr:cNvPr id="22532" name="Object 4" hidden="1">
              <a:extLst>
                <a:ext uri="{63B3BB69-23CF-44E3-9099-C40C66FF867C}">
                  <a14:compatExt spid="_x0000_s22532"/>
                </a:ext>
              </a:extLst>
            </xdr:cNvPr>
            <xdr:cNvSpPr/>
          </xdr:nvSpPr>
          <xdr:spPr>
            <a:xfrm>
              <a:off x="0" y="0"/>
              <a:ext cx="0" cy="0"/>
            </a:xfrm>
            <a:prstGeom prst="rect">
              <a:avLst/>
            </a:prstGeom>
          </xdr:spPr>
        </xdr:sp>
        <xdr:clientData/>
      </xdr:twoCellAnchor>
    </mc:Choice>
    <mc:Fallback/>
  </mc:AlternateContent>
</xdr:wsDr>
</file>

<file path=xl/queryTables/queryTable1.xml><?xml version="1.0" encoding="utf-8"?>
<queryTable xmlns="http://schemas.openxmlformats.org/spreadsheetml/2006/main" name="RAT_BNYMCM_NoSR_REG20130329" connectionId="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www.oecd.org/about/membersandpartners/" TargetMode="External"/><Relationship Id="rId1" Type="http://schemas.openxmlformats.org/officeDocument/2006/relationships/hyperlink" Target="http://www.oecd.org/tad/xcred/crc.htm" TargetMode="Externa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queryTable" Target="../queryTables/queryTable1.xml"/></Relationships>
</file>

<file path=xl/worksheets/_rels/sheet17.xml.rels><?xml version="1.0" encoding="UTF-8" standalone="yes"?>
<Relationships xmlns="http://schemas.openxmlformats.org/package/2006/relationships"><Relationship Id="rId8" Type="http://schemas.openxmlformats.org/officeDocument/2006/relationships/oleObject" Target="../embeddings/oleObject3.bin"/><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2.xml"/><Relationship Id="rId1" Type="http://schemas.openxmlformats.org/officeDocument/2006/relationships/printerSettings" Target="../printerSettings/printerSettings12.bin"/><Relationship Id="rId6" Type="http://schemas.openxmlformats.org/officeDocument/2006/relationships/oleObject" Target="../embeddings/oleObject2.bin"/><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oleObject" Target="../embeddings/oleObject4.bin"/><Relationship Id="rId4" Type="http://schemas.openxmlformats.org/officeDocument/2006/relationships/oleObject" Target="../embeddings/oleObject1.bin"/><Relationship Id="rId9" Type="http://schemas.openxmlformats.org/officeDocument/2006/relationships/image" Target="../media/image3.emf"/></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G13"/>
  <sheetViews>
    <sheetView workbookViewId="0"/>
  </sheetViews>
  <sheetFormatPr defaultRowHeight="15" x14ac:dyDescent="0.25"/>
  <cols>
    <col min="1" max="16384" width="9.140625" style="2"/>
  </cols>
  <sheetData>
    <row r="1" spans="1:7" x14ac:dyDescent="0.25">
      <c r="A1" s="2">
        <v>20140930</v>
      </c>
      <c r="G1" s="66" t="s">
        <v>1292</v>
      </c>
    </row>
    <row r="2" spans="1:7" x14ac:dyDescent="0.25">
      <c r="G2" s="66" t="s">
        <v>1293</v>
      </c>
    </row>
    <row r="13" spans="1:7" x14ac:dyDescent="0.25">
      <c r="A13" s="7"/>
    </row>
  </sheetData>
  <pageMargins left="0.7" right="0.7" top="0.75" bottom="0.75" header="0.3" footer="0.3"/>
  <pageSetup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K11"/>
  <sheetViews>
    <sheetView tabSelected="1" zoomScale="85" zoomScaleNormal="85" workbookViewId="0"/>
  </sheetViews>
  <sheetFormatPr defaultRowHeight="15" x14ac:dyDescent="0.25"/>
  <cols>
    <col min="1" max="1" width="4.28515625" style="2" bestFit="1" customWidth="1"/>
    <col min="2" max="2" width="17.28515625" style="2" bestFit="1" customWidth="1"/>
    <col min="3" max="11" width="26.7109375" style="37" customWidth="1"/>
    <col min="12" max="16384" width="9.140625" style="2"/>
  </cols>
  <sheetData>
    <row r="1" spans="1:11" ht="24" thickBot="1" x14ac:dyDescent="0.4">
      <c r="B1" s="3"/>
      <c r="C1" s="118" t="s">
        <v>1221</v>
      </c>
      <c r="D1" s="119"/>
      <c r="E1" s="120"/>
      <c r="F1" s="120"/>
      <c r="G1" s="120"/>
      <c r="H1" s="120"/>
      <c r="I1" s="120"/>
      <c r="J1" s="120"/>
      <c r="K1" s="121"/>
    </row>
    <row r="2" spans="1:11" x14ac:dyDescent="0.25">
      <c r="A2" s="124" t="s">
        <v>0</v>
      </c>
      <c r="B2" s="125"/>
      <c r="C2" s="18" t="s">
        <v>179</v>
      </c>
      <c r="D2" s="18" t="s">
        <v>178</v>
      </c>
      <c r="E2" s="19" t="s">
        <v>89</v>
      </c>
      <c r="F2" s="19" t="s">
        <v>177</v>
      </c>
      <c r="G2" s="19" t="s">
        <v>88</v>
      </c>
      <c r="H2" s="20" t="s">
        <v>176</v>
      </c>
      <c r="I2" s="21" t="s">
        <v>1</v>
      </c>
      <c r="J2" s="22" t="s">
        <v>2</v>
      </c>
      <c r="K2" s="16" t="s">
        <v>3</v>
      </c>
    </row>
    <row r="3" spans="1:11" ht="15.75" thickBot="1" x14ac:dyDescent="0.3">
      <c r="A3" s="122">
        <f>DATE(LEFT(Button!A1,4),MID(Button!A1,5,2),RIGHT(Button!A1,2))</f>
        <v>41912</v>
      </c>
      <c r="B3" s="123"/>
      <c r="C3" s="12"/>
      <c r="D3" s="12"/>
      <c r="E3" s="13"/>
      <c r="F3" s="14"/>
      <c r="G3" s="14"/>
      <c r="H3" s="15"/>
      <c r="I3" s="12"/>
      <c r="J3" s="14">
        <f>SUM('RAT BNYMCM with BBG Data Values'!EU:EU)</f>
        <v>8266209.8263515839</v>
      </c>
      <c r="K3" s="17">
        <f>SUM('RAT BNYMCM with BBG Data Values'!EU:EU)</f>
        <v>8266209.8263515839</v>
      </c>
    </row>
    <row r="4" spans="1:11" x14ac:dyDescent="0.25">
      <c r="A4" s="42" t="s">
        <v>1205</v>
      </c>
      <c r="B4" s="43" t="s">
        <v>1204</v>
      </c>
      <c r="C4" s="44"/>
      <c r="D4" s="45"/>
      <c r="E4" s="45"/>
      <c r="F4" s="45"/>
      <c r="G4" s="45"/>
      <c r="H4" s="46"/>
      <c r="I4" s="44"/>
      <c r="J4" s="47">
        <f>SUMIF('RAT BNYMCM with BBG Data Values'!EA:EA,$A4,'RAT BNYMCM with BBG Data Values'!EU:EU)</f>
        <v>0</v>
      </c>
      <c r="K4" s="48">
        <f>SUMIF('RAT BNYMCM with BBG Data Values'!EA:EA,$A4,'RAT BNYMCM with BBG Data Values'!EU:EU)</f>
        <v>0</v>
      </c>
    </row>
    <row r="5" spans="1:11" x14ac:dyDescent="0.25">
      <c r="A5" s="38" t="s">
        <v>220</v>
      </c>
      <c r="B5" s="39" t="s">
        <v>1208</v>
      </c>
      <c r="C5" s="49"/>
      <c r="D5" s="50"/>
      <c r="E5" s="50"/>
      <c r="F5" s="50"/>
      <c r="G5" s="50"/>
      <c r="H5" s="51"/>
      <c r="I5" s="49"/>
      <c r="J5" s="52">
        <f>SUMIF('RAT BNYMCM with BBG Data Values'!EA:EA,$A5,'RAT BNYMCM with BBG Data Values'!EU:EU)</f>
        <v>0</v>
      </c>
      <c r="K5" s="53">
        <f>SUMIF('RAT BNYMCM with BBG Data Values'!EA:EA,$A5,'RAT BNYMCM with BBG Data Values'!EU:EU)</f>
        <v>0</v>
      </c>
    </row>
    <row r="6" spans="1:11" x14ac:dyDescent="0.25">
      <c r="A6" s="38" t="s">
        <v>222</v>
      </c>
      <c r="B6" s="39" t="s">
        <v>1209</v>
      </c>
      <c r="C6" s="49"/>
      <c r="D6" s="50"/>
      <c r="E6" s="50"/>
      <c r="F6" s="50"/>
      <c r="G6" s="50"/>
      <c r="H6" s="51"/>
      <c r="I6" s="49"/>
      <c r="J6" s="52">
        <f>SUMIF('RAT BNYMCM with BBG Data Values'!EA:EA,$A6,'RAT BNYMCM with BBG Data Values'!EU:EU)</f>
        <v>7568034.9219415486</v>
      </c>
      <c r="K6" s="53">
        <f>SUMIF('RAT BNYMCM with BBG Data Values'!EA:EA,$A6,'RAT BNYMCM with BBG Data Values'!EU:EU)</f>
        <v>7568034.9219415486</v>
      </c>
    </row>
    <row r="7" spans="1:11" x14ac:dyDescent="0.25">
      <c r="A7" s="38" t="s">
        <v>1207</v>
      </c>
      <c r="B7" s="39" t="s">
        <v>1210</v>
      </c>
      <c r="C7" s="49"/>
      <c r="D7" s="50"/>
      <c r="E7" s="50"/>
      <c r="F7" s="50"/>
      <c r="G7" s="50"/>
      <c r="H7" s="51"/>
      <c r="I7" s="49"/>
      <c r="J7" s="52">
        <f>SUMIF('RAT BNYMCM with BBG Data Values'!EA:EA,$A7,'RAT BNYMCM with BBG Data Values'!EU:EU)</f>
        <v>0</v>
      </c>
      <c r="K7" s="53">
        <f>SUMIF('RAT BNYMCM with BBG Data Values'!EA:EA,$A7,'RAT BNYMCM with BBG Data Values'!EU:EU)</f>
        <v>0</v>
      </c>
    </row>
    <row r="8" spans="1:11" x14ac:dyDescent="0.25">
      <c r="A8" s="38" t="s">
        <v>1206</v>
      </c>
      <c r="B8" s="39" t="s">
        <v>722</v>
      </c>
      <c r="C8" s="49"/>
      <c r="D8" s="50"/>
      <c r="E8" s="50"/>
      <c r="F8" s="50"/>
      <c r="G8" s="50"/>
      <c r="H8" s="51"/>
      <c r="I8" s="49"/>
      <c r="J8" s="52">
        <f>SUMIF('RAT BNYMCM with BBG Data Values'!EA:EA,$A8,'RAT BNYMCM with BBG Data Values'!EU:EU)</f>
        <v>0</v>
      </c>
      <c r="K8" s="53">
        <f>SUMIF('RAT BNYMCM with BBG Data Values'!EA:EA,$A8,'RAT BNYMCM with BBG Data Values'!EU:EU)</f>
        <v>0</v>
      </c>
    </row>
    <row r="9" spans="1:11" x14ac:dyDescent="0.25">
      <c r="A9" s="38" t="s">
        <v>850</v>
      </c>
      <c r="B9" s="39" t="s">
        <v>1211</v>
      </c>
      <c r="C9" s="49"/>
      <c r="D9" s="50"/>
      <c r="E9" s="50"/>
      <c r="F9" s="50"/>
      <c r="G9" s="50"/>
      <c r="H9" s="51"/>
      <c r="I9" s="49"/>
      <c r="J9" s="52">
        <f>SUMIF('RAT BNYMCM with BBG Data Values'!EA:EA,$A9,'RAT BNYMCM with BBG Data Values'!EU:EU)</f>
        <v>0</v>
      </c>
      <c r="K9" s="53">
        <f>SUMIF('RAT BNYMCM with BBG Data Values'!EA:EA,$A9,'RAT BNYMCM with BBG Data Values'!EU:EU)</f>
        <v>0</v>
      </c>
    </row>
    <row r="10" spans="1:11" x14ac:dyDescent="0.25">
      <c r="A10" s="38" t="s">
        <v>284</v>
      </c>
      <c r="B10" s="39" t="s">
        <v>1212</v>
      </c>
      <c r="C10" s="49"/>
      <c r="D10" s="50"/>
      <c r="E10" s="50"/>
      <c r="F10" s="50"/>
      <c r="G10" s="50"/>
      <c r="H10" s="51"/>
      <c r="I10" s="49"/>
      <c r="J10" s="52">
        <f>SUMIF('RAT BNYMCM with BBG Data Values'!EA:EA,$A10,'RAT BNYMCM with BBG Data Values'!EU:EU)</f>
        <v>0</v>
      </c>
      <c r="K10" s="53">
        <f>SUMIF('RAT BNYMCM with BBG Data Values'!EA:EA,$A10,'RAT BNYMCM with BBG Data Values'!EU:EU)</f>
        <v>0</v>
      </c>
    </row>
    <row r="11" spans="1:11" ht="15.75" thickBot="1" x14ac:dyDescent="0.3">
      <c r="A11" s="40" t="s">
        <v>286</v>
      </c>
      <c r="B11" s="41" t="s">
        <v>1213</v>
      </c>
      <c r="C11" s="54"/>
      <c r="D11" s="55"/>
      <c r="E11" s="55"/>
      <c r="F11" s="55"/>
      <c r="G11" s="55"/>
      <c r="H11" s="56"/>
      <c r="I11" s="54"/>
      <c r="J11" s="57">
        <f>SUMIF('RAT BNYMCM with BBG Data Values'!EA:EA,$A11,'RAT BNYMCM with BBG Data Values'!EU:EU)</f>
        <v>698174.90441003512</v>
      </c>
      <c r="K11" s="58">
        <f>SUMIF('RAT BNYMCM with BBG Data Values'!EA:EA,$A11,'RAT BNYMCM with BBG Data Values'!EU:EU)</f>
        <v>698174.90441003512</v>
      </c>
    </row>
  </sheetData>
  <mergeCells count="3">
    <mergeCell ref="C1:K1"/>
    <mergeCell ref="A3:B3"/>
    <mergeCell ref="A2:B2"/>
  </mergeCells>
  <pageMargins left="0.25" right="0.25" top="0.75" bottom="0.75" header="0.3" footer="0.3"/>
  <pageSetup paperSize="5" scale="65"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6">
    <pageSetUpPr fitToPage="1"/>
  </sheetPr>
  <dimension ref="A1:H1"/>
  <sheetViews>
    <sheetView workbookViewId="0"/>
  </sheetViews>
  <sheetFormatPr defaultRowHeight="15" x14ac:dyDescent="0.25"/>
  <cols>
    <col min="1" max="1" width="18.140625" style="2" bestFit="1" customWidth="1"/>
    <col min="2" max="7" width="9.140625" style="2"/>
    <col min="8" max="8" width="9.140625" style="6"/>
    <col min="9" max="16384" width="9.140625" style="2"/>
  </cols>
  <sheetData>
    <row r="1" spans="1:1" x14ac:dyDescent="0.25">
      <c r="A1" s="7" t="s">
        <v>90</v>
      </c>
    </row>
  </sheetData>
  <pageMargins left="0.25" right="0.25" top="0.75" bottom="0.75" header="0.3" footer="0.3"/>
  <pageSetup paperSize="5" scale="82" orientation="landscape"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pageSetUpPr fitToPage="1"/>
  </sheetPr>
  <dimension ref="A1:A45"/>
  <sheetViews>
    <sheetView workbookViewId="0">
      <selection activeCell="A12" sqref="A12"/>
    </sheetView>
  </sheetViews>
  <sheetFormatPr defaultRowHeight="12.75" x14ac:dyDescent="0.2"/>
  <cols>
    <col min="1" max="1" width="42.42578125" style="9" customWidth="1"/>
    <col min="2" max="256" width="9.140625" style="9"/>
    <col min="257" max="257" width="151.5703125" style="9" bestFit="1" customWidth="1"/>
    <col min="258" max="512" width="9.140625" style="9"/>
    <col min="513" max="513" width="151.5703125" style="9" bestFit="1" customWidth="1"/>
    <col min="514" max="768" width="9.140625" style="9"/>
    <col min="769" max="769" width="151.5703125" style="9" bestFit="1" customWidth="1"/>
    <col min="770" max="1024" width="9.140625" style="9"/>
    <col min="1025" max="1025" width="151.5703125" style="9" bestFit="1" customWidth="1"/>
    <col min="1026" max="1280" width="9.140625" style="9"/>
    <col min="1281" max="1281" width="151.5703125" style="9" bestFit="1" customWidth="1"/>
    <col min="1282" max="1536" width="9.140625" style="9"/>
    <col min="1537" max="1537" width="151.5703125" style="9" bestFit="1" customWidth="1"/>
    <col min="1538" max="1792" width="9.140625" style="9"/>
    <col min="1793" max="1793" width="151.5703125" style="9" bestFit="1" customWidth="1"/>
    <col min="1794" max="2048" width="9.140625" style="9"/>
    <col min="2049" max="2049" width="151.5703125" style="9" bestFit="1" customWidth="1"/>
    <col min="2050" max="2304" width="9.140625" style="9"/>
    <col min="2305" max="2305" width="151.5703125" style="9" bestFit="1" customWidth="1"/>
    <col min="2306" max="2560" width="9.140625" style="9"/>
    <col min="2561" max="2561" width="151.5703125" style="9" bestFit="1" customWidth="1"/>
    <col min="2562" max="2816" width="9.140625" style="9"/>
    <col min="2817" max="2817" width="151.5703125" style="9" bestFit="1" customWidth="1"/>
    <col min="2818" max="3072" width="9.140625" style="9"/>
    <col min="3073" max="3073" width="151.5703125" style="9" bestFit="1" customWidth="1"/>
    <col min="3074" max="3328" width="9.140625" style="9"/>
    <col min="3329" max="3329" width="151.5703125" style="9" bestFit="1" customWidth="1"/>
    <col min="3330" max="3584" width="9.140625" style="9"/>
    <col min="3585" max="3585" width="151.5703125" style="9" bestFit="1" customWidth="1"/>
    <col min="3586" max="3840" width="9.140625" style="9"/>
    <col min="3841" max="3841" width="151.5703125" style="9" bestFit="1" customWidth="1"/>
    <col min="3842" max="4096" width="9.140625" style="9"/>
    <col min="4097" max="4097" width="151.5703125" style="9" bestFit="1" customWidth="1"/>
    <col min="4098" max="4352" width="9.140625" style="9"/>
    <col min="4353" max="4353" width="151.5703125" style="9" bestFit="1" customWidth="1"/>
    <col min="4354" max="4608" width="9.140625" style="9"/>
    <col min="4609" max="4609" width="151.5703125" style="9" bestFit="1" customWidth="1"/>
    <col min="4610" max="4864" width="9.140625" style="9"/>
    <col min="4865" max="4865" width="151.5703125" style="9" bestFit="1" customWidth="1"/>
    <col min="4866" max="5120" width="9.140625" style="9"/>
    <col min="5121" max="5121" width="151.5703125" style="9" bestFit="1" customWidth="1"/>
    <col min="5122" max="5376" width="9.140625" style="9"/>
    <col min="5377" max="5377" width="151.5703125" style="9" bestFit="1" customWidth="1"/>
    <col min="5378" max="5632" width="9.140625" style="9"/>
    <col min="5633" max="5633" width="151.5703125" style="9" bestFit="1" customWidth="1"/>
    <col min="5634" max="5888" width="9.140625" style="9"/>
    <col min="5889" max="5889" width="151.5703125" style="9" bestFit="1" customWidth="1"/>
    <col min="5890" max="6144" width="9.140625" style="9"/>
    <col min="6145" max="6145" width="151.5703125" style="9" bestFit="1" customWidth="1"/>
    <col min="6146" max="6400" width="9.140625" style="9"/>
    <col min="6401" max="6401" width="151.5703125" style="9" bestFit="1" customWidth="1"/>
    <col min="6402" max="6656" width="9.140625" style="9"/>
    <col min="6657" max="6657" width="151.5703125" style="9" bestFit="1" customWidth="1"/>
    <col min="6658" max="6912" width="9.140625" style="9"/>
    <col min="6913" max="6913" width="151.5703125" style="9" bestFit="1" customWidth="1"/>
    <col min="6914" max="7168" width="9.140625" style="9"/>
    <col min="7169" max="7169" width="151.5703125" style="9" bestFit="1" customWidth="1"/>
    <col min="7170" max="7424" width="9.140625" style="9"/>
    <col min="7425" max="7425" width="151.5703125" style="9" bestFit="1" customWidth="1"/>
    <col min="7426" max="7680" width="9.140625" style="9"/>
    <col min="7681" max="7681" width="151.5703125" style="9" bestFit="1" customWidth="1"/>
    <col min="7682" max="7936" width="9.140625" style="9"/>
    <col min="7937" max="7937" width="151.5703125" style="9" bestFit="1" customWidth="1"/>
    <col min="7938" max="8192" width="9.140625" style="9"/>
    <col min="8193" max="8193" width="151.5703125" style="9" bestFit="1" customWidth="1"/>
    <col min="8194" max="8448" width="9.140625" style="9"/>
    <col min="8449" max="8449" width="151.5703125" style="9" bestFit="1" customWidth="1"/>
    <col min="8450" max="8704" width="9.140625" style="9"/>
    <col min="8705" max="8705" width="151.5703125" style="9" bestFit="1" customWidth="1"/>
    <col min="8706" max="8960" width="9.140625" style="9"/>
    <col min="8961" max="8961" width="151.5703125" style="9" bestFit="1" customWidth="1"/>
    <col min="8962" max="9216" width="9.140625" style="9"/>
    <col min="9217" max="9217" width="151.5703125" style="9" bestFit="1" customWidth="1"/>
    <col min="9218" max="9472" width="9.140625" style="9"/>
    <col min="9473" max="9473" width="151.5703125" style="9" bestFit="1" customWidth="1"/>
    <col min="9474" max="9728" width="9.140625" style="9"/>
    <col min="9729" max="9729" width="151.5703125" style="9" bestFit="1" customWidth="1"/>
    <col min="9730" max="9984" width="9.140625" style="9"/>
    <col min="9985" max="9985" width="151.5703125" style="9" bestFit="1" customWidth="1"/>
    <col min="9986" max="10240" width="9.140625" style="9"/>
    <col min="10241" max="10241" width="151.5703125" style="9" bestFit="1" customWidth="1"/>
    <col min="10242" max="10496" width="9.140625" style="9"/>
    <col min="10497" max="10497" width="151.5703125" style="9" bestFit="1" customWidth="1"/>
    <col min="10498" max="10752" width="9.140625" style="9"/>
    <col min="10753" max="10753" width="151.5703125" style="9" bestFit="1" customWidth="1"/>
    <col min="10754" max="11008" width="9.140625" style="9"/>
    <col min="11009" max="11009" width="151.5703125" style="9" bestFit="1" customWidth="1"/>
    <col min="11010" max="11264" width="9.140625" style="9"/>
    <col min="11265" max="11265" width="151.5703125" style="9" bestFit="1" customWidth="1"/>
    <col min="11266" max="11520" width="9.140625" style="9"/>
    <col min="11521" max="11521" width="151.5703125" style="9" bestFit="1" customWidth="1"/>
    <col min="11522" max="11776" width="9.140625" style="9"/>
    <col min="11777" max="11777" width="151.5703125" style="9" bestFit="1" customWidth="1"/>
    <col min="11778" max="12032" width="9.140625" style="9"/>
    <col min="12033" max="12033" width="151.5703125" style="9" bestFit="1" customWidth="1"/>
    <col min="12034" max="12288" width="9.140625" style="9"/>
    <col min="12289" max="12289" width="151.5703125" style="9" bestFit="1" customWidth="1"/>
    <col min="12290" max="12544" width="9.140625" style="9"/>
    <col min="12545" max="12545" width="151.5703125" style="9" bestFit="1" customWidth="1"/>
    <col min="12546" max="12800" width="9.140625" style="9"/>
    <col min="12801" max="12801" width="151.5703125" style="9" bestFit="1" customWidth="1"/>
    <col min="12802" max="13056" width="9.140625" style="9"/>
    <col min="13057" max="13057" width="151.5703125" style="9" bestFit="1" customWidth="1"/>
    <col min="13058" max="13312" width="9.140625" style="9"/>
    <col min="13313" max="13313" width="151.5703125" style="9" bestFit="1" customWidth="1"/>
    <col min="13314" max="13568" width="9.140625" style="9"/>
    <col min="13569" max="13569" width="151.5703125" style="9" bestFit="1" customWidth="1"/>
    <col min="13570" max="13824" width="9.140625" style="9"/>
    <col min="13825" max="13825" width="151.5703125" style="9" bestFit="1" customWidth="1"/>
    <col min="13826" max="14080" width="9.140625" style="9"/>
    <col min="14081" max="14081" width="151.5703125" style="9" bestFit="1" customWidth="1"/>
    <col min="14082" max="14336" width="9.140625" style="9"/>
    <col min="14337" max="14337" width="151.5703125" style="9" bestFit="1" customWidth="1"/>
    <col min="14338" max="14592" width="9.140625" style="9"/>
    <col min="14593" max="14593" width="151.5703125" style="9" bestFit="1" customWidth="1"/>
    <col min="14594" max="14848" width="9.140625" style="9"/>
    <col min="14849" max="14849" width="151.5703125" style="9" bestFit="1" customWidth="1"/>
    <col min="14850" max="15104" width="9.140625" style="9"/>
    <col min="15105" max="15105" width="151.5703125" style="9" bestFit="1" customWidth="1"/>
    <col min="15106" max="15360" width="9.140625" style="9"/>
    <col min="15361" max="15361" width="151.5703125" style="9" bestFit="1" customWidth="1"/>
    <col min="15362" max="15616" width="9.140625" style="9"/>
    <col min="15617" max="15617" width="151.5703125" style="9" bestFit="1" customWidth="1"/>
    <col min="15618" max="15872" width="9.140625" style="9"/>
    <col min="15873" max="15873" width="151.5703125" style="9" bestFit="1" customWidth="1"/>
    <col min="15874" max="16128" width="9.140625" style="9"/>
    <col min="16129" max="16129" width="151.5703125" style="9" bestFit="1" customWidth="1"/>
    <col min="16130" max="16384" width="9.140625" style="9"/>
  </cols>
  <sheetData>
    <row r="1" spans="1:1" ht="20.25" x14ac:dyDescent="0.3">
      <c r="A1" s="10" t="s">
        <v>1214</v>
      </c>
    </row>
    <row r="2" spans="1:1" x14ac:dyDescent="0.2">
      <c r="A2" s="1"/>
    </row>
    <row r="3" spans="1:1" x14ac:dyDescent="0.2">
      <c r="A3" s="1"/>
    </row>
    <row r="4" spans="1:1" x14ac:dyDescent="0.2">
      <c r="A4" s="1" t="s">
        <v>180</v>
      </c>
    </row>
    <row r="6" spans="1:1" x14ac:dyDescent="0.2">
      <c r="A6" s="8" t="s">
        <v>1215</v>
      </c>
    </row>
    <row r="10" spans="1:1" x14ac:dyDescent="0.2">
      <c r="A10" s="1" t="s">
        <v>182</v>
      </c>
    </row>
    <row r="11" spans="1:1" x14ac:dyDescent="0.2">
      <c r="A11" s="1"/>
    </row>
    <row r="12" spans="1:1" x14ac:dyDescent="0.2">
      <c r="A12" s="9" t="s">
        <v>1289</v>
      </c>
    </row>
    <row r="14" spans="1:1" x14ac:dyDescent="0.2">
      <c r="A14" s="9" t="s">
        <v>1216</v>
      </c>
    </row>
    <row r="16" spans="1:1" x14ac:dyDescent="0.2">
      <c r="A16" s="9" t="s">
        <v>1290</v>
      </c>
    </row>
    <row r="18" spans="1:1" x14ac:dyDescent="0.2">
      <c r="A18" s="9" t="s">
        <v>1291</v>
      </c>
    </row>
    <row r="20" spans="1:1" x14ac:dyDescent="0.2">
      <c r="A20" s="11" t="s">
        <v>1351</v>
      </c>
    </row>
    <row r="21" spans="1:1" x14ac:dyDescent="0.2">
      <c r="A21" s="11" t="s">
        <v>1310</v>
      </c>
    </row>
    <row r="22" spans="1:1" x14ac:dyDescent="0.2">
      <c r="A22" s="11"/>
    </row>
    <row r="25" spans="1:1" x14ac:dyDescent="0.2">
      <c r="A25" s="1" t="s">
        <v>181</v>
      </c>
    </row>
    <row r="27" spans="1:1" x14ac:dyDescent="0.2">
      <c r="A27" s="9" t="s">
        <v>1440</v>
      </c>
    </row>
    <row r="30" spans="1:1" x14ac:dyDescent="0.2">
      <c r="A30" s="1" t="s">
        <v>185</v>
      </c>
    </row>
    <row r="31" spans="1:1" x14ac:dyDescent="0.2">
      <c r="A31" s="1"/>
    </row>
    <row r="32" spans="1:1" x14ac:dyDescent="0.2">
      <c r="A32" s="9" t="s">
        <v>183</v>
      </c>
    </row>
    <row r="33" spans="1:1" x14ac:dyDescent="0.2">
      <c r="A33" s="8" t="s">
        <v>184</v>
      </c>
    </row>
    <row r="34" spans="1:1" x14ac:dyDescent="0.2">
      <c r="A34" s="11"/>
    </row>
    <row r="35" spans="1:1" x14ac:dyDescent="0.2">
      <c r="A35" s="11"/>
    </row>
    <row r="36" spans="1:1" x14ac:dyDescent="0.2">
      <c r="A36" s="11"/>
    </row>
    <row r="38" spans="1:1" x14ac:dyDescent="0.2">
      <c r="A38" s="1"/>
    </row>
    <row r="40" spans="1:1" s="26" customFormat="1" ht="15" x14ac:dyDescent="0.25">
      <c r="A40" s="104"/>
    </row>
    <row r="41" spans="1:1" s="26" customFormat="1" ht="15" x14ac:dyDescent="0.25">
      <c r="A41" s="104"/>
    </row>
    <row r="42" spans="1:1" s="26" customFormat="1" ht="15" x14ac:dyDescent="0.25">
      <c r="A42" s="104"/>
    </row>
    <row r="43" spans="1:1" s="26" customFormat="1" ht="15" x14ac:dyDescent="0.25">
      <c r="A43" s="104"/>
    </row>
    <row r="44" spans="1:1" s="26" customFormat="1" x14ac:dyDescent="0.2">
      <c r="A44" s="25"/>
    </row>
    <row r="45" spans="1:1" x14ac:dyDescent="0.2">
      <c r="A45" s="1"/>
    </row>
  </sheetData>
  <pageMargins left="0.25" right="0.25" top="0.75" bottom="0.75" header="0.3" footer="0.3"/>
  <pageSetup paperSize="5" scale="73" orientation="landscape"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3" tint="0.59999389629810485"/>
  </sheetPr>
  <dimension ref="A1"/>
  <sheetViews>
    <sheetView workbookViewId="0"/>
  </sheetViews>
  <sheetFormatPr defaultRowHeight="12.75" x14ac:dyDescent="0.2"/>
  <cols>
    <col min="1" max="1" width="42.7109375" style="26" bestFit="1" customWidth="1"/>
    <col min="2" max="16384" width="9.140625" style="26"/>
  </cols>
  <sheetData>
    <row r="1" spans="1:1" x14ac:dyDescent="0.2">
      <c r="A1" s="27"/>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3" tint="0.59999389629810485"/>
    <pageSetUpPr fitToPage="1"/>
  </sheetPr>
  <dimension ref="A1:L96"/>
  <sheetViews>
    <sheetView zoomScale="85" zoomScaleNormal="85" workbookViewId="0"/>
  </sheetViews>
  <sheetFormatPr defaultRowHeight="14.25" x14ac:dyDescent="0.2"/>
  <cols>
    <col min="1" max="1" width="16.42578125" style="28" bestFit="1" customWidth="1"/>
    <col min="2" max="2" width="21.28515625" style="28" bestFit="1" customWidth="1"/>
    <col min="3" max="3" width="18.42578125" style="28" bestFit="1" customWidth="1"/>
    <col min="4" max="7" width="9.7109375" style="28" customWidth="1"/>
    <col min="8" max="8" width="26.5703125" style="28" bestFit="1" customWidth="1"/>
    <col min="9" max="9" width="15.5703125" style="29" bestFit="1" customWidth="1"/>
    <col min="10" max="10" width="4.5703125" style="68" customWidth="1"/>
    <col min="11" max="11" width="5.140625" style="69" bestFit="1" customWidth="1"/>
    <col min="12" max="12" width="35.42578125" style="69" bestFit="1" customWidth="1"/>
    <col min="13" max="256" width="9.140625" style="23"/>
    <col min="257" max="257" width="15.140625" style="23" bestFit="1" customWidth="1"/>
    <col min="258" max="258" width="18.7109375" style="23" bestFit="1" customWidth="1"/>
    <col min="259" max="259" width="16.5703125" style="23" bestFit="1" customWidth="1"/>
    <col min="260" max="260" width="20.85546875" style="23" bestFit="1" customWidth="1"/>
    <col min="261" max="261" width="18.28515625" style="23" bestFit="1" customWidth="1"/>
    <col min="262" max="262" width="14.7109375" style="23" bestFit="1" customWidth="1"/>
    <col min="263" max="263" width="15.85546875" style="23" bestFit="1" customWidth="1"/>
    <col min="264" max="264" width="26.7109375" style="23" bestFit="1" customWidth="1"/>
    <col min="265" max="265" width="21.140625" style="23" bestFit="1" customWidth="1"/>
    <col min="266" max="266" width="68.85546875" style="23" bestFit="1" customWidth="1"/>
    <col min="267" max="267" width="5" style="23" customWidth="1"/>
    <col min="268" max="268" width="20.85546875" style="23" bestFit="1" customWidth="1"/>
    <col min="269" max="512" width="9.140625" style="23"/>
    <col min="513" max="513" width="15.140625" style="23" bestFit="1" customWidth="1"/>
    <col min="514" max="514" width="18.7109375" style="23" bestFit="1" customWidth="1"/>
    <col min="515" max="515" width="16.5703125" style="23" bestFit="1" customWidth="1"/>
    <col min="516" max="516" width="20.85546875" style="23" bestFit="1" customWidth="1"/>
    <col min="517" max="517" width="18.28515625" style="23" bestFit="1" customWidth="1"/>
    <col min="518" max="518" width="14.7109375" style="23" bestFit="1" customWidth="1"/>
    <col min="519" max="519" width="15.85546875" style="23" bestFit="1" customWidth="1"/>
    <col min="520" max="520" width="26.7109375" style="23" bestFit="1" customWidth="1"/>
    <col min="521" max="521" width="21.140625" style="23" bestFit="1" customWidth="1"/>
    <col min="522" max="522" width="68.85546875" style="23" bestFit="1" customWidth="1"/>
    <col min="523" max="523" width="5" style="23" customWidth="1"/>
    <col min="524" max="524" width="20.85546875" style="23" bestFit="1" customWidth="1"/>
    <col min="525" max="768" width="9.140625" style="23"/>
    <col min="769" max="769" width="15.140625" style="23" bestFit="1" customWidth="1"/>
    <col min="770" max="770" width="18.7109375" style="23" bestFit="1" customWidth="1"/>
    <col min="771" max="771" width="16.5703125" style="23" bestFit="1" customWidth="1"/>
    <col min="772" max="772" width="20.85546875" style="23" bestFit="1" customWidth="1"/>
    <col min="773" max="773" width="18.28515625" style="23" bestFit="1" customWidth="1"/>
    <col min="774" max="774" width="14.7109375" style="23" bestFit="1" customWidth="1"/>
    <col min="775" max="775" width="15.85546875" style="23" bestFit="1" customWidth="1"/>
    <col min="776" max="776" width="26.7109375" style="23" bestFit="1" customWidth="1"/>
    <col min="777" max="777" width="21.140625" style="23" bestFit="1" customWidth="1"/>
    <col min="778" max="778" width="68.85546875" style="23" bestFit="1" customWidth="1"/>
    <col min="779" max="779" width="5" style="23" customWidth="1"/>
    <col min="780" max="780" width="20.85546875" style="23" bestFit="1" customWidth="1"/>
    <col min="781" max="1024" width="9.140625" style="23"/>
    <col min="1025" max="1025" width="15.140625" style="23" bestFit="1" customWidth="1"/>
    <col min="1026" max="1026" width="18.7109375" style="23" bestFit="1" customWidth="1"/>
    <col min="1027" max="1027" width="16.5703125" style="23" bestFit="1" customWidth="1"/>
    <col min="1028" max="1028" width="20.85546875" style="23" bestFit="1" customWidth="1"/>
    <col min="1029" max="1029" width="18.28515625" style="23" bestFit="1" customWidth="1"/>
    <col min="1030" max="1030" width="14.7109375" style="23" bestFit="1" customWidth="1"/>
    <col min="1031" max="1031" width="15.85546875" style="23" bestFit="1" customWidth="1"/>
    <col min="1032" max="1032" width="26.7109375" style="23" bestFit="1" customWidth="1"/>
    <col min="1033" max="1033" width="21.140625" style="23" bestFit="1" customWidth="1"/>
    <col min="1034" max="1034" width="68.85546875" style="23" bestFit="1" customWidth="1"/>
    <col min="1035" max="1035" width="5" style="23" customWidth="1"/>
    <col min="1036" max="1036" width="20.85546875" style="23" bestFit="1" customWidth="1"/>
    <col min="1037" max="1280" width="9.140625" style="23"/>
    <col min="1281" max="1281" width="15.140625" style="23" bestFit="1" customWidth="1"/>
    <col min="1282" max="1282" width="18.7109375" style="23" bestFit="1" customWidth="1"/>
    <col min="1283" max="1283" width="16.5703125" style="23" bestFit="1" customWidth="1"/>
    <col min="1284" max="1284" width="20.85546875" style="23" bestFit="1" customWidth="1"/>
    <col min="1285" max="1285" width="18.28515625" style="23" bestFit="1" customWidth="1"/>
    <col min="1286" max="1286" width="14.7109375" style="23" bestFit="1" customWidth="1"/>
    <col min="1287" max="1287" width="15.85546875" style="23" bestFit="1" customWidth="1"/>
    <col min="1288" max="1288" width="26.7109375" style="23" bestFit="1" customWidth="1"/>
    <col min="1289" max="1289" width="21.140625" style="23" bestFit="1" customWidth="1"/>
    <col min="1290" max="1290" width="68.85546875" style="23" bestFit="1" customWidth="1"/>
    <col min="1291" max="1291" width="5" style="23" customWidth="1"/>
    <col min="1292" max="1292" width="20.85546875" style="23" bestFit="1" customWidth="1"/>
    <col min="1293" max="1536" width="9.140625" style="23"/>
    <col min="1537" max="1537" width="15.140625" style="23" bestFit="1" customWidth="1"/>
    <col min="1538" max="1538" width="18.7109375" style="23" bestFit="1" customWidth="1"/>
    <col min="1539" max="1539" width="16.5703125" style="23" bestFit="1" customWidth="1"/>
    <col min="1540" max="1540" width="20.85546875" style="23" bestFit="1" customWidth="1"/>
    <col min="1541" max="1541" width="18.28515625" style="23" bestFit="1" customWidth="1"/>
    <col min="1542" max="1542" width="14.7109375" style="23" bestFit="1" customWidth="1"/>
    <col min="1543" max="1543" width="15.85546875" style="23" bestFit="1" customWidth="1"/>
    <col min="1544" max="1544" width="26.7109375" style="23" bestFit="1" customWidth="1"/>
    <col min="1545" max="1545" width="21.140625" style="23" bestFit="1" customWidth="1"/>
    <col min="1546" max="1546" width="68.85546875" style="23" bestFit="1" customWidth="1"/>
    <col min="1547" max="1547" width="5" style="23" customWidth="1"/>
    <col min="1548" max="1548" width="20.85546875" style="23" bestFit="1" customWidth="1"/>
    <col min="1549" max="1792" width="9.140625" style="23"/>
    <col min="1793" max="1793" width="15.140625" style="23" bestFit="1" customWidth="1"/>
    <col min="1794" max="1794" width="18.7109375" style="23" bestFit="1" customWidth="1"/>
    <col min="1795" max="1795" width="16.5703125" style="23" bestFit="1" customWidth="1"/>
    <col min="1796" max="1796" width="20.85546875" style="23" bestFit="1" customWidth="1"/>
    <col min="1797" max="1797" width="18.28515625" style="23" bestFit="1" customWidth="1"/>
    <col min="1798" max="1798" width="14.7109375" style="23" bestFit="1" customWidth="1"/>
    <col min="1799" max="1799" width="15.85546875" style="23" bestFit="1" customWidth="1"/>
    <col min="1800" max="1800" width="26.7109375" style="23" bestFit="1" customWidth="1"/>
    <col min="1801" max="1801" width="21.140625" style="23" bestFit="1" customWidth="1"/>
    <col min="1802" max="1802" width="68.85546875" style="23" bestFit="1" customWidth="1"/>
    <col min="1803" max="1803" width="5" style="23" customWidth="1"/>
    <col min="1804" max="1804" width="20.85546875" style="23" bestFit="1" customWidth="1"/>
    <col min="1805" max="2048" width="9.140625" style="23"/>
    <col min="2049" max="2049" width="15.140625" style="23" bestFit="1" customWidth="1"/>
    <col min="2050" max="2050" width="18.7109375" style="23" bestFit="1" customWidth="1"/>
    <col min="2051" max="2051" width="16.5703125" style="23" bestFit="1" customWidth="1"/>
    <col min="2052" max="2052" width="20.85546875" style="23" bestFit="1" customWidth="1"/>
    <col min="2053" max="2053" width="18.28515625" style="23" bestFit="1" customWidth="1"/>
    <col min="2054" max="2054" width="14.7109375" style="23" bestFit="1" customWidth="1"/>
    <col min="2055" max="2055" width="15.85546875" style="23" bestFit="1" customWidth="1"/>
    <col min="2056" max="2056" width="26.7109375" style="23" bestFit="1" customWidth="1"/>
    <col min="2057" max="2057" width="21.140625" style="23" bestFit="1" customWidth="1"/>
    <col min="2058" max="2058" width="68.85546875" style="23" bestFit="1" customWidth="1"/>
    <col min="2059" max="2059" width="5" style="23" customWidth="1"/>
    <col min="2060" max="2060" width="20.85546875" style="23" bestFit="1" customWidth="1"/>
    <col min="2061" max="2304" width="9.140625" style="23"/>
    <col min="2305" max="2305" width="15.140625" style="23" bestFit="1" customWidth="1"/>
    <col min="2306" max="2306" width="18.7109375" style="23" bestFit="1" customWidth="1"/>
    <col min="2307" max="2307" width="16.5703125" style="23" bestFit="1" customWidth="1"/>
    <col min="2308" max="2308" width="20.85546875" style="23" bestFit="1" customWidth="1"/>
    <col min="2309" max="2309" width="18.28515625" style="23" bestFit="1" customWidth="1"/>
    <col min="2310" max="2310" width="14.7109375" style="23" bestFit="1" customWidth="1"/>
    <col min="2311" max="2311" width="15.85546875" style="23" bestFit="1" customWidth="1"/>
    <col min="2312" max="2312" width="26.7109375" style="23" bestFit="1" customWidth="1"/>
    <col min="2313" max="2313" width="21.140625" style="23" bestFit="1" customWidth="1"/>
    <col min="2314" max="2314" width="68.85546875" style="23" bestFit="1" customWidth="1"/>
    <col min="2315" max="2315" width="5" style="23" customWidth="1"/>
    <col min="2316" max="2316" width="20.85546875" style="23" bestFit="1" customWidth="1"/>
    <col min="2317" max="2560" width="9.140625" style="23"/>
    <col min="2561" max="2561" width="15.140625" style="23" bestFit="1" customWidth="1"/>
    <col min="2562" max="2562" width="18.7109375" style="23" bestFit="1" customWidth="1"/>
    <col min="2563" max="2563" width="16.5703125" style="23" bestFit="1" customWidth="1"/>
    <col min="2564" max="2564" width="20.85546875" style="23" bestFit="1" customWidth="1"/>
    <col min="2565" max="2565" width="18.28515625" style="23" bestFit="1" customWidth="1"/>
    <col min="2566" max="2566" width="14.7109375" style="23" bestFit="1" customWidth="1"/>
    <col min="2567" max="2567" width="15.85546875" style="23" bestFit="1" customWidth="1"/>
    <col min="2568" max="2568" width="26.7109375" style="23" bestFit="1" customWidth="1"/>
    <col min="2569" max="2569" width="21.140625" style="23" bestFit="1" customWidth="1"/>
    <col min="2570" max="2570" width="68.85546875" style="23" bestFit="1" customWidth="1"/>
    <col min="2571" max="2571" width="5" style="23" customWidth="1"/>
    <col min="2572" max="2572" width="20.85546875" style="23" bestFit="1" customWidth="1"/>
    <col min="2573" max="2816" width="9.140625" style="23"/>
    <col min="2817" max="2817" width="15.140625" style="23" bestFit="1" customWidth="1"/>
    <col min="2818" max="2818" width="18.7109375" style="23" bestFit="1" customWidth="1"/>
    <col min="2819" max="2819" width="16.5703125" style="23" bestFit="1" customWidth="1"/>
    <col min="2820" max="2820" width="20.85546875" style="23" bestFit="1" customWidth="1"/>
    <col min="2821" max="2821" width="18.28515625" style="23" bestFit="1" customWidth="1"/>
    <col min="2822" max="2822" width="14.7109375" style="23" bestFit="1" customWidth="1"/>
    <col min="2823" max="2823" width="15.85546875" style="23" bestFit="1" customWidth="1"/>
    <col min="2824" max="2824" width="26.7109375" style="23" bestFit="1" customWidth="1"/>
    <col min="2825" max="2825" width="21.140625" style="23" bestFit="1" customWidth="1"/>
    <col min="2826" max="2826" width="68.85546875" style="23" bestFit="1" customWidth="1"/>
    <col min="2827" max="2827" width="5" style="23" customWidth="1"/>
    <col min="2828" max="2828" width="20.85546875" style="23" bestFit="1" customWidth="1"/>
    <col min="2829" max="3072" width="9.140625" style="23"/>
    <col min="3073" max="3073" width="15.140625" style="23" bestFit="1" customWidth="1"/>
    <col min="3074" max="3074" width="18.7109375" style="23" bestFit="1" customWidth="1"/>
    <col min="3075" max="3075" width="16.5703125" style="23" bestFit="1" customWidth="1"/>
    <col min="3076" max="3076" width="20.85546875" style="23" bestFit="1" customWidth="1"/>
    <col min="3077" max="3077" width="18.28515625" style="23" bestFit="1" customWidth="1"/>
    <col min="3078" max="3078" width="14.7109375" style="23" bestFit="1" customWidth="1"/>
    <col min="3079" max="3079" width="15.85546875" style="23" bestFit="1" customWidth="1"/>
    <col min="3080" max="3080" width="26.7109375" style="23" bestFit="1" customWidth="1"/>
    <col min="3081" max="3081" width="21.140625" style="23" bestFit="1" customWidth="1"/>
    <col min="3082" max="3082" width="68.85546875" style="23" bestFit="1" customWidth="1"/>
    <col min="3083" max="3083" width="5" style="23" customWidth="1"/>
    <col min="3084" max="3084" width="20.85546875" style="23" bestFit="1" customWidth="1"/>
    <col min="3085" max="3328" width="9.140625" style="23"/>
    <col min="3329" max="3329" width="15.140625" style="23" bestFit="1" customWidth="1"/>
    <col min="3330" max="3330" width="18.7109375" style="23" bestFit="1" customWidth="1"/>
    <col min="3331" max="3331" width="16.5703125" style="23" bestFit="1" customWidth="1"/>
    <col min="3332" max="3332" width="20.85546875" style="23" bestFit="1" customWidth="1"/>
    <col min="3333" max="3333" width="18.28515625" style="23" bestFit="1" customWidth="1"/>
    <col min="3334" max="3334" width="14.7109375" style="23" bestFit="1" customWidth="1"/>
    <col min="3335" max="3335" width="15.85546875" style="23" bestFit="1" customWidth="1"/>
    <col min="3336" max="3336" width="26.7109375" style="23" bestFit="1" customWidth="1"/>
    <col min="3337" max="3337" width="21.140625" style="23" bestFit="1" customWidth="1"/>
    <col min="3338" max="3338" width="68.85546875" style="23" bestFit="1" customWidth="1"/>
    <col min="3339" max="3339" width="5" style="23" customWidth="1"/>
    <col min="3340" max="3340" width="20.85546875" style="23" bestFit="1" customWidth="1"/>
    <col min="3341" max="3584" width="9.140625" style="23"/>
    <col min="3585" max="3585" width="15.140625" style="23" bestFit="1" customWidth="1"/>
    <col min="3586" max="3586" width="18.7109375" style="23" bestFit="1" customWidth="1"/>
    <col min="3587" max="3587" width="16.5703125" style="23" bestFit="1" customWidth="1"/>
    <col min="3588" max="3588" width="20.85546875" style="23" bestFit="1" customWidth="1"/>
    <col min="3589" max="3589" width="18.28515625" style="23" bestFit="1" customWidth="1"/>
    <col min="3590" max="3590" width="14.7109375" style="23" bestFit="1" customWidth="1"/>
    <col min="3591" max="3591" width="15.85546875" style="23" bestFit="1" customWidth="1"/>
    <col min="3592" max="3592" width="26.7109375" style="23" bestFit="1" customWidth="1"/>
    <col min="3593" max="3593" width="21.140625" style="23" bestFit="1" customWidth="1"/>
    <col min="3594" max="3594" width="68.85546875" style="23" bestFit="1" customWidth="1"/>
    <col min="3595" max="3595" width="5" style="23" customWidth="1"/>
    <col min="3596" max="3596" width="20.85546875" style="23" bestFit="1" customWidth="1"/>
    <col min="3597" max="3840" width="9.140625" style="23"/>
    <col min="3841" max="3841" width="15.140625" style="23" bestFit="1" customWidth="1"/>
    <col min="3842" max="3842" width="18.7109375" style="23" bestFit="1" customWidth="1"/>
    <col min="3843" max="3843" width="16.5703125" style="23" bestFit="1" customWidth="1"/>
    <col min="3844" max="3844" width="20.85546875" style="23" bestFit="1" customWidth="1"/>
    <col min="3845" max="3845" width="18.28515625" style="23" bestFit="1" customWidth="1"/>
    <col min="3846" max="3846" width="14.7109375" style="23" bestFit="1" customWidth="1"/>
    <col min="3847" max="3847" width="15.85546875" style="23" bestFit="1" customWidth="1"/>
    <col min="3848" max="3848" width="26.7109375" style="23" bestFit="1" customWidth="1"/>
    <col min="3849" max="3849" width="21.140625" style="23" bestFit="1" customWidth="1"/>
    <col min="3850" max="3850" width="68.85546875" style="23" bestFit="1" customWidth="1"/>
    <col min="3851" max="3851" width="5" style="23" customWidth="1"/>
    <col min="3852" max="3852" width="20.85546875" style="23" bestFit="1" customWidth="1"/>
    <col min="3853" max="4096" width="9.140625" style="23"/>
    <col min="4097" max="4097" width="15.140625" style="23" bestFit="1" customWidth="1"/>
    <col min="4098" max="4098" width="18.7109375" style="23" bestFit="1" customWidth="1"/>
    <col min="4099" max="4099" width="16.5703125" style="23" bestFit="1" customWidth="1"/>
    <col min="4100" max="4100" width="20.85546875" style="23" bestFit="1" customWidth="1"/>
    <col min="4101" max="4101" width="18.28515625" style="23" bestFit="1" customWidth="1"/>
    <col min="4102" max="4102" width="14.7109375" style="23" bestFit="1" customWidth="1"/>
    <col min="4103" max="4103" width="15.85546875" style="23" bestFit="1" customWidth="1"/>
    <col min="4104" max="4104" width="26.7109375" style="23" bestFit="1" customWidth="1"/>
    <col min="4105" max="4105" width="21.140625" style="23" bestFit="1" customWidth="1"/>
    <col min="4106" max="4106" width="68.85546875" style="23" bestFit="1" customWidth="1"/>
    <col min="4107" max="4107" width="5" style="23" customWidth="1"/>
    <col min="4108" max="4108" width="20.85546875" style="23" bestFit="1" customWidth="1"/>
    <col min="4109" max="4352" width="9.140625" style="23"/>
    <col min="4353" max="4353" width="15.140625" style="23" bestFit="1" customWidth="1"/>
    <col min="4354" max="4354" width="18.7109375" style="23" bestFit="1" customWidth="1"/>
    <col min="4355" max="4355" width="16.5703125" style="23" bestFit="1" customWidth="1"/>
    <col min="4356" max="4356" width="20.85546875" style="23" bestFit="1" customWidth="1"/>
    <col min="4357" max="4357" width="18.28515625" style="23" bestFit="1" customWidth="1"/>
    <col min="4358" max="4358" width="14.7109375" style="23" bestFit="1" customWidth="1"/>
    <col min="4359" max="4359" width="15.85546875" style="23" bestFit="1" customWidth="1"/>
    <col min="4360" max="4360" width="26.7109375" style="23" bestFit="1" customWidth="1"/>
    <col min="4361" max="4361" width="21.140625" style="23" bestFit="1" customWidth="1"/>
    <col min="4362" max="4362" width="68.85546875" style="23" bestFit="1" customWidth="1"/>
    <col min="4363" max="4363" width="5" style="23" customWidth="1"/>
    <col min="4364" max="4364" width="20.85546875" style="23" bestFit="1" customWidth="1"/>
    <col min="4365" max="4608" width="9.140625" style="23"/>
    <col min="4609" max="4609" width="15.140625" style="23" bestFit="1" customWidth="1"/>
    <col min="4610" max="4610" width="18.7109375" style="23" bestFit="1" customWidth="1"/>
    <col min="4611" max="4611" width="16.5703125" style="23" bestFit="1" customWidth="1"/>
    <col min="4612" max="4612" width="20.85546875" style="23" bestFit="1" customWidth="1"/>
    <col min="4613" max="4613" width="18.28515625" style="23" bestFit="1" customWidth="1"/>
    <col min="4614" max="4614" width="14.7109375" style="23" bestFit="1" customWidth="1"/>
    <col min="4615" max="4615" width="15.85546875" style="23" bestFit="1" customWidth="1"/>
    <col min="4616" max="4616" width="26.7109375" style="23" bestFit="1" customWidth="1"/>
    <col min="4617" max="4617" width="21.140625" style="23" bestFit="1" customWidth="1"/>
    <col min="4618" max="4618" width="68.85546875" style="23" bestFit="1" customWidth="1"/>
    <col min="4619" max="4619" width="5" style="23" customWidth="1"/>
    <col min="4620" max="4620" width="20.85546875" style="23" bestFit="1" customWidth="1"/>
    <col min="4621" max="4864" width="9.140625" style="23"/>
    <col min="4865" max="4865" width="15.140625" style="23" bestFit="1" customWidth="1"/>
    <col min="4866" max="4866" width="18.7109375" style="23" bestFit="1" customWidth="1"/>
    <col min="4867" max="4867" width="16.5703125" style="23" bestFit="1" customWidth="1"/>
    <col min="4868" max="4868" width="20.85546875" style="23" bestFit="1" customWidth="1"/>
    <col min="4869" max="4869" width="18.28515625" style="23" bestFit="1" customWidth="1"/>
    <col min="4870" max="4870" width="14.7109375" style="23" bestFit="1" customWidth="1"/>
    <col min="4871" max="4871" width="15.85546875" style="23" bestFit="1" customWidth="1"/>
    <col min="4872" max="4872" width="26.7109375" style="23" bestFit="1" customWidth="1"/>
    <col min="4873" max="4873" width="21.140625" style="23" bestFit="1" customWidth="1"/>
    <col min="4874" max="4874" width="68.85546875" style="23" bestFit="1" customWidth="1"/>
    <col min="4875" max="4875" width="5" style="23" customWidth="1"/>
    <col min="4876" max="4876" width="20.85546875" style="23" bestFit="1" customWidth="1"/>
    <col min="4877" max="5120" width="9.140625" style="23"/>
    <col min="5121" max="5121" width="15.140625" style="23" bestFit="1" customWidth="1"/>
    <col min="5122" max="5122" width="18.7109375" style="23" bestFit="1" customWidth="1"/>
    <col min="5123" max="5123" width="16.5703125" style="23" bestFit="1" customWidth="1"/>
    <col min="5124" max="5124" width="20.85546875" style="23" bestFit="1" customWidth="1"/>
    <col min="5125" max="5125" width="18.28515625" style="23" bestFit="1" customWidth="1"/>
    <col min="5126" max="5126" width="14.7109375" style="23" bestFit="1" customWidth="1"/>
    <col min="5127" max="5127" width="15.85546875" style="23" bestFit="1" customWidth="1"/>
    <col min="5128" max="5128" width="26.7109375" style="23" bestFit="1" customWidth="1"/>
    <col min="5129" max="5129" width="21.140625" style="23" bestFit="1" customWidth="1"/>
    <col min="5130" max="5130" width="68.85546875" style="23" bestFit="1" customWidth="1"/>
    <col min="5131" max="5131" width="5" style="23" customWidth="1"/>
    <col min="5132" max="5132" width="20.85546875" style="23" bestFit="1" customWidth="1"/>
    <col min="5133" max="5376" width="9.140625" style="23"/>
    <col min="5377" max="5377" width="15.140625" style="23" bestFit="1" customWidth="1"/>
    <col min="5378" max="5378" width="18.7109375" style="23" bestFit="1" customWidth="1"/>
    <col min="5379" max="5379" width="16.5703125" style="23" bestFit="1" customWidth="1"/>
    <col min="5380" max="5380" width="20.85546875" style="23" bestFit="1" customWidth="1"/>
    <col min="5381" max="5381" width="18.28515625" style="23" bestFit="1" customWidth="1"/>
    <col min="5382" max="5382" width="14.7109375" style="23" bestFit="1" customWidth="1"/>
    <col min="5383" max="5383" width="15.85546875" style="23" bestFit="1" customWidth="1"/>
    <col min="5384" max="5384" width="26.7109375" style="23" bestFit="1" customWidth="1"/>
    <col min="5385" max="5385" width="21.140625" style="23" bestFit="1" customWidth="1"/>
    <col min="5386" max="5386" width="68.85546875" style="23" bestFit="1" customWidth="1"/>
    <col min="5387" max="5387" width="5" style="23" customWidth="1"/>
    <col min="5388" max="5388" width="20.85546875" style="23" bestFit="1" customWidth="1"/>
    <col min="5389" max="5632" width="9.140625" style="23"/>
    <col min="5633" max="5633" width="15.140625" style="23" bestFit="1" customWidth="1"/>
    <col min="5634" max="5634" width="18.7109375" style="23" bestFit="1" customWidth="1"/>
    <col min="5635" max="5635" width="16.5703125" style="23" bestFit="1" customWidth="1"/>
    <col min="5636" max="5636" width="20.85546875" style="23" bestFit="1" customWidth="1"/>
    <col min="5637" max="5637" width="18.28515625" style="23" bestFit="1" customWidth="1"/>
    <col min="5638" max="5638" width="14.7109375" style="23" bestFit="1" customWidth="1"/>
    <col min="5639" max="5639" width="15.85546875" style="23" bestFit="1" customWidth="1"/>
    <col min="5640" max="5640" width="26.7109375" style="23" bestFit="1" customWidth="1"/>
    <col min="5641" max="5641" width="21.140625" style="23" bestFit="1" customWidth="1"/>
    <col min="5642" max="5642" width="68.85546875" style="23" bestFit="1" customWidth="1"/>
    <col min="5643" max="5643" width="5" style="23" customWidth="1"/>
    <col min="5644" max="5644" width="20.85546875" style="23" bestFit="1" customWidth="1"/>
    <col min="5645" max="5888" width="9.140625" style="23"/>
    <col min="5889" max="5889" width="15.140625" style="23" bestFit="1" customWidth="1"/>
    <col min="5890" max="5890" width="18.7109375" style="23" bestFit="1" customWidth="1"/>
    <col min="5891" max="5891" width="16.5703125" style="23" bestFit="1" customWidth="1"/>
    <col min="5892" max="5892" width="20.85546875" style="23" bestFit="1" customWidth="1"/>
    <col min="5893" max="5893" width="18.28515625" style="23" bestFit="1" customWidth="1"/>
    <col min="5894" max="5894" width="14.7109375" style="23" bestFit="1" customWidth="1"/>
    <col min="5895" max="5895" width="15.85546875" style="23" bestFit="1" customWidth="1"/>
    <col min="5896" max="5896" width="26.7109375" style="23" bestFit="1" customWidth="1"/>
    <col min="5897" max="5897" width="21.140625" style="23" bestFit="1" customWidth="1"/>
    <col min="5898" max="5898" width="68.85546875" style="23" bestFit="1" customWidth="1"/>
    <col min="5899" max="5899" width="5" style="23" customWidth="1"/>
    <col min="5900" max="5900" width="20.85546875" style="23" bestFit="1" customWidth="1"/>
    <col min="5901" max="6144" width="9.140625" style="23"/>
    <col min="6145" max="6145" width="15.140625" style="23" bestFit="1" customWidth="1"/>
    <col min="6146" max="6146" width="18.7109375" style="23" bestFit="1" customWidth="1"/>
    <col min="6147" max="6147" width="16.5703125" style="23" bestFit="1" customWidth="1"/>
    <col min="6148" max="6148" width="20.85546875" style="23" bestFit="1" customWidth="1"/>
    <col min="6149" max="6149" width="18.28515625" style="23" bestFit="1" customWidth="1"/>
    <col min="6150" max="6150" width="14.7109375" style="23" bestFit="1" customWidth="1"/>
    <col min="6151" max="6151" width="15.85546875" style="23" bestFit="1" customWidth="1"/>
    <col min="6152" max="6152" width="26.7109375" style="23" bestFit="1" customWidth="1"/>
    <col min="6153" max="6153" width="21.140625" style="23" bestFit="1" customWidth="1"/>
    <col min="6154" max="6154" width="68.85546875" style="23" bestFit="1" customWidth="1"/>
    <col min="6155" max="6155" width="5" style="23" customWidth="1"/>
    <col min="6156" max="6156" width="20.85546875" style="23" bestFit="1" customWidth="1"/>
    <col min="6157" max="6400" width="9.140625" style="23"/>
    <col min="6401" max="6401" width="15.140625" style="23" bestFit="1" customWidth="1"/>
    <col min="6402" max="6402" width="18.7109375" style="23" bestFit="1" customWidth="1"/>
    <col min="6403" max="6403" width="16.5703125" style="23" bestFit="1" customWidth="1"/>
    <col min="6404" max="6404" width="20.85546875" style="23" bestFit="1" customWidth="1"/>
    <col min="6405" max="6405" width="18.28515625" style="23" bestFit="1" customWidth="1"/>
    <col min="6406" max="6406" width="14.7109375" style="23" bestFit="1" customWidth="1"/>
    <col min="6407" max="6407" width="15.85546875" style="23" bestFit="1" customWidth="1"/>
    <col min="6408" max="6408" width="26.7109375" style="23" bestFit="1" customWidth="1"/>
    <col min="6409" max="6409" width="21.140625" style="23" bestFit="1" customWidth="1"/>
    <col min="6410" max="6410" width="68.85546875" style="23" bestFit="1" customWidth="1"/>
    <col min="6411" max="6411" width="5" style="23" customWidth="1"/>
    <col min="6412" max="6412" width="20.85546875" style="23" bestFit="1" customWidth="1"/>
    <col min="6413" max="6656" width="9.140625" style="23"/>
    <col min="6657" max="6657" width="15.140625" style="23" bestFit="1" customWidth="1"/>
    <col min="6658" max="6658" width="18.7109375" style="23" bestFit="1" customWidth="1"/>
    <col min="6659" max="6659" width="16.5703125" style="23" bestFit="1" customWidth="1"/>
    <col min="6660" max="6660" width="20.85546875" style="23" bestFit="1" customWidth="1"/>
    <col min="6661" max="6661" width="18.28515625" style="23" bestFit="1" customWidth="1"/>
    <col min="6662" max="6662" width="14.7109375" style="23" bestFit="1" customWidth="1"/>
    <col min="6663" max="6663" width="15.85546875" style="23" bestFit="1" customWidth="1"/>
    <col min="6664" max="6664" width="26.7109375" style="23" bestFit="1" customWidth="1"/>
    <col min="6665" max="6665" width="21.140625" style="23" bestFit="1" customWidth="1"/>
    <col min="6666" max="6666" width="68.85546875" style="23" bestFit="1" customWidth="1"/>
    <col min="6667" max="6667" width="5" style="23" customWidth="1"/>
    <col min="6668" max="6668" width="20.85546875" style="23" bestFit="1" customWidth="1"/>
    <col min="6669" max="6912" width="9.140625" style="23"/>
    <col min="6913" max="6913" width="15.140625" style="23" bestFit="1" customWidth="1"/>
    <col min="6914" max="6914" width="18.7109375" style="23" bestFit="1" customWidth="1"/>
    <col min="6915" max="6915" width="16.5703125" style="23" bestFit="1" customWidth="1"/>
    <col min="6916" max="6916" width="20.85546875" style="23" bestFit="1" customWidth="1"/>
    <col min="6917" max="6917" width="18.28515625" style="23" bestFit="1" customWidth="1"/>
    <col min="6918" max="6918" width="14.7109375" style="23" bestFit="1" customWidth="1"/>
    <col min="6919" max="6919" width="15.85546875" style="23" bestFit="1" customWidth="1"/>
    <col min="6920" max="6920" width="26.7109375" style="23" bestFit="1" customWidth="1"/>
    <col min="6921" max="6921" width="21.140625" style="23" bestFit="1" customWidth="1"/>
    <col min="6922" max="6922" width="68.85546875" style="23" bestFit="1" customWidth="1"/>
    <col min="6923" max="6923" width="5" style="23" customWidth="1"/>
    <col min="6924" max="6924" width="20.85546875" style="23" bestFit="1" customWidth="1"/>
    <col min="6925" max="7168" width="9.140625" style="23"/>
    <col min="7169" max="7169" width="15.140625" style="23" bestFit="1" customWidth="1"/>
    <col min="7170" max="7170" width="18.7109375" style="23" bestFit="1" customWidth="1"/>
    <col min="7171" max="7171" width="16.5703125" style="23" bestFit="1" customWidth="1"/>
    <col min="7172" max="7172" width="20.85546875" style="23" bestFit="1" customWidth="1"/>
    <col min="7173" max="7173" width="18.28515625" style="23" bestFit="1" customWidth="1"/>
    <col min="7174" max="7174" width="14.7109375" style="23" bestFit="1" customWidth="1"/>
    <col min="7175" max="7175" width="15.85546875" style="23" bestFit="1" customWidth="1"/>
    <col min="7176" max="7176" width="26.7109375" style="23" bestFit="1" customWidth="1"/>
    <col min="7177" max="7177" width="21.140625" style="23" bestFit="1" customWidth="1"/>
    <col min="7178" max="7178" width="68.85546875" style="23" bestFit="1" customWidth="1"/>
    <col min="7179" max="7179" width="5" style="23" customWidth="1"/>
    <col min="7180" max="7180" width="20.85546875" style="23" bestFit="1" customWidth="1"/>
    <col min="7181" max="7424" width="9.140625" style="23"/>
    <col min="7425" max="7425" width="15.140625" style="23" bestFit="1" customWidth="1"/>
    <col min="7426" max="7426" width="18.7109375" style="23" bestFit="1" customWidth="1"/>
    <col min="7427" max="7427" width="16.5703125" style="23" bestFit="1" customWidth="1"/>
    <col min="7428" max="7428" width="20.85546875" style="23" bestFit="1" customWidth="1"/>
    <col min="7429" max="7429" width="18.28515625" style="23" bestFit="1" customWidth="1"/>
    <col min="7430" max="7430" width="14.7109375" style="23" bestFit="1" customWidth="1"/>
    <col min="7431" max="7431" width="15.85546875" style="23" bestFit="1" customWidth="1"/>
    <col min="7432" max="7432" width="26.7109375" style="23" bestFit="1" customWidth="1"/>
    <col min="7433" max="7433" width="21.140625" style="23" bestFit="1" customWidth="1"/>
    <col min="7434" max="7434" width="68.85546875" style="23" bestFit="1" customWidth="1"/>
    <col min="7435" max="7435" width="5" style="23" customWidth="1"/>
    <col min="7436" max="7436" width="20.85546875" style="23" bestFit="1" customWidth="1"/>
    <col min="7437" max="7680" width="9.140625" style="23"/>
    <col min="7681" max="7681" width="15.140625" style="23" bestFit="1" customWidth="1"/>
    <col min="7682" max="7682" width="18.7109375" style="23" bestFit="1" customWidth="1"/>
    <col min="7683" max="7683" width="16.5703125" style="23" bestFit="1" customWidth="1"/>
    <col min="7684" max="7684" width="20.85546875" style="23" bestFit="1" customWidth="1"/>
    <col min="7685" max="7685" width="18.28515625" style="23" bestFit="1" customWidth="1"/>
    <col min="7686" max="7686" width="14.7109375" style="23" bestFit="1" customWidth="1"/>
    <col min="7687" max="7687" width="15.85546875" style="23" bestFit="1" customWidth="1"/>
    <col min="7688" max="7688" width="26.7109375" style="23" bestFit="1" customWidth="1"/>
    <col min="7689" max="7689" width="21.140625" style="23" bestFit="1" customWidth="1"/>
    <col min="7690" max="7690" width="68.85546875" style="23" bestFit="1" customWidth="1"/>
    <col min="7691" max="7691" width="5" style="23" customWidth="1"/>
    <col min="7692" max="7692" width="20.85546875" style="23" bestFit="1" customWidth="1"/>
    <col min="7693" max="7936" width="9.140625" style="23"/>
    <col min="7937" max="7937" width="15.140625" style="23" bestFit="1" customWidth="1"/>
    <col min="7938" max="7938" width="18.7109375" style="23" bestFit="1" customWidth="1"/>
    <col min="7939" max="7939" width="16.5703125" style="23" bestFit="1" customWidth="1"/>
    <col min="7940" max="7940" width="20.85546875" style="23" bestFit="1" customWidth="1"/>
    <col min="7941" max="7941" width="18.28515625" style="23" bestFit="1" customWidth="1"/>
    <col min="7942" max="7942" width="14.7109375" style="23" bestFit="1" customWidth="1"/>
    <col min="7943" max="7943" width="15.85546875" style="23" bestFit="1" customWidth="1"/>
    <col min="7944" max="7944" width="26.7109375" style="23" bestFit="1" customWidth="1"/>
    <col min="7945" max="7945" width="21.140625" style="23" bestFit="1" customWidth="1"/>
    <col min="7946" max="7946" width="68.85546875" style="23" bestFit="1" customWidth="1"/>
    <col min="7947" max="7947" width="5" style="23" customWidth="1"/>
    <col min="7948" max="7948" width="20.85546875" style="23" bestFit="1" customWidth="1"/>
    <col min="7949" max="8192" width="9.140625" style="23"/>
    <col min="8193" max="8193" width="15.140625" style="23" bestFit="1" customWidth="1"/>
    <col min="8194" max="8194" width="18.7109375" style="23" bestFit="1" customWidth="1"/>
    <col min="8195" max="8195" width="16.5703125" style="23" bestFit="1" customWidth="1"/>
    <col min="8196" max="8196" width="20.85546875" style="23" bestFit="1" customWidth="1"/>
    <col min="8197" max="8197" width="18.28515625" style="23" bestFit="1" customWidth="1"/>
    <col min="8198" max="8198" width="14.7109375" style="23" bestFit="1" customWidth="1"/>
    <col min="8199" max="8199" width="15.85546875" style="23" bestFit="1" customWidth="1"/>
    <col min="8200" max="8200" width="26.7109375" style="23" bestFit="1" customWidth="1"/>
    <col min="8201" max="8201" width="21.140625" style="23" bestFit="1" customWidth="1"/>
    <col min="8202" max="8202" width="68.85546875" style="23" bestFit="1" customWidth="1"/>
    <col min="8203" max="8203" width="5" style="23" customWidth="1"/>
    <col min="8204" max="8204" width="20.85546875" style="23" bestFit="1" customWidth="1"/>
    <col min="8205" max="8448" width="9.140625" style="23"/>
    <col min="8449" max="8449" width="15.140625" style="23" bestFit="1" customWidth="1"/>
    <col min="8450" max="8450" width="18.7109375" style="23" bestFit="1" customWidth="1"/>
    <col min="8451" max="8451" width="16.5703125" style="23" bestFit="1" customWidth="1"/>
    <col min="8452" max="8452" width="20.85546875" style="23" bestFit="1" customWidth="1"/>
    <col min="8453" max="8453" width="18.28515625" style="23" bestFit="1" customWidth="1"/>
    <col min="8454" max="8454" width="14.7109375" style="23" bestFit="1" customWidth="1"/>
    <col min="8455" max="8455" width="15.85546875" style="23" bestFit="1" customWidth="1"/>
    <col min="8456" max="8456" width="26.7109375" style="23" bestFit="1" customWidth="1"/>
    <col min="8457" max="8457" width="21.140625" style="23" bestFit="1" customWidth="1"/>
    <col min="8458" max="8458" width="68.85546875" style="23" bestFit="1" customWidth="1"/>
    <col min="8459" max="8459" width="5" style="23" customWidth="1"/>
    <col min="8460" max="8460" width="20.85546875" style="23" bestFit="1" customWidth="1"/>
    <col min="8461" max="8704" width="9.140625" style="23"/>
    <col min="8705" max="8705" width="15.140625" style="23" bestFit="1" customWidth="1"/>
    <col min="8706" max="8706" width="18.7109375" style="23" bestFit="1" customWidth="1"/>
    <col min="8707" max="8707" width="16.5703125" style="23" bestFit="1" customWidth="1"/>
    <col min="8708" max="8708" width="20.85546875" style="23" bestFit="1" customWidth="1"/>
    <col min="8709" max="8709" width="18.28515625" style="23" bestFit="1" customWidth="1"/>
    <col min="8710" max="8710" width="14.7109375" style="23" bestFit="1" customWidth="1"/>
    <col min="8711" max="8711" width="15.85546875" style="23" bestFit="1" customWidth="1"/>
    <col min="8712" max="8712" width="26.7109375" style="23" bestFit="1" customWidth="1"/>
    <col min="8713" max="8713" width="21.140625" style="23" bestFit="1" customWidth="1"/>
    <col min="8714" max="8714" width="68.85546875" style="23" bestFit="1" customWidth="1"/>
    <col min="8715" max="8715" width="5" style="23" customWidth="1"/>
    <col min="8716" max="8716" width="20.85546875" style="23" bestFit="1" customWidth="1"/>
    <col min="8717" max="8960" width="9.140625" style="23"/>
    <col min="8961" max="8961" width="15.140625" style="23" bestFit="1" customWidth="1"/>
    <col min="8962" max="8962" width="18.7109375" style="23" bestFit="1" customWidth="1"/>
    <col min="8963" max="8963" width="16.5703125" style="23" bestFit="1" customWidth="1"/>
    <col min="8964" max="8964" width="20.85546875" style="23" bestFit="1" customWidth="1"/>
    <col min="8965" max="8965" width="18.28515625" style="23" bestFit="1" customWidth="1"/>
    <col min="8966" max="8966" width="14.7109375" style="23" bestFit="1" customWidth="1"/>
    <col min="8967" max="8967" width="15.85546875" style="23" bestFit="1" customWidth="1"/>
    <col min="8968" max="8968" width="26.7109375" style="23" bestFit="1" customWidth="1"/>
    <col min="8969" max="8969" width="21.140625" style="23" bestFit="1" customWidth="1"/>
    <col min="8970" max="8970" width="68.85546875" style="23" bestFit="1" customWidth="1"/>
    <col min="8971" max="8971" width="5" style="23" customWidth="1"/>
    <col min="8972" max="8972" width="20.85546875" style="23" bestFit="1" customWidth="1"/>
    <col min="8973" max="9216" width="9.140625" style="23"/>
    <col min="9217" max="9217" width="15.140625" style="23" bestFit="1" customWidth="1"/>
    <col min="9218" max="9218" width="18.7109375" style="23" bestFit="1" customWidth="1"/>
    <col min="9219" max="9219" width="16.5703125" style="23" bestFit="1" customWidth="1"/>
    <col min="9220" max="9220" width="20.85546875" style="23" bestFit="1" customWidth="1"/>
    <col min="9221" max="9221" width="18.28515625" style="23" bestFit="1" customWidth="1"/>
    <col min="9222" max="9222" width="14.7109375" style="23" bestFit="1" customWidth="1"/>
    <col min="9223" max="9223" width="15.85546875" style="23" bestFit="1" customWidth="1"/>
    <col min="9224" max="9224" width="26.7109375" style="23" bestFit="1" customWidth="1"/>
    <col min="9225" max="9225" width="21.140625" style="23" bestFit="1" customWidth="1"/>
    <col min="9226" max="9226" width="68.85546875" style="23" bestFit="1" customWidth="1"/>
    <col min="9227" max="9227" width="5" style="23" customWidth="1"/>
    <col min="9228" max="9228" width="20.85546875" style="23" bestFit="1" customWidth="1"/>
    <col min="9229" max="9472" width="9.140625" style="23"/>
    <col min="9473" max="9473" width="15.140625" style="23" bestFit="1" customWidth="1"/>
    <col min="9474" max="9474" width="18.7109375" style="23" bestFit="1" customWidth="1"/>
    <col min="9475" max="9475" width="16.5703125" style="23" bestFit="1" customWidth="1"/>
    <col min="9476" max="9476" width="20.85546875" style="23" bestFit="1" customWidth="1"/>
    <col min="9477" max="9477" width="18.28515625" style="23" bestFit="1" customWidth="1"/>
    <col min="9478" max="9478" width="14.7109375" style="23" bestFit="1" customWidth="1"/>
    <col min="9479" max="9479" width="15.85546875" style="23" bestFit="1" customWidth="1"/>
    <col min="9480" max="9480" width="26.7109375" style="23" bestFit="1" customWidth="1"/>
    <col min="9481" max="9481" width="21.140625" style="23" bestFit="1" customWidth="1"/>
    <col min="9482" max="9482" width="68.85546875" style="23" bestFit="1" customWidth="1"/>
    <col min="9483" max="9483" width="5" style="23" customWidth="1"/>
    <col min="9484" max="9484" width="20.85546875" style="23" bestFit="1" customWidth="1"/>
    <col min="9485" max="9728" width="9.140625" style="23"/>
    <col min="9729" max="9729" width="15.140625" style="23" bestFit="1" customWidth="1"/>
    <col min="9730" max="9730" width="18.7109375" style="23" bestFit="1" customWidth="1"/>
    <col min="9731" max="9731" width="16.5703125" style="23" bestFit="1" customWidth="1"/>
    <col min="9732" max="9732" width="20.85546875" style="23" bestFit="1" customWidth="1"/>
    <col min="9733" max="9733" width="18.28515625" style="23" bestFit="1" customWidth="1"/>
    <col min="9734" max="9734" width="14.7109375" style="23" bestFit="1" customWidth="1"/>
    <col min="9735" max="9735" width="15.85546875" style="23" bestFit="1" customWidth="1"/>
    <col min="9736" max="9736" width="26.7109375" style="23" bestFit="1" customWidth="1"/>
    <col min="9737" max="9737" width="21.140625" style="23" bestFit="1" customWidth="1"/>
    <col min="9738" max="9738" width="68.85546875" style="23" bestFit="1" customWidth="1"/>
    <col min="9739" max="9739" width="5" style="23" customWidth="1"/>
    <col min="9740" max="9740" width="20.85546875" style="23" bestFit="1" customWidth="1"/>
    <col min="9741" max="9984" width="9.140625" style="23"/>
    <col min="9985" max="9985" width="15.140625" style="23" bestFit="1" customWidth="1"/>
    <col min="9986" max="9986" width="18.7109375" style="23" bestFit="1" customWidth="1"/>
    <col min="9987" max="9987" width="16.5703125" style="23" bestFit="1" customWidth="1"/>
    <col min="9988" max="9988" width="20.85546875" style="23" bestFit="1" customWidth="1"/>
    <col min="9989" max="9989" width="18.28515625" style="23" bestFit="1" customWidth="1"/>
    <col min="9990" max="9990" width="14.7109375" style="23" bestFit="1" customWidth="1"/>
    <col min="9991" max="9991" width="15.85546875" style="23" bestFit="1" customWidth="1"/>
    <col min="9992" max="9992" width="26.7109375" style="23" bestFit="1" customWidth="1"/>
    <col min="9993" max="9993" width="21.140625" style="23" bestFit="1" customWidth="1"/>
    <col min="9994" max="9994" width="68.85546875" style="23" bestFit="1" customWidth="1"/>
    <col min="9995" max="9995" width="5" style="23" customWidth="1"/>
    <col min="9996" max="9996" width="20.85546875" style="23" bestFit="1" customWidth="1"/>
    <col min="9997" max="10240" width="9.140625" style="23"/>
    <col min="10241" max="10241" width="15.140625" style="23" bestFit="1" customWidth="1"/>
    <col min="10242" max="10242" width="18.7109375" style="23" bestFit="1" customWidth="1"/>
    <col min="10243" max="10243" width="16.5703125" style="23" bestFit="1" customWidth="1"/>
    <col min="10244" max="10244" width="20.85546875" style="23" bestFit="1" customWidth="1"/>
    <col min="10245" max="10245" width="18.28515625" style="23" bestFit="1" customWidth="1"/>
    <col min="10246" max="10246" width="14.7109375" style="23" bestFit="1" customWidth="1"/>
    <col min="10247" max="10247" width="15.85546875" style="23" bestFit="1" customWidth="1"/>
    <col min="10248" max="10248" width="26.7109375" style="23" bestFit="1" customWidth="1"/>
    <col min="10249" max="10249" width="21.140625" style="23" bestFit="1" customWidth="1"/>
    <col min="10250" max="10250" width="68.85546875" style="23" bestFit="1" customWidth="1"/>
    <col min="10251" max="10251" width="5" style="23" customWidth="1"/>
    <col min="10252" max="10252" width="20.85546875" style="23" bestFit="1" customWidth="1"/>
    <col min="10253" max="10496" width="9.140625" style="23"/>
    <col min="10497" max="10497" width="15.140625" style="23" bestFit="1" customWidth="1"/>
    <col min="10498" max="10498" width="18.7109375" style="23" bestFit="1" customWidth="1"/>
    <col min="10499" max="10499" width="16.5703125" style="23" bestFit="1" customWidth="1"/>
    <col min="10500" max="10500" width="20.85546875" style="23" bestFit="1" customWidth="1"/>
    <col min="10501" max="10501" width="18.28515625" style="23" bestFit="1" customWidth="1"/>
    <col min="10502" max="10502" width="14.7109375" style="23" bestFit="1" customWidth="1"/>
    <col min="10503" max="10503" width="15.85546875" style="23" bestFit="1" customWidth="1"/>
    <col min="10504" max="10504" width="26.7109375" style="23" bestFit="1" customWidth="1"/>
    <col min="10505" max="10505" width="21.140625" style="23" bestFit="1" customWidth="1"/>
    <col min="10506" max="10506" width="68.85546875" style="23" bestFit="1" customWidth="1"/>
    <col min="10507" max="10507" width="5" style="23" customWidth="1"/>
    <col min="10508" max="10508" width="20.85546875" style="23" bestFit="1" customWidth="1"/>
    <col min="10509" max="10752" width="9.140625" style="23"/>
    <col min="10753" max="10753" width="15.140625" style="23" bestFit="1" customWidth="1"/>
    <col min="10754" max="10754" width="18.7109375" style="23" bestFit="1" customWidth="1"/>
    <col min="10755" max="10755" width="16.5703125" style="23" bestFit="1" customWidth="1"/>
    <col min="10756" max="10756" width="20.85546875" style="23" bestFit="1" customWidth="1"/>
    <col min="10757" max="10757" width="18.28515625" style="23" bestFit="1" customWidth="1"/>
    <col min="10758" max="10758" width="14.7109375" style="23" bestFit="1" customWidth="1"/>
    <col min="10759" max="10759" width="15.85546875" style="23" bestFit="1" customWidth="1"/>
    <col min="10760" max="10760" width="26.7109375" style="23" bestFit="1" customWidth="1"/>
    <col min="10761" max="10761" width="21.140625" style="23" bestFit="1" customWidth="1"/>
    <col min="10762" max="10762" width="68.85546875" style="23" bestFit="1" customWidth="1"/>
    <col min="10763" max="10763" width="5" style="23" customWidth="1"/>
    <col min="10764" max="10764" width="20.85546875" style="23" bestFit="1" customWidth="1"/>
    <col min="10765" max="11008" width="9.140625" style="23"/>
    <col min="11009" max="11009" width="15.140625" style="23" bestFit="1" customWidth="1"/>
    <col min="11010" max="11010" width="18.7109375" style="23" bestFit="1" customWidth="1"/>
    <col min="11011" max="11011" width="16.5703125" style="23" bestFit="1" customWidth="1"/>
    <col min="11012" max="11012" width="20.85546875" style="23" bestFit="1" customWidth="1"/>
    <col min="11013" max="11013" width="18.28515625" style="23" bestFit="1" customWidth="1"/>
    <col min="11014" max="11014" width="14.7109375" style="23" bestFit="1" customWidth="1"/>
    <col min="11015" max="11015" width="15.85546875" style="23" bestFit="1" customWidth="1"/>
    <col min="11016" max="11016" width="26.7109375" style="23" bestFit="1" customWidth="1"/>
    <col min="11017" max="11017" width="21.140625" style="23" bestFit="1" customWidth="1"/>
    <col min="11018" max="11018" width="68.85546875" style="23" bestFit="1" customWidth="1"/>
    <col min="11019" max="11019" width="5" style="23" customWidth="1"/>
    <col min="11020" max="11020" width="20.85546875" style="23" bestFit="1" customWidth="1"/>
    <col min="11021" max="11264" width="9.140625" style="23"/>
    <col min="11265" max="11265" width="15.140625" style="23" bestFit="1" customWidth="1"/>
    <col min="11266" max="11266" width="18.7109375" style="23" bestFit="1" customWidth="1"/>
    <col min="11267" max="11267" width="16.5703125" style="23" bestFit="1" customWidth="1"/>
    <col min="11268" max="11268" width="20.85546875" style="23" bestFit="1" customWidth="1"/>
    <col min="11269" max="11269" width="18.28515625" style="23" bestFit="1" customWidth="1"/>
    <col min="11270" max="11270" width="14.7109375" style="23" bestFit="1" customWidth="1"/>
    <col min="11271" max="11271" width="15.85546875" style="23" bestFit="1" customWidth="1"/>
    <col min="11272" max="11272" width="26.7109375" style="23" bestFit="1" customWidth="1"/>
    <col min="11273" max="11273" width="21.140625" style="23" bestFit="1" customWidth="1"/>
    <col min="11274" max="11274" width="68.85546875" style="23" bestFit="1" customWidth="1"/>
    <col min="11275" max="11275" width="5" style="23" customWidth="1"/>
    <col min="11276" max="11276" width="20.85546875" style="23" bestFit="1" customWidth="1"/>
    <col min="11277" max="11520" width="9.140625" style="23"/>
    <col min="11521" max="11521" width="15.140625" style="23" bestFit="1" customWidth="1"/>
    <col min="11522" max="11522" width="18.7109375" style="23" bestFit="1" customWidth="1"/>
    <col min="11523" max="11523" width="16.5703125" style="23" bestFit="1" customWidth="1"/>
    <col min="11524" max="11524" width="20.85546875" style="23" bestFit="1" customWidth="1"/>
    <col min="11525" max="11525" width="18.28515625" style="23" bestFit="1" customWidth="1"/>
    <col min="11526" max="11526" width="14.7109375" style="23" bestFit="1" customWidth="1"/>
    <col min="11527" max="11527" width="15.85546875" style="23" bestFit="1" customWidth="1"/>
    <col min="11528" max="11528" width="26.7109375" style="23" bestFit="1" customWidth="1"/>
    <col min="11529" max="11529" width="21.140625" style="23" bestFit="1" customWidth="1"/>
    <col min="11530" max="11530" width="68.85546875" style="23" bestFit="1" customWidth="1"/>
    <col min="11531" max="11531" width="5" style="23" customWidth="1"/>
    <col min="11532" max="11532" width="20.85546875" style="23" bestFit="1" customWidth="1"/>
    <col min="11533" max="11776" width="9.140625" style="23"/>
    <col min="11777" max="11777" width="15.140625" style="23" bestFit="1" customWidth="1"/>
    <col min="11778" max="11778" width="18.7109375" style="23" bestFit="1" customWidth="1"/>
    <col min="11779" max="11779" width="16.5703125" style="23" bestFit="1" customWidth="1"/>
    <col min="11780" max="11780" width="20.85546875" style="23" bestFit="1" customWidth="1"/>
    <col min="11781" max="11781" width="18.28515625" style="23" bestFit="1" customWidth="1"/>
    <col min="11782" max="11782" width="14.7109375" style="23" bestFit="1" customWidth="1"/>
    <col min="11783" max="11783" width="15.85546875" style="23" bestFit="1" customWidth="1"/>
    <col min="11784" max="11784" width="26.7109375" style="23" bestFit="1" customWidth="1"/>
    <col min="11785" max="11785" width="21.140625" style="23" bestFit="1" customWidth="1"/>
    <col min="11786" max="11786" width="68.85546875" style="23" bestFit="1" customWidth="1"/>
    <col min="11787" max="11787" width="5" style="23" customWidth="1"/>
    <col min="11788" max="11788" width="20.85546875" style="23" bestFit="1" customWidth="1"/>
    <col min="11789" max="12032" width="9.140625" style="23"/>
    <col min="12033" max="12033" width="15.140625" style="23" bestFit="1" customWidth="1"/>
    <col min="12034" max="12034" width="18.7109375" style="23" bestFit="1" customWidth="1"/>
    <col min="12035" max="12035" width="16.5703125" style="23" bestFit="1" customWidth="1"/>
    <col min="12036" max="12036" width="20.85546875" style="23" bestFit="1" customWidth="1"/>
    <col min="12037" max="12037" width="18.28515625" style="23" bestFit="1" customWidth="1"/>
    <col min="12038" max="12038" width="14.7109375" style="23" bestFit="1" customWidth="1"/>
    <col min="12039" max="12039" width="15.85546875" style="23" bestFit="1" customWidth="1"/>
    <col min="12040" max="12040" width="26.7109375" style="23" bestFit="1" customWidth="1"/>
    <col min="12041" max="12041" width="21.140625" style="23" bestFit="1" customWidth="1"/>
    <col min="12042" max="12042" width="68.85546875" style="23" bestFit="1" customWidth="1"/>
    <col min="12043" max="12043" width="5" style="23" customWidth="1"/>
    <col min="12044" max="12044" width="20.85546875" style="23" bestFit="1" customWidth="1"/>
    <col min="12045" max="12288" width="9.140625" style="23"/>
    <col min="12289" max="12289" width="15.140625" style="23" bestFit="1" customWidth="1"/>
    <col min="12290" max="12290" width="18.7109375" style="23" bestFit="1" customWidth="1"/>
    <col min="12291" max="12291" width="16.5703125" style="23" bestFit="1" customWidth="1"/>
    <col min="12292" max="12292" width="20.85546875" style="23" bestFit="1" customWidth="1"/>
    <col min="12293" max="12293" width="18.28515625" style="23" bestFit="1" customWidth="1"/>
    <col min="12294" max="12294" width="14.7109375" style="23" bestFit="1" customWidth="1"/>
    <col min="12295" max="12295" width="15.85546875" style="23" bestFit="1" customWidth="1"/>
    <col min="12296" max="12296" width="26.7109375" style="23" bestFit="1" customWidth="1"/>
    <col min="12297" max="12297" width="21.140625" style="23" bestFit="1" customWidth="1"/>
    <col min="12298" max="12298" width="68.85546875" style="23" bestFit="1" customWidth="1"/>
    <col min="12299" max="12299" width="5" style="23" customWidth="1"/>
    <col min="12300" max="12300" width="20.85546875" style="23" bestFit="1" customWidth="1"/>
    <col min="12301" max="12544" width="9.140625" style="23"/>
    <col min="12545" max="12545" width="15.140625" style="23" bestFit="1" customWidth="1"/>
    <col min="12546" max="12546" width="18.7109375" style="23" bestFit="1" customWidth="1"/>
    <col min="12547" max="12547" width="16.5703125" style="23" bestFit="1" customWidth="1"/>
    <col min="12548" max="12548" width="20.85546875" style="23" bestFit="1" customWidth="1"/>
    <col min="12549" max="12549" width="18.28515625" style="23" bestFit="1" customWidth="1"/>
    <col min="12550" max="12550" width="14.7109375" style="23" bestFit="1" customWidth="1"/>
    <col min="12551" max="12551" width="15.85546875" style="23" bestFit="1" customWidth="1"/>
    <col min="12552" max="12552" width="26.7109375" style="23" bestFit="1" customWidth="1"/>
    <col min="12553" max="12553" width="21.140625" style="23" bestFit="1" customWidth="1"/>
    <col min="12554" max="12554" width="68.85546875" style="23" bestFit="1" customWidth="1"/>
    <col min="12555" max="12555" width="5" style="23" customWidth="1"/>
    <col min="12556" max="12556" width="20.85546875" style="23" bestFit="1" customWidth="1"/>
    <col min="12557" max="12800" width="9.140625" style="23"/>
    <col min="12801" max="12801" width="15.140625" style="23" bestFit="1" customWidth="1"/>
    <col min="12802" max="12802" width="18.7109375" style="23" bestFit="1" customWidth="1"/>
    <col min="12803" max="12803" width="16.5703125" style="23" bestFit="1" customWidth="1"/>
    <col min="12804" max="12804" width="20.85546875" style="23" bestFit="1" customWidth="1"/>
    <col min="12805" max="12805" width="18.28515625" style="23" bestFit="1" customWidth="1"/>
    <col min="12806" max="12806" width="14.7109375" style="23" bestFit="1" customWidth="1"/>
    <col min="12807" max="12807" width="15.85546875" style="23" bestFit="1" customWidth="1"/>
    <col min="12808" max="12808" width="26.7109375" style="23" bestFit="1" customWidth="1"/>
    <col min="12809" max="12809" width="21.140625" style="23" bestFit="1" customWidth="1"/>
    <col min="12810" max="12810" width="68.85546875" style="23" bestFit="1" customWidth="1"/>
    <col min="12811" max="12811" width="5" style="23" customWidth="1"/>
    <col min="12812" max="12812" width="20.85546875" style="23" bestFit="1" customWidth="1"/>
    <col min="12813" max="13056" width="9.140625" style="23"/>
    <col min="13057" max="13057" width="15.140625" style="23" bestFit="1" customWidth="1"/>
    <col min="13058" max="13058" width="18.7109375" style="23" bestFit="1" customWidth="1"/>
    <col min="13059" max="13059" width="16.5703125" style="23" bestFit="1" customWidth="1"/>
    <col min="13060" max="13060" width="20.85546875" style="23" bestFit="1" customWidth="1"/>
    <col min="13061" max="13061" width="18.28515625" style="23" bestFit="1" customWidth="1"/>
    <col min="13062" max="13062" width="14.7109375" style="23" bestFit="1" customWidth="1"/>
    <col min="13063" max="13063" width="15.85546875" style="23" bestFit="1" customWidth="1"/>
    <col min="13064" max="13064" width="26.7109375" style="23" bestFit="1" customWidth="1"/>
    <col min="13065" max="13065" width="21.140625" style="23" bestFit="1" customWidth="1"/>
    <col min="13066" max="13066" width="68.85546875" style="23" bestFit="1" customWidth="1"/>
    <col min="13067" max="13067" width="5" style="23" customWidth="1"/>
    <col min="13068" max="13068" width="20.85546875" style="23" bestFit="1" customWidth="1"/>
    <col min="13069" max="13312" width="9.140625" style="23"/>
    <col min="13313" max="13313" width="15.140625" style="23" bestFit="1" customWidth="1"/>
    <col min="13314" max="13314" width="18.7109375" style="23" bestFit="1" customWidth="1"/>
    <col min="13315" max="13315" width="16.5703125" style="23" bestFit="1" customWidth="1"/>
    <col min="13316" max="13316" width="20.85546875" style="23" bestFit="1" customWidth="1"/>
    <col min="13317" max="13317" width="18.28515625" style="23" bestFit="1" customWidth="1"/>
    <col min="13318" max="13318" width="14.7109375" style="23" bestFit="1" customWidth="1"/>
    <col min="13319" max="13319" width="15.85546875" style="23" bestFit="1" customWidth="1"/>
    <col min="13320" max="13320" width="26.7109375" style="23" bestFit="1" customWidth="1"/>
    <col min="13321" max="13321" width="21.140625" style="23" bestFit="1" customWidth="1"/>
    <col min="13322" max="13322" width="68.85546875" style="23" bestFit="1" customWidth="1"/>
    <col min="13323" max="13323" width="5" style="23" customWidth="1"/>
    <col min="13324" max="13324" width="20.85546875" style="23" bestFit="1" customWidth="1"/>
    <col min="13325" max="13568" width="9.140625" style="23"/>
    <col min="13569" max="13569" width="15.140625" style="23" bestFit="1" customWidth="1"/>
    <col min="13570" max="13570" width="18.7109375" style="23" bestFit="1" customWidth="1"/>
    <col min="13571" max="13571" width="16.5703125" style="23" bestFit="1" customWidth="1"/>
    <col min="13572" max="13572" width="20.85546875" style="23" bestFit="1" customWidth="1"/>
    <col min="13573" max="13573" width="18.28515625" style="23" bestFit="1" customWidth="1"/>
    <col min="13574" max="13574" width="14.7109375" style="23" bestFit="1" customWidth="1"/>
    <col min="13575" max="13575" width="15.85546875" style="23" bestFit="1" customWidth="1"/>
    <col min="13576" max="13576" width="26.7109375" style="23" bestFit="1" customWidth="1"/>
    <col min="13577" max="13577" width="21.140625" style="23" bestFit="1" customWidth="1"/>
    <col min="13578" max="13578" width="68.85546875" style="23" bestFit="1" customWidth="1"/>
    <col min="13579" max="13579" width="5" style="23" customWidth="1"/>
    <col min="13580" max="13580" width="20.85546875" style="23" bestFit="1" customWidth="1"/>
    <col min="13581" max="13824" width="9.140625" style="23"/>
    <col min="13825" max="13825" width="15.140625" style="23" bestFit="1" customWidth="1"/>
    <col min="13826" max="13826" width="18.7109375" style="23" bestFit="1" customWidth="1"/>
    <col min="13827" max="13827" width="16.5703125" style="23" bestFit="1" customWidth="1"/>
    <col min="13828" max="13828" width="20.85546875" style="23" bestFit="1" customWidth="1"/>
    <col min="13829" max="13829" width="18.28515625" style="23" bestFit="1" customWidth="1"/>
    <col min="13830" max="13830" width="14.7109375" style="23" bestFit="1" customWidth="1"/>
    <col min="13831" max="13831" width="15.85546875" style="23" bestFit="1" customWidth="1"/>
    <col min="13832" max="13832" width="26.7109375" style="23" bestFit="1" customWidth="1"/>
    <col min="13833" max="13833" width="21.140625" style="23" bestFit="1" customWidth="1"/>
    <col min="13834" max="13834" width="68.85546875" style="23" bestFit="1" customWidth="1"/>
    <col min="13835" max="13835" width="5" style="23" customWidth="1"/>
    <col min="13836" max="13836" width="20.85546875" style="23" bestFit="1" customWidth="1"/>
    <col min="13837" max="14080" width="9.140625" style="23"/>
    <col min="14081" max="14081" width="15.140625" style="23" bestFit="1" customWidth="1"/>
    <col min="14082" max="14082" width="18.7109375" style="23" bestFit="1" customWidth="1"/>
    <col min="14083" max="14083" width="16.5703125" style="23" bestFit="1" customWidth="1"/>
    <col min="14084" max="14084" width="20.85546875" style="23" bestFit="1" customWidth="1"/>
    <col min="14085" max="14085" width="18.28515625" style="23" bestFit="1" customWidth="1"/>
    <col min="14086" max="14086" width="14.7109375" style="23" bestFit="1" customWidth="1"/>
    <col min="14087" max="14087" width="15.85546875" style="23" bestFit="1" customWidth="1"/>
    <col min="14088" max="14088" width="26.7109375" style="23" bestFit="1" customWidth="1"/>
    <col min="14089" max="14089" width="21.140625" style="23" bestFit="1" customWidth="1"/>
    <col min="14090" max="14090" width="68.85546875" style="23" bestFit="1" customWidth="1"/>
    <col min="14091" max="14091" width="5" style="23" customWidth="1"/>
    <col min="14092" max="14092" width="20.85546875" style="23" bestFit="1" customWidth="1"/>
    <col min="14093" max="14336" width="9.140625" style="23"/>
    <col min="14337" max="14337" width="15.140625" style="23" bestFit="1" customWidth="1"/>
    <col min="14338" max="14338" width="18.7109375" style="23" bestFit="1" customWidth="1"/>
    <col min="14339" max="14339" width="16.5703125" style="23" bestFit="1" customWidth="1"/>
    <col min="14340" max="14340" width="20.85546875" style="23" bestFit="1" customWidth="1"/>
    <col min="14341" max="14341" width="18.28515625" style="23" bestFit="1" customWidth="1"/>
    <col min="14342" max="14342" width="14.7109375" style="23" bestFit="1" customWidth="1"/>
    <col min="14343" max="14343" width="15.85546875" style="23" bestFit="1" customWidth="1"/>
    <col min="14344" max="14344" width="26.7109375" style="23" bestFit="1" customWidth="1"/>
    <col min="14345" max="14345" width="21.140625" style="23" bestFit="1" customWidth="1"/>
    <col min="14346" max="14346" width="68.85546875" style="23" bestFit="1" customWidth="1"/>
    <col min="14347" max="14347" width="5" style="23" customWidth="1"/>
    <col min="14348" max="14348" width="20.85546875" style="23" bestFit="1" customWidth="1"/>
    <col min="14349" max="14592" width="9.140625" style="23"/>
    <col min="14593" max="14593" width="15.140625" style="23" bestFit="1" customWidth="1"/>
    <col min="14594" max="14594" width="18.7109375" style="23" bestFit="1" customWidth="1"/>
    <col min="14595" max="14595" width="16.5703125" style="23" bestFit="1" customWidth="1"/>
    <col min="14596" max="14596" width="20.85546875" style="23" bestFit="1" customWidth="1"/>
    <col min="14597" max="14597" width="18.28515625" style="23" bestFit="1" customWidth="1"/>
    <col min="14598" max="14598" width="14.7109375" style="23" bestFit="1" customWidth="1"/>
    <col min="14599" max="14599" width="15.85546875" style="23" bestFit="1" customWidth="1"/>
    <col min="14600" max="14600" width="26.7109375" style="23" bestFit="1" customWidth="1"/>
    <col min="14601" max="14601" width="21.140625" style="23" bestFit="1" customWidth="1"/>
    <col min="14602" max="14602" width="68.85546875" style="23" bestFit="1" customWidth="1"/>
    <col min="14603" max="14603" width="5" style="23" customWidth="1"/>
    <col min="14604" max="14604" width="20.85546875" style="23" bestFit="1" customWidth="1"/>
    <col min="14605" max="14848" width="9.140625" style="23"/>
    <col min="14849" max="14849" width="15.140625" style="23" bestFit="1" customWidth="1"/>
    <col min="14850" max="14850" width="18.7109375" style="23" bestFit="1" customWidth="1"/>
    <col min="14851" max="14851" width="16.5703125" style="23" bestFit="1" customWidth="1"/>
    <col min="14852" max="14852" width="20.85546875" style="23" bestFit="1" customWidth="1"/>
    <col min="14853" max="14853" width="18.28515625" style="23" bestFit="1" customWidth="1"/>
    <col min="14854" max="14854" width="14.7109375" style="23" bestFit="1" customWidth="1"/>
    <col min="14855" max="14855" width="15.85546875" style="23" bestFit="1" customWidth="1"/>
    <col min="14856" max="14856" width="26.7109375" style="23" bestFit="1" customWidth="1"/>
    <col min="14857" max="14857" width="21.140625" style="23" bestFit="1" customWidth="1"/>
    <col min="14858" max="14858" width="68.85546875" style="23" bestFit="1" customWidth="1"/>
    <col min="14859" max="14859" width="5" style="23" customWidth="1"/>
    <col min="14860" max="14860" width="20.85546875" style="23" bestFit="1" customWidth="1"/>
    <col min="14861" max="15104" width="9.140625" style="23"/>
    <col min="15105" max="15105" width="15.140625" style="23" bestFit="1" customWidth="1"/>
    <col min="15106" max="15106" width="18.7109375" style="23" bestFit="1" customWidth="1"/>
    <col min="15107" max="15107" width="16.5703125" style="23" bestFit="1" customWidth="1"/>
    <col min="15108" max="15108" width="20.85546875" style="23" bestFit="1" customWidth="1"/>
    <col min="15109" max="15109" width="18.28515625" style="23" bestFit="1" customWidth="1"/>
    <col min="15110" max="15110" width="14.7109375" style="23" bestFit="1" customWidth="1"/>
    <col min="15111" max="15111" width="15.85546875" style="23" bestFit="1" customWidth="1"/>
    <col min="15112" max="15112" width="26.7109375" style="23" bestFit="1" customWidth="1"/>
    <col min="15113" max="15113" width="21.140625" style="23" bestFit="1" customWidth="1"/>
    <col min="15114" max="15114" width="68.85546875" style="23" bestFit="1" customWidth="1"/>
    <col min="15115" max="15115" width="5" style="23" customWidth="1"/>
    <col min="15116" max="15116" width="20.85546875" style="23" bestFit="1" customWidth="1"/>
    <col min="15117" max="15360" width="9.140625" style="23"/>
    <col min="15361" max="15361" width="15.140625" style="23" bestFit="1" customWidth="1"/>
    <col min="15362" max="15362" width="18.7109375" style="23" bestFit="1" customWidth="1"/>
    <col min="15363" max="15363" width="16.5703125" style="23" bestFit="1" customWidth="1"/>
    <col min="15364" max="15364" width="20.85546875" style="23" bestFit="1" customWidth="1"/>
    <col min="15365" max="15365" width="18.28515625" style="23" bestFit="1" customWidth="1"/>
    <col min="15366" max="15366" width="14.7109375" style="23" bestFit="1" customWidth="1"/>
    <col min="15367" max="15367" width="15.85546875" style="23" bestFit="1" customWidth="1"/>
    <col min="15368" max="15368" width="26.7109375" style="23" bestFit="1" customWidth="1"/>
    <col min="15369" max="15369" width="21.140625" style="23" bestFit="1" customWidth="1"/>
    <col min="15370" max="15370" width="68.85546875" style="23" bestFit="1" customWidth="1"/>
    <col min="15371" max="15371" width="5" style="23" customWidth="1"/>
    <col min="15372" max="15372" width="20.85546875" style="23" bestFit="1" customWidth="1"/>
    <col min="15373" max="15616" width="9.140625" style="23"/>
    <col min="15617" max="15617" width="15.140625" style="23" bestFit="1" customWidth="1"/>
    <col min="15618" max="15618" width="18.7109375" style="23" bestFit="1" customWidth="1"/>
    <col min="15619" max="15619" width="16.5703125" style="23" bestFit="1" customWidth="1"/>
    <col min="15620" max="15620" width="20.85546875" style="23" bestFit="1" customWidth="1"/>
    <col min="15621" max="15621" width="18.28515625" style="23" bestFit="1" customWidth="1"/>
    <col min="15622" max="15622" width="14.7109375" style="23" bestFit="1" customWidth="1"/>
    <col min="15623" max="15623" width="15.85546875" style="23" bestFit="1" customWidth="1"/>
    <col min="15624" max="15624" width="26.7109375" style="23" bestFit="1" customWidth="1"/>
    <col min="15625" max="15625" width="21.140625" style="23" bestFit="1" customWidth="1"/>
    <col min="15626" max="15626" width="68.85546875" style="23" bestFit="1" customWidth="1"/>
    <col min="15627" max="15627" width="5" style="23" customWidth="1"/>
    <col min="15628" max="15628" width="20.85546875" style="23" bestFit="1" customWidth="1"/>
    <col min="15629" max="15872" width="9.140625" style="23"/>
    <col min="15873" max="15873" width="15.140625" style="23" bestFit="1" customWidth="1"/>
    <col min="15874" max="15874" width="18.7109375" style="23" bestFit="1" customWidth="1"/>
    <col min="15875" max="15875" width="16.5703125" style="23" bestFit="1" customWidth="1"/>
    <col min="15876" max="15876" width="20.85546875" style="23" bestFit="1" customWidth="1"/>
    <col min="15877" max="15877" width="18.28515625" style="23" bestFit="1" customWidth="1"/>
    <col min="15878" max="15878" width="14.7109375" style="23" bestFit="1" customWidth="1"/>
    <col min="15879" max="15879" width="15.85546875" style="23" bestFit="1" customWidth="1"/>
    <col min="15880" max="15880" width="26.7109375" style="23" bestFit="1" customWidth="1"/>
    <col min="15881" max="15881" width="21.140625" style="23" bestFit="1" customWidth="1"/>
    <col min="15882" max="15882" width="68.85546875" style="23" bestFit="1" customWidth="1"/>
    <col min="15883" max="15883" width="5" style="23" customWidth="1"/>
    <col min="15884" max="15884" width="20.85546875" style="23" bestFit="1" customWidth="1"/>
    <col min="15885" max="16128" width="9.140625" style="23"/>
    <col min="16129" max="16129" width="15.140625" style="23" bestFit="1" customWidth="1"/>
    <col min="16130" max="16130" width="18.7109375" style="23" bestFit="1" customWidth="1"/>
    <col min="16131" max="16131" width="16.5703125" style="23" bestFit="1" customWidth="1"/>
    <col min="16132" max="16132" width="20.85546875" style="23" bestFit="1" customWidth="1"/>
    <col min="16133" max="16133" width="18.28515625" style="23" bestFit="1" customWidth="1"/>
    <col min="16134" max="16134" width="14.7109375" style="23" bestFit="1" customWidth="1"/>
    <col min="16135" max="16135" width="15.85546875" style="23" bestFit="1" customWidth="1"/>
    <col min="16136" max="16136" width="26.7109375" style="23" bestFit="1" customWidth="1"/>
    <col min="16137" max="16137" width="21.140625" style="23" bestFit="1" customWidth="1"/>
    <col min="16138" max="16138" width="68.85546875" style="23" bestFit="1" customWidth="1"/>
    <col min="16139" max="16139" width="5" style="23" customWidth="1"/>
    <col min="16140" max="16140" width="20.85546875" style="23" bestFit="1" customWidth="1"/>
    <col min="16141" max="16384" width="9.140625" style="23"/>
  </cols>
  <sheetData>
    <row r="1" spans="1:12" ht="45" x14ac:dyDescent="0.25">
      <c r="A1" s="70" t="s">
        <v>186</v>
      </c>
      <c r="B1" s="70" t="s">
        <v>187</v>
      </c>
      <c r="C1" s="70" t="s">
        <v>188</v>
      </c>
      <c r="D1" s="70" t="s">
        <v>292</v>
      </c>
      <c r="E1" s="70" t="s">
        <v>189</v>
      </c>
      <c r="F1" s="70" t="s">
        <v>190</v>
      </c>
      <c r="G1" s="70" t="s">
        <v>191</v>
      </c>
      <c r="H1" s="71" t="s">
        <v>192</v>
      </c>
      <c r="I1" s="71" t="s">
        <v>193</v>
      </c>
      <c r="J1" s="67"/>
      <c r="K1" s="67"/>
      <c r="L1" s="67"/>
    </row>
    <row r="2" spans="1:12" ht="15" x14ac:dyDescent="0.25">
      <c r="A2" s="74" t="s">
        <v>194</v>
      </c>
      <c r="B2" s="72"/>
      <c r="C2" s="72" t="s">
        <v>1294</v>
      </c>
      <c r="D2" s="72"/>
      <c r="E2" s="72"/>
      <c r="F2" s="72"/>
      <c r="G2" s="72"/>
      <c r="H2" s="73" t="s">
        <v>1295</v>
      </c>
      <c r="I2" s="73">
        <v>0</v>
      </c>
      <c r="J2" s="67"/>
      <c r="K2" s="90"/>
      <c r="L2" s="92" t="s">
        <v>292</v>
      </c>
    </row>
    <row r="3" spans="1:12" ht="15" x14ac:dyDescent="0.25">
      <c r="A3" s="74" t="s">
        <v>194</v>
      </c>
      <c r="B3" s="74"/>
      <c r="C3" s="74">
        <v>0</v>
      </c>
      <c r="D3" s="74"/>
      <c r="E3" s="74"/>
      <c r="F3" s="74"/>
      <c r="G3" s="74"/>
      <c r="H3" s="74" t="s">
        <v>195</v>
      </c>
      <c r="I3" s="75">
        <v>0</v>
      </c>
      <c r="J3" s="67"/>
      <c r="K3" s="97" t="s">
        <v>294</v>
      </c>
      <c r="L3" s="94" t="s">
        <v>311</v>
      </c>
    </row>
    <row r="4" spans="1:12" ht="15" x14ac:dyDescent="0.25">
      <c r="A4" s="74" t="s">
        <v>194</v>
      </c>
      <c r="B4" s="74"/>
      <c r="C4" s="74">
        <v>1</v>
      </c>
      <c r="D4" s="74"/>
      <c r="E4" s="74"/>
      <c r="F4" s="74"/>
      <c r="G4" s="74"/>
      <c r="H4" s="74" t="s">
        <v>196</v>
      </c>
      <c r="I4" s="75">
        <v>0</v>
      </c>
      <c r="J4" s="67"/>
      <c r="K4" s="98" t="s">
        <v>301</v>
      </c>
      <c r="L4" s="94" t="s">
        <v>312</v>
      </c>
    </row>
    <row r="5" spans="1:12" ht="15" x14ac:dyDescent="0.25">
      <c r="A5" s="74" t="s">
        <v>194</v>
      </c>
      <c r="B5" s="74"/>
      <c r="C5" s="74">
        <v>2</v>
      </c>
      <c r="D5" s="74"/>
      <c r="E5" s="74"/>
      <c r="F5" s="74"/>
      <c r="G5" s="76" t="s">
        <v>197</v>
      </c>
      <c r="H5" s="74" t="s">
        <v>199</v>
      </c>
      <c r="I5" s="75">
        <v>2.5000000000000001E-3</v>
      </c>
      <c r="J5" s="67"/>
      <c r="K5" s="99" t="s">
        <v>306</v>
      </c>
      <c r="L5" s="94" t="s">
        <v>313</v>
      </c>
    </row>
    <row r="6" spans="1:12" ht="15" x14ac:dyDescent="0.25">
      <c r="A6" s="74" t="s">
        <v>194</v>
      </c>
      <c r="B6" s="74"/>
      <c r="C6" s="74">
        <v>2</v>
      </c>
      <c r="D6" s="74"/>
      <c r="E6" s="74"/>
      <c r="F6" s="74"/>
      <c r="G6" s="77" t="s">
        <v>200</v>
      </c>
      <c r="H6" s="74" t="s">
        <v>202</v>
      </c>
      <c r="I6" s="75">
        <v>0.01</v>
      </c>
      <c r="J6" s="67"/>
      <c r="K6" s="91"/>
      <c r="L6" s="90"/>
    </row>
    <row r="7" spans="1:12" ht="15" x14ac:dyDescent="0.25">
      <c r="A7" s="74" t="s">
        <v>194</v>
      </c>
      <c r="B7" s="74"/>
      <c r="C7" s="74">
        <v>2</v>
      </c>
      <c r="D7" s="74"/>
      <c r="E7" s="74"/>
      <c r="F7" s="74"/>
      <c r="G7" s="78" t="s">
        <v>203</v>
      </c>
      <c r="H7" s="74" t="s">
        <v>205</v>
      </c>
      <c r="I7" s="75">
        <v>1.6E-2</v>
      </c>
      <c r="J7" s="67"/>
      <c r="K7" s="91"/>
      <c r="L7" s="92" t="s">
        <v>189</v>
      </c>
    </row>
    <row r="8" spans="1:12" ht="15" x14ac:dyDescent="0.25">
      <c r="A8" s="74" t="s">
        <v>194</v>
      </c>
      <c r="B8" s="74"/>
      <c r="C8" s="74">
        <v>3</v>
      </c>
      <c r="D8" s="74"/>
      <c r="E8" s="74"/>
      <c r="F8" s="74"/>
      <c r="G8" s="76" t="s">
        <v>197</v>
      </c>
      <c r="H8" s="74" t="s">
        <v>206</v>
      </c>
      <c r="I8" s="75">
        <v>2.5000000000000001E-3</v>
      </c>
      <c r="J8" s="67"/>
      <c r="K8" s="100" t="s">
        <v>224</v>
      </c>
      <c r="L8" s="94" t="s">
        <v>225</v>
      </c>
    </row>
    <row r="9" spans="1:12" ht="15" x14ac:dyDescent="0.25">
      <c r="A9" s="74" t="s">
        <v>194</v>
      </c>
      <c r="B9" s="74"/>
      <c r="C9" s="74">
        <v>3</v>
      </c>
      <c r="D9" s="74"/>
      <c r="E9" s="74"/>
      <c r="F9" s="74"/>
      <c r="G9" s="77" t="s">
        <v>200</v>
      </c>
      <c r="H9" s="74" t="s">
        <v>207</v>
      </c>
      <c r="I9" s="75">
        <v>0.01</v>
      </c>
      <c r="J9" s="67"/>
      <c r="K9" s="101" t="s">
        <v>227</v>
      </c>
      <c r="L9" s="94" t="s">
        <v>228</v>
      </c>
    </row>
    <row r="10" spans="1:12" ht="15" x14ac:dyDescent="0.25">
      <c r="A10" s="74" t="s">
        <v>194</v>
      </c>
      <c r="B10" s="74"/>
      <c r="C10" s="74">
        <v>3</v>
      </c>
      <c r="D10" s="74"/>
      <c r="E10" s="74"/>
      <c r="F10" s="74"/>
      <c r="G10" s="78" t="s">
        <v>203</v>
      </c>
      <c r="H10" s="74" t="s">
        <v>209</v>
      </c>
      <c r="I10" s="75">
        <v>1.6E-2</v>
      </c>
      <c r="J10" s="67"/>
      <c r="K10" s="91"/>
      <c r="L10" s="90"/>
    </row>
    <row r="11" spans="1:12" ht="15" x14ac:dyDescent="0.25">
      <c r="A11" s="74" t="s">
        <v>194</v>
      </c>
      <c r="B11" s="74"/>
      <c r="C11" s="74">
        <v>4</v>
      </c>
      <c r="D11" s="74"/>
      <c r="E11" s="74"/>
      <c r="F11" s="74"/>
      <c r="G11" s="74"/>
      <c r="H11" s="74" t="s">
        <v>211</v>
      </c>
      <c r="I11" s="75">
        <v>0.08</v>
      </c>
      <c r="J11" s="67"/>
      <c r="K11" s="91"/>
      <c r="L11" s="92" t="s">
        <v>190</v>
      </c>
    </row>
    <row r="12" spans="1:12" ht="15" x14ac:dyDescent="0.25">
      <c r="A12" s="74" t="s">
        <v>194</v>
      </c>
      <c r="B12" s="74"/>
      <c r="C12" s="74">
        <v>5</v>
      </c>
      <c r="D12" s="74"/>
      <c r="E12" s="74"/>
      <c r="F12" s="74"/>
      <c r="G12" s="74"/>
      <c r="H12" s="74" t="s">
        <v>212</v>
      </c>
      <c r="I12" s="75">
        <v>0.08</v>
      </c>
      <c r="J12" s="67"/>
      <c r="K12" s="102" t="s">
        <v>208</v>
      </c>
      <c r="L12" s="94" t="s">
        <v>288</v>
      </c>
    </row>
    <row r="13" spans="1:12" ht="15" x14ac:dyDescent="0.25">
      <c r="A13" s="74" t="s">
        <v>194</v>
      </c>
      <c r="B13" s="74"/>
      <c r="C13" s="74">
        <v>6</v>
      </c>
      <c r="D13" s="74"/>
      <c r="E13" s="74"/>
      <c r="F13" s="74"/>
      <c r="G13" s="74"/>
      <c r="H13" s="74" t="s">
        <v>213</v>
      </c>
      <c r="I13" s="75">
        <v>0.08</v>
      </c>
      <c r="J13" s="67"/>
      <c r="K13" s="103" t="s">
        <v>210</v>
      </c>
      <c r="L13" s="94" t="s">
        <v>287</v>
      </c>
    </row>
    <row r="14" spans="1:12" ht="15" x14ac:dyDescent="0.25">
      <c r="A14" s="74" t="s">
        <v>194</v>
      </c>
      <c r="B14" s="74"/>
      <c r="C14" s="74">
        <v>7</v>
      </c>
      <c r="D14" s="74"/>
      <c r="E14" s="74"/>
      <c r="F14" s="74"/>
      <c r="G14" s="74"/>
      <c r="H14" s="74" t="s">
        <v>214</v>
      </c>
      <c r="I14" s="75">
        <v>0.12</v>
      </c>
      <c r="J14" s="67"/>
      <c r="K14" s="91"/>
      <c r="L14" s="90"/>
    </row>
    <row r="15" spans="1:12" ht="15" x14ac:dyDescent="0.25">
      <c r="A15" s="74" t="s">
        <v>194</v>
      </c>
      <c r="B15" s="74"/>
      <c r="C15" s="74" t="s">
        <v>215</v>
      </c>
      <c r="D15" s="74"/>
      <c r="E15" s="74"/>
      <c r="F15" s="74"/>
      <c r="G15" s="74"/>
      <c r="H15" s="74" t="s">
        <v>216</v>
      </c>
      <c r="I15" s="75">
        <v>0.12</v>
      </c>
      <c r="J15" s="67"/>
      <c r="K15" s="91"/>
      <c r="L15" s="92" t="s">
        <v>191</v>
      </c>
    </row>
    <row r="16" spans="1:12" ht="15" x14ac:dyDescent="0.25">
      <c r="A16" s="74" t="s">
        <v>194</v>
      </c>
      <c r="B16" s="74"/>
      <c r="C16" s="74" t="s">
        <v>217</v>
      </c>
      <c r="D16" s="74"/>
      <c r="E16" s="74"/>
      <c r="F16" s="74"/>
      <c r="G16" s="74"/>
      <c r="H16" s="74" t="s">
        <v>218</v>
      </c>
      <c r="I16" s="75">
        <v>0.08</v>
      </c>
      <c r="J16" s="67"/>
      <c r="K16" s="93" t="s">
        <v>197</v>
      </c>
      <c r="L16" s="94" t="s">
        <v>198</v>
      </c>
    </row>
    <row r="17" spans="1:12" ht="15" x14ac:dyDescent="0.25">
      <c r="A17" s="74" t="s">
        <v>219</v>
      </c>
      <c r="B17" s="74"/>
      <c r="C17" s="74"/>
      <c r="D17" s="74"/>
      <c r="E17" s="74"/>
      <c r="F17" s="74"/>
      <c r="G17" s="74"/>
      <c r="H17" s="74" t="s">
        <v>220</v>
      </c>
      <c r="I17" s="75">
        <v>0</v>
      </c>
      <c r="J17" s="67"/>
      <c r="K17" s="95" t="s">
        <v>200</v>
      </c>
      <c r="L17" s="94" t="s">
        <v>201</v>
      </c>
    </row>
    <row r="18" spans="1:12" ht="15" x14ac:dyDescent="0.25">
      <c r="A18" s="74" t="s">
        <v>221</v>
      </c>
      <c r="B18" s="74"/>
      <c r="C18" s="74"/>
      <c r="D18" s="74"/>
      <c r="E18" s="74"/>
      <c r="F18" s="74"/>
      <c r="G18" s="74"/>
      <c r="H18" s="74" t="s">
        <v>222</v>
      </c>
      <c r="I18" s="75">
        <v>1.6E-2</v>
      </c>
      <c r="J18" s="67"/>
      <c r="K18" s="96" t="s">
        <v>203</v>
      </c>
      <c r="L18" s="94" t="s">
        <v>204</v>
      </c>
    </row>
    <row r="19" spans="1:12" ht="15" x14ac:dyDescent="0.25">
      <c r="A19" s="74" t="s">
        <v>289</v>
      </c>
      <c r="B19" s="74" t="s">
        <v>290</v>
      </c>
      <c r="C19" s="72" t="s">
        <v>1294</v>
      </c>
      <c r="D19" s="72"/>
      <c r="E19" s="74"/>
      <c r="F19" s="74"/>
      <c r="G19" s="76" t="s">
        <v>197</v>
      </c>
      <c r="H19" s="74" t="s">
        <v>1296</v>
      </c>
      <c r="I19" s="75">
        <v>2.5000000000000001E-3</v>
      </c>
      <c r="J19" s="67"/>
      <c r="K19" s="67"/>
      <c r="L19" s="67"/>
    </row>
    <row r="20" spans="1:12" ht="15" x14ac:dyDescent="0.25">
      <c r="A20" s="74" t="s">
        <v>289</v>
      </c>
      <c r="B20" s="74" t="s">
        <v>290</v>
      </c>
      <c r="C20" s="72" t="s">
        <v>1294</v>
      </c>
      <c r="D20" s="72"/>
      <c r="E20" s="74"/>
      <c r="F20" s="74"/>
      <c r="G20" s="77" t="s">
        <v>200</v>
      </c>
      <c r="H20" s="74" t="s">
        <v>1297</v>
      </c>
      <c r="I20" s="75">
        <v>0.01</v>
      </c>
      <c r="J20" s="67"/>
      <c r="K20" s="67"/>
      <c r="L20" s="67"/>
    </row>
    <row r="21" spans="1:12" ht="15" x14ac:dyDescent="0.25">
      <c r="A21" s="74" t="s">
        <v>289</v>
      </c>
      <c r="B21" s="74" t="s">
        <v>290</v>
      </c>
      <c r="C21" s="72" t="s">
        <v>1294</v>
      </c>
      <c r="D21" s="72"/>
      <c r="E21" s="74"/>
      <c r="F21" s="74"/>
      <c r="G21" s="78" t="s">
        <v>203</v>
      </c>
      <c r="H21" s="74" t="s">
        <v>1298</v>
      </c>
      <c r="I21" s="75">
        <v>1.6E-2</v>
      </c>
      <c r="J21" s="67"/>
      <c r="K21" s="67"/>
      <c r="L21" s="67"/>
    </row>
    <row r="22" spans="1:12" ht="15" x14ac:dyDescent="0.25">
      <c r="A22" s="74" t="s">
        <v>289</v>
      </c>
      <c r="B22" s="74" t="s">
        <v>290</v>
      </c>
      <c r="C22" s="74">
        <v>0</v>
      </c>
      <c r="D22" s="74"/>
      <c r="E22" s="74"/>
      <c r="F22" s="74"/>
      <c r="G22" s="76" t="s">
        <v>197</v>
      </c>
      <c r="H22" s="74" t="s">
        <v>223</v>
      </c>
      <c r="I22" s="75">
        <v>2.5000000000000001E-3</v>
      </c>
      <c r="J22" s="89"/>
      <c r="K22" s="67"/>
      <c r="L22" s="67"/>
    </row>
    <row r="23" spans="1:12" ht="15" x14ac:dyDescent="0.25">
      <c r="A23" s="74" t="s">
        <v>289</v>
      </c>
      <c r="B23" s="74" t="s">
        <v>290</v>
      </c>
      <c r="C23" s="74">
        <v>0</v>
      </c>
      <c r="D23" s="74"/>
      <c r="E23" s="74"/>
      <c r="F23" s="74"/>
      <c r="G23" s="77" t="s">
        <v>200</v>
      </c>
      <c r="H23" s="74" t="s">
        <v>226</v>
      </c>
      <c r="I23" s="75">
        <v>0.01</v>
      </c>
      <c r="J23" s="89"/>
      <c r="K23" s="67"/>
      <c r="L23" s="67"/>
    </row>
    <row r="24" spans="1:12" ht="15" x14ac:dyDescent="0.25">
      <c r="A24" s="74" t="s">
        <v>289</v>
      </c>
      <c r="B24" s="74" t="s">
        <v>290</v>
      </c>
      <c r="C24" s="74">
        <v>0</v>
      </c>
      <c r="D24" s="74"/>
      <c r="E24" s="74"/>
      <c r="F24" s="74"/>
      <c r="G24" s="78" t="s">
        <v>203</v>
      </c>
      <c r="H24" s="74" t="s">
        <v>229</v>
      </c>
      <c r="I24" s="75">
        <v>1.6E-2</v>
      </c>
      <c r="J24" s="89"/>
      <c r="K24" s="67"/>
      <c r="L24" s="67"/>
    </row>
    <row r="25" spans="1:12" ht="15" x14ac:dyDescent="0.25">
      <c r="A25" s="74" t="s">
        <v>289</v>
      </c>
      <c r="B25" s="74" t="s">
        <v>290</v>
      </c>
      <c r="C25" s="74">
        <v>1</v>
      </c>
      <c r="D25" s="74"/>
      <c r="E25" s="74"/>
      <c r="F25" s="74"/>
      <c r="G25" s="76" t="s">
        <v>197</v>
      </c>
      <c r="H25" s="74" t="s">
        <v>230</v>
      </c>
      <c r="I25" s="75">
        <v>2.5000000000000001E-3</v>
      </c>
      <c r="J25" s="89"/>
      <c r="K25" s="67"/>
      <c r="L25" s="67"/>
    </row>
    <row r="26" spans="1:12" ht="15" x14ac:dyDescent="0.25">
      <c r="A26" s="74" t="s">
        <v>289</v>
      </c>
      <c r="B26" s="74" t="s">
        <v>290</v>
      </c>
      <c r="C26" s="74">
        <v>1</v>
      </c>
      <c r="D26" s="74"/>
      <c r="E26" s="74"/>
      <c r="F26" s="74"/>
      <c r="G26" s="77" t="s">
        <v>200</v>
      </c>
      <c r="H26" s="74" t="s">
        <v>231</v>
      </c>
      <c r="I26" s="75">
        <v>0.01</v>
      </c>
      <c r="J26" s="89"/>
      <c r="K26" s="67"/>
      <c r="L26" s="67"/>
    </row>
    <row r="27" spans="1:12" ht="15" x14ac:dyDescent="0.25">
      <c r="A27" s="74" t="s">
        <v>289</v>
      </c>
      <c r="B27" s="74" t="s">
        <v>290</v>
      </c>
      <c r="C27" s="74">
        <v>1</v>
      </c>
      <c r="D27" s="74"/>
      <c r="E27" s="74"/>
      <c r="F27" s="74"/>
      <c r="G27" s="78" t="s">
        <v>203</v>
      </c>
      <c r="H27" s="74" t="s">
        <v>232</v>
      </c>
      <c r="I27" s="75">
        <v>1.6E-2</v>
      </c>
      <c r="J27" s="89"/>
      <c r="K27" s="67"/>
      <c r="L27" s="67"/>
    </row>
    <row r="28" spans="1:12" ht="15" x14ac:dyDescent="0.25">
      <c r="A28" s="74" t="s">
        <v>289</v>
      </c>
      <c r="B28" s="74" t="s">
        <v>290</v>
      </c>
      <c r="C28" s="74">
        <v>2</v>
      </c>
      <c r="D28" s="74"/>
      <c r="E28" s="74"/>
      <c r="F28" s="74"/>
      <c r="G28" s="76" t="s">
        <v>197</v>
      </c>
      <c r="H28" s="74" t="s">
        <v>233</v>
      </c>
      <c r="I28" s="75">
        <v>2.5000000000000001E-3</v>
      </c>
      <c r="J28" s="89"/>
      <c r="K28" s="67"/>
      <c r="L28" s="67"/>
    </row>
    <row r="29" spans="1:12" ht="15" x14ac:dyDescent="0.25">
      <c r="A29" s="74" t="s">
        <v>289</v>
      </c>
      <c r="B29" s="74" t="s">
        <v>290</v>
      </c>
      <c r="C29" s="74">
        <v>2</v>
      </c>
      <c r="D29" s="74"/>
      <c r="E29" s="74"/>
      <c r="F29" s="74"/>
      <c r="G29" s="77" t="s">
        <v>200</v>
      </c>
      <c r="H29" s="74" t="s">
        <v>234</v>
      </c>
      <c r="I29" s="75">
        <v>0.01</v>
      </c>
      <c r="J29" s="89"/>
      <c r="K29" s="67"/>
      <c r="L29" s="67"/>
    </row>
    <row r="30" spans="1:12" ht="15" x14ac:dyDescent="0.25">
      <c r="A30" s="74" t="s">
        <v>289</v>
      </c>
      <c r="B30" s="74" t="s">
        <v>290</v>
      </c>
      <c r="C30" s="74">
        <v>2</v>
      </c>
      <c r="D30" s="74"/>
      <c r="E30" s="74"/>
      <c r="F30" s="74"/>
      <c r="G30" s="78" t="s">
        <v>203</v>
      </c>
      <c r="H30" s="74" t="s">
        <v>235</v>
      </c>
      <c r="I30" s="75">
        <v>1.6E-2</v>
      </c>
      <c r="J30" s="89"/>
      <c r="K30" s="67"/>
      <c r="L30" s="67"/>
    </row>
    <row r="31" spans="1:12" ht="15" x14ac:dyDescent="0.25">
      <c r="A31" s="74" t="s">
        <v>289</v>
      </c>
      <c r="B31" s="74" t="s">
        <v>290</v>
      </c>
      <c r="C31" s="74">
        <v>3</v>
      </c>
      <c r="D31" s="74"/>
      <c r="E31" s="74"/>
      <c r="F31" s="74"/>
      <c r="G31" s="74"/>
      <c r="H31" s="74" t="s">
        <v>236</v>
      </c>
      <c r="I31" s="75">
        <v>0.08</v>
      </c>
      <c r="J31" s="89"/>
      <c r="K31" s="67"/>
      <c r="L31" s="67"/>
    </row>
    <row r="32" spans="1:12" ht="15" x14ac:dyDescent="0.25">
      <c r="A32" s="74" t="s">
        <v>289</v>
      </c>
      <c r="B32" s="74" t="s">
        <v>290</v>
      </c>
      <c r="C32" s="74">
        <v>4</v>
      </c>
      <c r="D32" s="74"/>
      <c r="E32" s="74"/>
      <c r="F32" s="74"/>
      <c r="G32" s="74"/>
      <c r="H32" s="74" t="s">
        <v>237</v>
      </c>
      <c r="I32" s="75">
        <v>0.12</v>
      </c>
      <c r="J32" s="89"/>
      <c r="K32" s="67"/>
      <c r="L32" s="67"/>
    </row>
    <row r="33" spans="1:10" x14ac:dyDescent="0.2">
      <c r="A33" s="74" t="s">
        <v>289</v>
      </c>
      <c r="B33" s="74" t="s">
        <v>290</v>
      </c>
      <c r="C33" s="74">
        <v>5</v>
      </c>
      <c r="D33" s="74"/>
      <c r="E33" s="74"/>
      <c r="F33" s="74"/>
      <c r="G33" s="74"/>
      <c r="H33" s="74" t="s">
        <v>238</v>
      </c>
      <c r="I33" s="75">
        <v>0.12</v>
      </c>
      <c r="J33" s="89"/>
    </row>
    <row r="34" spans="1:10" x14ac:dyDescent="0.2">
      <c r="A34" s="74" t="s">
        <v>289</v>
      </c>
      <c r="B34" s="74" t="s">
        <v>290</v>
      </c>
      <c r="C34" s="74">
        <v>6</v>
      </c>
      <c r="D34" s="74"/>
      <c r="E34" s="74"/>
      <c r="F34" s="74"/>
      <c r="G34" s="74"/>
      <c r="H34" s="74" t="s">
        <v>239</v>
      </c>
      <c r="I34" s="75">
        <v>0.12</v>
      </c>
      <c r="J34" s="89"/>
    </row>
    <row r="35" spans="1:10" x14ac:dyDescent="0.2">
      <c r="A35" s="74" t="s">
        <v>289</v>
      </c>
      <c r="B35" s="74" t="s">
        <v>290</v>
      </c>
      <c r="C35" s="74">
        <v>7</v>
      </c>
      <c r="D35" s="74"/>
      <c r="E35" s="74"/>
      <c r="F35" s="74"/>
      <c r="G35" s="74"/>
      <c r="H35" s="74" t="s">
        <v>240</v>
      </c>
      <c r="I35" s="75">
        <v>0.12</v>
      </c>
      <c r="J35" s="89"/>
    </row>
    <row r="36" spans="1:10" x14ac:dyDescent="0.2">
      <c r="A36" s="74" t="s">
        <v>289</v>
      </c>
      <c r="B36" s="74" t="s">
        <v>290</v>
      </c>
      <c r="C36" s="74" t="s">
        <v>217</v>
      </c>
      <c r="D36" s="74"/>
      <c r="E36" s="74"/>
      <c r="F36" s="74"/>
      <c r="G36" s="74"/>
      <c r="H36" s="74" t="s">
        <v>241</v>
      </c>
      <c r="I36" s="75">
        <v>0.08</v>
      </c>
      <c r="J36" s="89"/>
    </row>
    <row r="37" spans="1:10" x14ac:dyDescent="0.2">
      <c r="A37" s="74" t="s">
        <v>289</v>
      </c>
      <c r="B37" s="74" t="s">
        <v>290</v>
      </c>
      <c r="C37" s="74" t="s">
        <v>215</v>
      </c>
      <c r="D37" s="74"/>
      <c r="E37" s="74"/>
      <c r="F37" s="74"/>
      <c r="G37" s="74"/>
      <c r="H37" s="74" t="s">
        <v>242</v>
      </c>
      <c r="I37" s="75">
        <v>0.12</v>
      </c>
      <c r="J37" s="89"/>
    </row>
    <row r="38" spans="1:10" x14ac:dyDescent="0.2">
      <c r="A38" s="74" t="s">
        <v>289</v>
      </c>
      <c r="B38" s="74" t="s">
        <v>291</v>
      </c>
      <c r="C38" s="74"/>
      <c r="D38" s="74"/>
      <c r="E38" s="74"/>
      <c r="F38" s="74"/>
      <c r="G38" s="74"/>
      <c r="H38" s="74" t="s">
        <v>243</v>
      </c>
      <c r="I38" s="75">
        <v>0.08</v>
      </c>
      <c r="J38" s="89" t="s">
        <v>314</v>
      </c>
    </row>
    <row r="39" spans="1:10" x14ac:dyDescent="0.2">
      <c r="A39" s="74" t="s">
        <v>244</v>
      </c>
      <c r="B39" s="74" t="s">
        <v>245</v>
      </c>
      <c r="C39" s="72" t="s">
        <v>1294</v>
      </c>
      <c r="D39" s="72"/>
      <c r="E39" s="74"/>
      <c r="F39" s="74"/>
      <c r="G39" s="76" t="s">
        <v>197</v>
      </c>
      <c r="H39" s="74" t="s">
        <v>1299</v>
      </c>
      <c r="I39" s="75">
        <v>2.5000000000000001E-3</v>
      </c>
      <c r="J39" s="89"/>
    </row>
    <row r="40" spans="1:10" x14ac:dyDescent="0.2">
      <c r="A40" s="74" t="s">
        <v>244</v>
      </c>
      <c r="B40" s="74" t="s">
        <v>245</v>
      </c>
      <c r="C40" s="72" t="s">
        <v>1294</v>
      </c>
      <c r="D40" s="72"/>
      <c r="E40" s="74"/>
      <c r="F40" s="74"/>
      <c r="G40" s="77" t="s">
        <v>200</v>
      </c>
      <c r="H40" s="74" t="s">
        <v>1300</v>
      </c>
      <c r="I40" s="75">
        <v>0.01</v>
      </c>
      <c r="J40" s="89"/>
    </row>
    <row r="41" spans="1:10" x14ac:dyDescent="0.2">
      <c r="A41" s="74" t="s">
        <v>244</v>
      </c>
      <c r="B41" s="74" t="s">
        <v>245</v>
      </c>
      <c r="C41" s="72" t="s">
        <v>1294</v>
      </c>
      <c r="D41" s="72"/>
      <c r="E41" s="74"/>
      <c r="F41" s="74"/>
      <c r="G41" s="78" t="s">
        <v>203</v>
      </c>
      <c r="H41" s="74" t="s">
        <v>1301</v>
      </c>
      <c r="I41" s="75">
        <v>1.6E-2</v>
      </c>
      <c r="J41" s="89"/>
    </row>
    <row r="42" spans="1:10" x14ac:dyDescent="0.2">
      <c r="A42" s="74" t="s">
        <v>244</v>
      </c>
      <c r="B42" s="74" t="s">
        <v>245</v>
      </c>
      <c r="C42" s="74">
        <v>0</v>
      </c>
      <c r="D42" s="74"/>
      <c r="E42" s="74"/>
      <c r="F42" s="74"/>
      <c r="G42" s="76" t="s">
        <v>197</v>
      </c>
      <c r="H42" s="74" t="s">
        <v>246</v>
      </c>
      <c r="I42" s="75">
        <v>2.5000000000000001E-3</v>
      </c>
      <c r="J42" s="89"/>
    </row>
    <row r="43" spans="1:10" x14ac:dyDescent="0.2">
      <c r="A43" s="74" t="s">
        <v>244</v>
      </c>
      <c r="B43" s="74" t="s">
        <v>245</v>
      </c>
      <c r="C43" s="74">
        <v>0</v>
      </c>
      <c r="D43" s="74"/>
      <c r="E43" s="74"/>
      <c r="F43" s="74"/>
      <c r="G43" s="77" t="s">
        <v>200</v>
      </c>
      <c r="H43" s="74" t="s">
        <v>247</v>
      </c>
      <c r="I43" s="75">
        <v>0.01</v>
      </c>
      <c r="J43" s="89"/>
    </row>
    <row r="44" spans="1:10" x14ac:dyDescent="0.2">
      <c r="A44" s="74" t="s">
        <v>244</v>
      </c>
      <c r="B44" s="74" t="s">
        <v>245</v>
      </c>
      <c r="C44" s="74">
        <v>0</v>
      </c>
      <c r="D44" s="74"/>
      <c r="E44" s="74"/>
      <c r="F44" s="74"/>
      <c r="G44" s="78" t="s">
        <v>203</v>
      </c>
      <c r="H44" s="74" t="s">
        <v>248</v>
      </c>
      <c r="I44" s="75">
        <v>1.6E-2</v>
      </c>
      <c r="J44" s="89"/>
    </row>
    <row r="45" spans="1:10" x14ac:dyDescent="0.2">
      <c r="A45" s="74" t="s">
        <v>244</v>
      </c>
      <c r="B45" s="74" t="s">
        <v>245</v>
      </c>
      <c r="C45" s="74">
        <v>1</v>
      </c>
      <c r="D45" s="74"/>
      <c r="E45" s="74"/>
      <c r="F45" s="74"/>
      <c r="G45" s="76" t="s">
        <v>197</v>
      </c>
      <c r="H45" s="74" t="s">
        <v>249</v>
      </c>
      <c r="I45" s="75">
        <v>2.5000000000000001E-3</v>
      </c>
      <c r="J45" s="89"/>
    </row>
    <row r="46" spans="1:10" x14ac:dyDescent="0.2">
      <c r="A46" s="74" t="s">
        <v>244</v>
      </c>
      <c r="B46" s="74" t="s">
        <v>245</v>
      </c>
      <c r="C46" s="74">
        <v>1</v>
      </c>
      <c r="D46" s="74"/>
      <c r="E46" s="74"/>
      <c r="F46" s="74"/>
      <c r="G46" s="77" t="s">
        <v>200</v>
      </c>
      <c r="H46" s="74" t="s">
        <v>250</v>
      </c>
      <c r="I46" s="75">
        <v>0.01</v>
      </c>
      <c r="J46" s="89"/>
    </row>
    <row r="47" spans="1:10" x14ac:dyDescent="0.2">
      <c r="A47" s="74" t="s">
        <v>244</v>
      </c>
      <c r="B47" s="74" t="s">
        <v>245</v>
      </c>
      <c r="C47" s="74">
        <v>1</v>
      </c>
      <c r="D47" s="74"/>
      <c r="E47" s="74"/>
      <c r="F47" s="74"/>
      <c r="G47" s="78" t="s">
        <v>203</v>
      </c>
      <c r="H47" s="74" t="s">
        <v>251</v>
      </c>
      <c r="I47" s="75">
        <v>1.6E-2</v>
      </c>
      <c r="J47" s="89"/>
    </row>
    <row r="48" spans="1:10" x14ac:dyDescent="0.2">
      <c r="A48" s="74" t="s">
        <v>244</v>
      </c>
      <c r="B48" s="74" t="s">
        <v>245</v>
      </c>
      <c r="C48" s="74">
        <v>2</v>
      </c>
      <c r="D48" s="74"/>
      <c r="E48" s="74"/>
      <c r="F48" s="74"/>
      <c r="G48" s="76" t="s">
        <v>197</v>
      </c>
      <c r="H48" s="74" t="s">
        <v>252</v>
      </c>
      <c r="I48" s="75">
        <v>2.5000000000000001E-3</v>
      </c>
      <c r="J48" s="89"/>
    </row>
    <row r="49" spans="1:10" x14ac:dyDescent="0.2">
      <c r="A49" s="74" t="s">
        <v>244</v>
      </c>
      <c r="B49" s="74" t="s">
        <v>245</v>
      </c>
      <c r="C49" s="74">
        <v>2</v>
      </c>
      <c r="D49" s="74"/>
      <c r="E49" s="74"/>
      <c r="F49" s="74"/>
      <c r="G49" s="77" t="s">
        <v>200</v>
      </c>
      <c r="H49" s="74" t="s">
        <v>253</v>
      </c>
      <c r="I49" s="75">
        <v>0.01</v>
      </c>
      <c r="J49" s="89"/>
    </row>
    <row r="50" spans="1:10" x14ac:dyDescent="0.2">
      <c r="A50" s="74" t="s">
        <v>244</v>
      </c>
      <c r="B50" s="74" t="s">
        <v>245</v>
      </c>
      <c r="C50" s="74">
        <v>2</v>
      </c>
      <c r="D50" s="74"/>
      <c r="E50" s="74"/>
      <c r="F50" s="74"/>
      <c r="G50" s="78" t="s">
        <v>203</v>
      </c>
      <c r="H50" s="74" t="s">
        <v>254</v>
      </c>
      <c r="I50" s="75">
        <v>1.6E-2</v>
      </c>
      <c r="J50" s="89"/>
    </row>
    <row r="51" spans="1:10" x14ac:dyDescent="0.2">
      <c r="A51" s="74" t="s">
        <v>244</v>
      </c>
      <c r="B51" s="74" t="s">
        <v>245</v>
      </c>
      <c r="C51" s="74">
        <v>3</v>
      </c>
      <c r="D51" s="74"/>
      <c r="E51" s="74"/>
      <c r="F51" s="74"/>
      <c r="G51" s="74"/>
      <c r="H51" s="74" t="s">
        <v>255</v>
      </c>
      <c r="I51" s="75">
        <v>0.08</v>
      </c>
      <c r="J51" s="89"/>
    </row>
    <row r="52" spans="1:10" x14ac:dyDescent="0.2">
      <c r="A52" s="74" t="s">
        <v>244</v>
      </c>
      <c r="B52" s="74" t="s">
        <v>245</v>
      </c>
      <c r="C52" s="74">
        <v>4</v>
      </c>
      <c r="D52" s="74"/>
      <c r="E52" s="74"/>
      <c r="F52" s="74"/>
      <c r="G52" s="74"/>
      <c r="H52" s="74" t="s">
        <v>256</v>
      </c>
      <c r="I52" s="75">
        <v>0.12</v>
      </c>
      <c r="J52" s="89"/>
    </row>
    <row r="53" spans="1:10" x14ac:dyDescent="0.2">
      <c r="A53" s="74" t="s">
        <v>244</v>
      </c>
      <c r="B53" s="74" t="s">
        <v>245</v>
      </c>
      <c r="C53" s="74">
        <v>5</v>
      </c>
      <c r="D53" s="74"/>
      <c r="E53" s="74"/>
      <c r="F53" s="74"/>
      <c r="G53" s="74"/>
      <c r="H53" s="74" t="s">
        <v>257</v>
      </c>
      <c r="I53" s="75">
        <v>0.12</v>
      </c>
      <c r="J53" s="89"/>
    </row>
    <row r="54" spans="1:10" x14ac:dyDescent="0.2">
      <c r="A54" s="74" t="s">
        <v>244</v>
      </c>
      <c r="B54" s="74" t="s">
        <v>245</v>
      </c>
      <c r="C54" s="74">
        <v>6</v>
      </c>
      <c r="D54" s="74"/>
      <c r="E54" s="74"/>
      <c r="F54" s="74"/>
      <c r="G54" s="74"/>
      <c r="H54" s="74" t="s">
        <v>258</v>
      </c>
      <c r="I54" s="75">
        <v>0.12</v>
      </c>
      <c r="J54" s="89"/>
    </row>
    <row r="55" spans="1:10" x14ac:dyDescent="0.2">
      <c r="A55" s="74" t="s">
        <v>244</v>
      </c>
      <c r="B55" s="74" t="s">
        <v>245</v>
      </c>
      <c r="C55" s="74">
        <v>7</v>
      </c>
      <c r="D55" s="74"/>
      <c r="E55" s="74"/>
      <c r="F55" s="74"/>
      <c r="G55" s="74"/>
      <c r="H55" s="74" t="s">
        <v>259</v>
      </c>
      <c r="I55" s="75">
        <v>0.12</v>
      </c>
      <c r="J55" s="89"/>
    </row>
    <row r="56" spans="1:10" x14ac:dyDescent="0.2">
      <c r="A56" s="74" t="s">
        <v>244</v>
      </c>
      <c r="B56" s="74" t="s">
        <v>245</v>
      </c>
      <c r="C56" s="74" t="s">
        <v>217</v>
      </c>
      <c r="D56" s="74"/>
      <c r="E56" s="74"/>
      <c r="F56" s="74"/>
      <c r="G56" s="74"/>
      <c r="H56" s="74" t="s">
        <v>260</v>
      </c>
      <c r="I56" s="75">
        <v>0.08</v>
      </c>
      <c r="J56" s="89"/>
    </row>
    <row r="57" spans="1:10" x14ac:dyDescent="0.2">
      <c r="A57" s="74" t="s">
        <v>244</v>
      </c>
      <c r="B57" s="74" t="s">
        <v>245</v>
      </c>
      <c r="C57" s="74" t="s">
        <v>215</v>
      </c>
      <c r="D57" s="74"/>
      <c r="E57" s="74"/>
      <c r="F57" s="74"/>
      <c r="G57" s="74"/>
      <c r="H57" s="74" t="s">
        <v>261</v>
      </c>
      <c r="I57" s="75">
        <v>0.12</v>
      </c>
      <c r="J57" s="89"/>
    </row>
    <row r="58" spans="1:10" x14ac:dyDescent="0.2">
      <c r="A58" s="74" t="s">
        <v>244</v>
      </c>
      <c r="B58" s="74" t="s">
        <v>262</v>
      </c>
      <c r="C58" s="72" t="s">
        <v>1294</v>
      </c>
      <c r="D58" s="72"/>
      <c r="E58" s="74"/>
      <c r="F58" s="74"/>
      <c r="G58" s="76" t="s">
        <v>197</v>
      </c>
      <c r="H58" s="74" t="s">
        <v>1302</v>
      </c>
      <c r="I58" s="75">
        <v>2.5000000000000001E-3</v>
      </c>
      <c r="J58" s="89"/>
    </row>
    <row r="59" spans="1:10" x14ac:dyDescent="0.2">
      <c r="A59" s="74" t="s">
        <v>244</v>
      </c>
      <c r="B59" s="74" t="s">
        <v>262</v>
      </c>
      <c r="C59" s="72" t="s">
        <v>1294</v>
      </c>
      <c r="D59" s="72"/>
      <c r="E59" s="74"/>
      <c r="F59" s="74"/>
      <c r="G59" s="77" t="s">
        <v>200</v>
      </c>
      <c r="H59" s="74" t="s">
        <v>1303</v>
      </c>
      <c r="I59" s="75">
        <v>0.01</v>
      </c>
      <c r="J59" s="89"/>
    </row>
    <row r="60" spans="1:10" x14ac:dyDescent="0.2">
      <c r="A60" s="74" t="s">
        <v>244</v>
      </c>
      <c r="B60" s="74" t="s">
        <v>262</v>
      </c>
      <c r="C60" s="72" t="s">
        <v>1294</v>
      </c>
      <c r="D60" s="72"/>
      <c r="E60" s="74"/>
      <c r="F60" s="74"/>
      <c r="G60" s="78" t="s">
        <v>203</v>
      </c>
      <c r="H60" s="74" t="s">
        <v>1304</v>
      </c>
      <c r="I60" s="75">
        <v>1.6E-2</v>
      </c>
      <c r="J60" s="89"/>
    </row>
    <row r="61" spans="1:10" x14ac:dyDescent="0.2">
      <c r="A61" s="74" t="s">
        <v>244</v>
      </c>
      <c r="B61" s="74" t="s">
        <v>262</v>
      </c>
      <c r="C61" s="74">
        <v>0</v>
      </c>
      <c r="D61" s="74"/>
      <c r="E61" s="74"/>
      <c r="F61" s="74"/>
      <c r="G61" s="76" t="s">
        <v>197</v>
      </c>
      <c r="H61" s="74" t="s">
        <v>263</v>
      </c>
      <c r="I61" s="75">
        <v>2.5000000000000001E-3</v>
      </c>
      <c r="J61" s="89"/>
    </row>
    <row r="62" spans="1:10" x14ac:dyDescent="0.2">
      <c r="A62" s="74" t="s">
        <v>244</v>
      </c>
      <c r="B62" s="74" t="s">
        <v>262</v>
      </c>
      <c r="C62" s="74">
        <v>0</v>
      </c>
      <c r="D62" s="74"/>
      <c r="E62" s="74"/>
      <c r="F62" s="74"/>
      <c r="G62" s="77" t="s">
        <v>200</v>
      </c>
      <c r="H62" s="74" t="s">
        <v>264</v>
      </c>
      <c r="I62" s="75">
        <v>0.01</v>
      </c>
      <c r="J62" s="89"/>
    </row>
    <row r="63" spans="1:10" x14ac:dyDescent="0.2">
      <c r="A63" s="74" t="s">
        <v>244</v>
      </c>
      <c r="B63" s="74" t="s">
        <v>262</v>
      </c>
      <c r="C63" s="74">
        <v>0</v>
      </c>
      <c r="D63" s="74"/>
      <c r="E63" s="74"/>
      <c r="F63" s="74"/>
      <c r="G63" s="78" t="s">
        <v>203</v>
      </c>
      <c r="H63" s="74" t="s">
        <v>265</v>
      </c>
      <c r="I63" s="75">
        <v>1.6E-2</v>
      </c>
      <c r="J63" s="89"/>
    </row>
    <row r="64" spans="1:10" x14ac:dyDescent="0.2">
      <c r="A64" s="74" t="s">
        <v>244</v>
      </c>
      <c r="B64" s="74" t="s">
        <v>262</v>
      </c>
      <c r="C64" s="74">
        <v>1</v>
      </c>
      <c r="D64" s="74"/>
      <c r="E64" s="74"/>
      <c r="F64" s="74"/>
      <c r="G64" s="76" t="s">
        <v>197</v>
      </c>
      <c r="H64" s="74" t="s">
        <v>266</v>
      </c>
      <c r="I64" s="75">
        <v>2.5000000000000001E-3</v>
      </c>
      <c r="J64" s="89"/>
    </row>
    <row r="65" spans="1:10" x14ac:dyDescent="0.2">
      <c r="A65" s="74" t="s">
        <v>244</v>
      </c>
      <c r="B65" s="74" t="s">
        <v>262</v>
      </c>
      <c r="C65" s="74">
        <v>1</v>
      </c>
      <c r="D65" s="74"/>
      <c r="E65" s="74"/>
      <c r="F65" s="74"/>
      <c r="G65" s="77" t="s">
        <v>200</v>
      </c>
      <c r="H65" s="74" t="s">
        <v>267</v>
      </c>
      <c r="I65" s="75">
        <v>0.01</v>
      </c>
      <c r="J65" s="89"/>
    </row>
    <row r="66" spans="1:10" x14ac:dyDescent="0.2">
      <c r="A66" s="74" t="s">
        <v>244</v>
      </c>
      <c r="B66" s="74" t="s">
        <v>262</v>
      </c>
      <c r="C66" s="74">
        <v>1</v>
      </c>
      <c r="D66" s="74"/>
      <c r="E66" s="74"/>
      <c r="F66" s="74"/>
      <c r="G66" s="78" t="s">
        <v>203</v>
      </c>
      <c r="H66" s="74" t="s">
        <v>268</v>
      </c>
      <c r="I66" s="75">
        <v>1.6E-2</v>
      </c>
      <c r="J66" s="89"/>
    </row>
    <row r="67" spans="1:10" x14ac:dyDescent="0.2">
      <c r="A67" s="74" t="s">
        <v>244</v>
      </c>
      <c r="B67" s="74" t="s">
        <v>262</v>
      </c>
      <c r="C67" s="74">
        <v>2</v>
      </c>
      <c r="D67" s="74"/>
      <c r="E67" s="74"/>
      <c r="F67" s="74"/>
      <c r="G67" s="74"/>
      <c r="H67" s="74" t="s">
        <v>269</v>
      </c>
      <c r="I67" s="75">
        <v>0.08</v>
      </c>
      <c r="J67" s="89"/>
    </row>
    <row r="68" spans="1:10" x14ac:dyDescent="0.2">
      <c r="A68" s="74" t="s">
        <v>244</v>
      </c>
      <c r="B68" s="74" t="s">
        <v>262</v>
      </c>
      <c r="C68" s="74">
        <v>3</v>
      </c>
      <c r="D68" s="74"/>
      <c r="E68" s="74"/>
      <c r="F68" s="74"/>
      <c r="G68" s="74"/>
      <c r="H68" s="74" t="s">
        <v>270</v>
      </c>
      <c r="I68" s="75">
        <v>0.08</v>
      </c>
      <c r="J68" s="89"/>
    </row>
    <row r="69" spans="1:10" x14ac:dyDescent="0.2">
      <c r="A69" s="74" t="s">
        <v>244</v>
      </c>
      <c r="B69" s="74" t="s">
        <v>262</v>
      </c>
      <c r="C69" s="74">
        <v>4</v>
      </c>
      <c r="D69" s="74"/>
      <c r="E69" s="74"/>
      <c r="F69" s="74"/>
      <c r="G69" s="74"/>
      <c r="H69" s="74" t="s">
        <v>271</v>
      </c>
      <c r="I69" s="75">
        <v>0.12</v>
      </c>
      <c r="J69" s="89"/>
    </row>
    <row r="70" spans="1:10" x14ac:dyDescent="0.2">
      <c r="A70" s="74" t="s">
        <v>244</v>
      </c>
      <c r="B70" s="74" t="s">
        <v>262</v>
      </c>
      <c r="C70" s="74">
        <v>5</v>
      </c>
      <c r="D70" s="74"/>
      <c r="E70" s="74"/>
      <c r="F70" s="74"/>
      <c r="G70" s="74"/>
      <c r="H70" s="74" t="s">
        <v>272</v>
      </c>
      <c r="I70" s="75">
        <v>0.12</v>
      </c>
      <c r="J70" s="89"/>
    </row>
    <row r="71" spans="1:10" x14ac:dyDescent="0.2">
      <c r="A71" s="74" t="s">
        <v>244</v>
      </c>
      <c r="B71" s="74" t="s">
        <v>262</v>
      </c>
      <c r="C71" s="74">
        <v>6</v>
      </c>
      <c r="D71" s="74"/>
      <c r="E71" s="74"/>
      <c r="F71" s="74"/>
      <c r="G71" s="74"/>
      <c r="H71" s="74" t="s">
        <v>273</v>
      </c>
      <c r="I71" s="75">
        <v>0.12</v>
      </c>
      <c r="J71" s="89"/>
    </row>
    <row r="72" spans="1:10" x14ac:dyDescent="0.2">
      <c r="A72" s="74" t="s">
        <v>244</v>
      </c>
      <c r="B72" s="74" t="s">
        <v>262</v>
      </c>
      <c r="C72" s="74">
        <v>7</v>
      </c>
      <c r="D72" s="74"/>
      <c r="E72" s="74"/>
      <c r="F72" s="74"/>
      <c r="G72" s="74"/>
      <c r="H72" s="74" t="s">
        <v>274</v>
      </c>
      <c r="I72" s="75">
        <v>0.12</v>
      </c>
      <c r="J72" s="89"/>
    </row>
    <row r="73" spans="1:10" x14ac:dyDescent="0.2">
      <c r="A73" s="74" t="s">
        <v>244</v>
      </c>
      <c r="B73" s="74" t="s">
        <v>262</v>
      </c>
      <c r="C73" s="74" t="s">
        <v>217</v>
      </c>
      <c r="D73" s="74"/>
      <c r="E73" s="74"/>
      <c r="F73" s="74"/>
      <c r="G73" s="74"/>
      <c r="H73" s="74" t="s">
        <v>275</v>
      </c>
      <c r="I73" s="75">
        <v>0.08</v>
      </c>
      <c r="J73" s="89"/>
    </row>
    <row r="74" spans="1:10" x14ac:dyDescent="0.2">
      <c r="A74" s="74" t="s">
        <v>244</v>
      </c>
      <c r="B74" s="74" t="s">
        <v>262</v>
      </c>
      <c r="C74" s="74" t="s">
        <v>215</v>
      </c>
      <c r="D74" s="74"/>
      <c r="E74" s="74"/>
      <c r="F74" s="74"/>
      <c r="G74" s="74"/>
      <c r="H74" s="74" t="s">
        <v>276</v>
      </c>
      <c r="I74" s="75">
        <v>0.12</v>
      </c>
      <c r="J74" s="89"/>
    </row>
    <row r="75" spans="1:10" x14ac:dyDescent="0.2">
      <c r="A75" s="74" t="s">
        <v>277</v>
      </c>
      <c r="B75" s="74" t="s">
        <v>278</v>
      </c>
      <c r="C75" s="74"/>
      <c r="D75" s="79" t="s">
        <v>294</v>
      </c>
      <c r="E75" s="80" t="s">
        <v>224</v>
      </c>
      <c r="F75" s="81" t="s">
        <v>208</v>
      </c>
      <c r="G75" s="76" t="s">
        <v>197</v>
      </c>
      <c r="H75" s="74" t="s">
        <v>295</v>
      </c>
      <c r="I75" s="75">
        <v>5.0000000000000001E-3</v>
      </c>
      <c r="J75" s="89" t="s">
        <v>314</v>
      </c>
    </row>
    <row r="76" spans="1:10" x14ac:dyDescent="0.2">
      <c r="A76" s="74" t="s">
        <v>277</v>
      </c>
      <c r="B76" s="74" t="s">
        <v>278</v>
      </c>
      <c r="C76" s="74"/>
      <c r="D76" s="79" t="s">
        <v>294</v>
      </c>
      <c r="E76" s="80" t="s">
        <v>224</v>
      </c>
      <c r="F76" s="81" t="s">
        <v>208</v>
      </c>
      <c r="G76" s="77" t="s">
        <v>200</v>
      </c>
      <c r="H76" s="74" t="s">
        <v>296</v>
      </c>
      <c r="I76" s="75">
        <v>0.02</v>
      </c>
      <c r="J76" s="89" t="s">
        <v>314</v>
      </c>
    </row>
    <row r="77" spans="1:10" x14ac:dyDescent="0.2">
      <c r="A77" s="74" t="s">
        <v>277</v>
      </c>
      <c r="B77" s="74" t="s">
        <v>278</v>
      </c>
      <c r="C77" s="74"/>
      <c r="D77" s="79" t="s">
        <v>294</v>
      </c>
      <c r="E77" s="80" t="s">
        <v>224</v>
      </c>
      <c r="F77" s="81" t="s">
        <v>208</v>
      </c>
      <c r="G77" s="78" t="s">
        <v>203</v>
      </c>
      <c r="H77" s="74" t="s">
        <v>297</v>
      </c>
      <c r="I77" s="75">
        <v>0.04</v>
      </c>
      <c r="J77" s="89" t="s">
        <v>314</v>
      </c>
    </row>
    <row r="78" spans="1:10" x14ac:dyDescent="0.2">
      <c r="A78" s="74" t="s">
        <v>277</v>
      </c>
      <c r="B78" s="74" t="s">
        <v>278</v>
      </c>
      <c r="C78" s="74"/>
      <c r="D78" s="79" t="s">
        <v>294</v>
      </c>
      <c r="E78" s="80" t="s">
        <v>224</v>
      </c>
      <c r="F78" s="82" t="s">
        <v>210</v>
      </c>
      <c r="G78" s="74"/>
      <c r="H78" s="74" t="s">
        <v>298</v>
      </c>
      <c r="I78" s="75">
        <v>0.12</v>
      </c>
      <c r="J78" s="89"/>
    </row>
    <row r="79" spans="1:10" x14ac:dyDescent="0.2">
      <c r="A79" s="74" t="s">
        <v>277</v>
      </c>
      <c r="B79" s="74" t="s">
        <v>278</v>
      </c>
      <c r="C79" s="74"/>
      <c r="D79" s="79" t="s">
        <v>294</v>
      </c>
      <c r="E79" s="83" t="s">
        <v>227</v>
      </c>
      <c r="F79" s="81" t="s">
        <v>208</v>
      </c>
      <c r="G79" s="74"/>
      <c r="H79" s="74" t="s">
        <v>299</v>
      </c>
      <c r="I79" s="75">
        <v>0.12</v>
      </c>
      <c r="J79" s="89"/>
    </row>
    <row r="80" spans="1:10" x14ac:dyDescent="0.2">
      <c r="A80" s="74" t="s">
        <v>277</v>
      </c>
      <c r="B80" s="74" t="s">
        <v>278</v>
      </c>
      <c r="C80" s="74"/>
      <c r="D80" s="79" t="s">
        <v>294</v>
      </c>
      <c r="E80" s="83" t="s">
        <v>227</v>
      </c>
      <c r="F80" s="82" t="s">
        <v>210</v>
      </c>
      <c r="G80" s="74"/>
      <c r="H80" s="74" t="s">
        <v>300</v>
      </c>
      <c r="I80" s="75">
        <v>0.12</v>
      </c>
      <c r="J80" s="89"/>
    </row>
    <row r="81" spans="1:12" ht="15" x14ac:dyDescent="0.25">
      <c r="A81" s="74" t="s">
        <v>277</v>
      </c>
      <c r="B81" s="74" t="s">
        <v>278</v>
      </c>
      <c r="C81" s="74"/>
      <c r="D81" s="84" t="s">
        <v>301</v>
      </c>
      <c r="E81" s="80" t="s">
        <v>224</v>
      </c>
      <c r="F81" s="81" t="s">
        <v>208</v>
      </c>
      <c r="G81" s="74"/>
      <c r="H81" s="74" t="s">
        <v>302</v>
      </c>
      <c r="I81" s="75">
        <v>0.12</v>
      </c>
      <c r="J81" s="89"/>
      <c r="K81" s="67"/>
      <c r="L81" s="67"/>
    </row>
    <row r="82" spans="1:12" ht="15" x14ac:dyDescent="0.25">
      <c r="A82" s="74" t="s">
        <v>277</v>
      </c>
      <c r="B82" s="74" t="s">
        <v>278</v>
      </c>
      <c r="C82" s="74"/>
      <c r="D82" s="84" t="s">
        <v>301</v>
      </c>
      <c r="E82" s="80" t="s">
        <v>224</v>
      </c>
      <c r="F82" s="82" t="s">
        <v>210</v>
      </c>
      <c r="G82" s="74"/>
      <c r="H82" s="74" t="s">
        <v>303</v>
      </c>
      <c r="I82" s="75">
        <v>0.12</v>
      </c>
      <c r="J82" s="89"/>
      <c r="K82" s="67"/>
      <c r="L82" s="67"/>
    </row>
    <row r="83" spans="1:12" ht="15" x14ac:dyDescent="0.25">
      <c r="A83" s="74" t="s">
        <v>277</v>
      </c>
      <c r="B83" s="74" t="s">
        <v>278</v>
      </c>
      <c r="C83" s="74"/>
      <c r="D83" s="84" t="s">
        <v>301</v>
      </c>
      <c r="E83" s="83" t="s">
        <v>227</v>
      </c>
      <c r="F83" s="81" t="s">
        <v>208</v>
      </c>
      <c r="G83" s="74"/>
      <c r="H83" s="74" t="s">
        <v>304</v>
      </c>
      <c r="I83" s="75">
        <v>0.12</v>
      </c>
      <c r="J83" s="89"/>
      <c r="K83" s="67"/>
      <c r="L83" s="67"/>
    </row>
    <row r="84" spans="1:12" x14ac:dyDescent="0.2">
      <c r="A84" s="74" t="s">
        <v>277</v>
      </c>
      <c r="B84" s="74" t="s">
        <v>278</v>
      </c>
      <c r="C84" s="74"/>
      <c r="D84" s="84" t="s">
        <v>301</v>
      </c>
      <c r="E84" s="83" t="s">
        <v>227</v>
      </c>
      <c r="F84" s="82" t="s">
        <v>210</v>
      </c>
      <c r="G84" s="74"/>
      <c r="H84" s="74" t="s">
        <v>305</v>
      </c>
      <c r="I84" s="75">
        <v>0.12</v>
      </c>
      <c r="J84" s="89"/>
    </row>
    <row r="85" spans="1:12" x14ac:dyDescent="0.2">
      <c r="A85" s="74" t="s">
        <v>277</v>
      </c>
      <c r="B85" s="74" t="s">
        <v>278</v>
      </c>
      <c r="C85" s="74"/>
      <c r="D85" s="85" t="s">
        <v>306</v>
      </c>
      <c r="E85" s="80" t="s">
        <v>224</v>
      </c>
      <c r="F85" s="81" t="s">
        <v>208</v>
      </c>
      <c r="G85" s="74"/>
      <c r="H85" s="74" t="s">
        <v>307</v>
      </c>
      <c r="I85" s="75">
        <v>0.12</v>
      </c>
      <c r="J85" s="89"/>
    </row>
    <row r="86" spans="1:12" x14ac:dyDescent="0.2">
      <c r="A86" s="74" t="s">
        <v>277</v>
      </c>
      <c r="B86" s="74" t="s">
        <v>278</v>
      </c>
      <c r="C86" s="74"/>
      <c r="D86" s="85" t="s">
        <v>306</v>
      </c>
      <c r="E86" s="80" t="s">
        <v>224</v>
      </c>
      <c r="F86" s="82" t="s">
        <v>210</v>
      </c>
      <c r="G86" s="74"/>
      <c r="H86" s="74" t="s">
        <v>308</v>
      </c>
      <c r="I86" s="75">
        <v>0.12</v>
      </c>
      <c r="J86" s="89"/>
    </row>
    <row r="87" spans="1:12" ht="15" x14ac:dyDescent="0.25">
      <c r="A87" s="74" t="s">
        <v>277</v>
      </c>
      <c r="B87" s="74" t="s">
        <v>278</v>
      </c>
      <c r="C87" s="74"/>
      <c r="D87" s="85" t="s">
        <v>306</v>
      </c>
      <c r="E87" s="83" t="s">
        <v>227</v>
      </c>
      <c r="F87" s="81" t="s">
        <v>208</v>
      </c>
      <c r="G87" s="74"/>
      <c r="H87" s="74" t="s">
        <v>309</v>
      </c>
      <c r="I87" s="75">
        <v>0.12</v>
      </c>
      <c r="J87" s="89"/>
      <c r="K87" s="67"/>
      <c r="L87" s="67"/>
    </row>
    <row r="88" spans="1:12" ht="15" x14ac:dyDescent="0.25">
      <c r="A88" s="74" t="s">
        <v>277</v>
      </c>
      <c r="B88" s="74" t="s">
        <v>278</v>
      </c>
      <c r="C88" s="74"/>
      <c r="D88" s="85" t="s">
        <v>306</v>
      </c>
      <c r="E88" s="83" t="s">
        <v>227</v>
      </c>
      <c r="F88" s="82" t="s">
        <v>210</v>
      </c>
      <c r="G88" s="74"/>
      <c r="H88" s="74" t="s">
        <v>310</v>
      </c>
      <c r="I88" s="75">
        <v>0.12</v>
      </c>
      <c r="J88" s="89"/>
      <c r="K88" s="67"/>
      <c r="L88" s="67"/>
    </row>
    <row r="89" spans="1:12" s="24" customFormat="1" x14ac:dyDescent="0.2">
      <c r="A89" s="87" t="s">
        <v>277</v>
      </c>
      <c r="B89" s="87" t="s">
        <v>278</v>
      </c>
      <c r="C89" s="86" t="s">
        <v>279</v>
      </c>
      <c r="D89" s="79" t="s">
        <v>294</v>
      </c>
      <c r="E89" s="86" t="s">
        <v>280</v>
      </c>
      <c r="F89" s="86" t="s">
        <v>280</v>
      </c>
      <c r="G89" s="76" t="s">
        <v>197</v>
      </c>
      <c r="H89" s="87" t="s">
        <v>1149</v>
      </c>
      <c r="I89" s="75">
        <v>0.12</v>
      </c>
      <c r="J89" s="89"/>
      <c r="K89" s="69"/>
      <c r="L89" s="69"/>
    </row>
    <row r="90" spans="1:12" s="24" customFormat="1" x14ac:dyDescent="0.2">
      <c r="A90" s="87" t="s">
        <v>277</v>
      </c>
      <c r="B90" s="87" t="s">
        <v>278</v>
      </c>
      <c r="C90" s="86" t="s">
        <v>279</v>
      </c>
      <c r="D90" s="79" t="s">
        <v>294</v>
      </c>
      <c r="E90" s="86" t="s">
        <v>280</v>
      </c>
      <c r="F90" s="86" t="s">
        <v>280</v>
      </c>
      <c r="G90" s="77" t="s">
        <v>200</v>
      </c>
      <c r="H90" s="87" t="s">
        <v>1150</v>
      </c>
      <c r="I90" s="75">
        <v>0.12</v>
      </c>
      <c r="J90" s="89"/>
      <c r="K90" s="69"/>
      <c r="L90" s="69"/>
    </row>
    <row r="91" spans="1:12" s="24" customFormat="1" x14ac:dyDescent="0.2">
      <c r="A91" s="87" t="s">
        <v>277</v>
      </c>
      <c r="B91" s="87" t="s">
        <v>278</v>
      </c>
      <c r="C91" s="86" t="s">
        <v>279</v>
      </c>
      <c r="D91" s="79" t="s">
        <v>294</v>
      </c>
      <c r="E91" s="86" t="s">
        <v>280</v>
      </c>
      <c r="F91" s="86" t="s">
        <v>280</v>
      </c>
      <c r="G91" s="78" t="s">
        <v>203</v>
      </c>
      <c r="H91" s="87" t="s">
        <v>1151</v>
      </c>
      <c r="I91" s="75">
        <v>0.12</v>
      </c>
      <c r="J91" s="89"/>
      <c r="K91" s="69"/>
      <c r="L91" s="69"/>
    </row>
    <row r="92" spans="1:12" s="24" customFormat="1" x14ac:dyDescent="0.2">
      <c r="A92" s="87" t="s">
        <v>277</v>
      </c>
      <c r="B92" s="87" t="s">
        <v>278</v>
      </c>
      <c r="C92" s="86" t="s">
        <v>279</v>
      </c>
      <c r="D92" s="84" t="s">
        <v>301</v>
      </c>
      <c r="E92" s="86" t="s">
        <v>280</v>
      </c>
      <c r="F92" s="86" t="s">
        <v>280</v>
      </c>
      <c r="G92" s="87"/>
      <c r="H92" s="87" t="s">
        <v>1147</v>
      </c>
      <c r="I92" s="88">
        <v>0.12</v>
      </c>
      <c r="J92" s="89"/>
      <c r="K92" s="69"/>
      <c r="L92" s="69"/>
    </row>
    <row r="93" spans="1:12" s="24" customFormat="1" x14ac:dyDescent="0.2">
      <c r="A93" s="87" t="s">
        <v>277</v>
      </c>
      <c r="B93" s="87" t="s">
        <v>278</v>
      </c>
      <c r="C93" s="86" t="s">
        <v>279</v>
      </c>
      <c r="D93" s="85" t="s">
        <v>306</v>
      </c>
      <c r="E93" s="86" t="s">
        <v>280</v>
      </c>
      <c r="F93" s="86" t="s">
        <v>280</v>
      </c>
      <c r="G93" s="87"/>
      <c r="H93" s="87" t="s">
        <v>1148</v>
      </c>
      <c r="I93" s="88">
        <v>0.12</v>
      </c>
      <c r="J93" s="89"/>
      <c r="K93" s="69"/>
      <c r="L93" s="69"/>
    </row>
    <row r="94" spans="1:12" ht="15" x14ac:dyDescent="0.25">
      <c r="A94" s="74" t="s">
        <v>277</v>
      </c>
      <c r="B94" s="74" t="s">
        <v>281</v>
      </c>
      <c r="C94" s="74"/>
      <c r="D94" s="74"/>
      <c r="E94" s="74"/>
      <c r="F94" s="74"/>
      <c r="G94" s="74"/>
      <c r="H94" s="74" t="s">
        <v>282</v>
      </c>
      <c r="I94" s="75">
        <v>0.08</v>
      </c>
      <c r="J94" s="89" t="s">
        <v>314</v>
      </c>
      <c r="K94" s="67"/>
      <c r="L94" s="67"/>
    </row>
    <row r="95" spans="1:12" ht="15" x14ac:dyDescent="0.25">
      <c r="A95" s="74" t="s">
        <v>283</v>
      </c>
      <c r="B95" s="74"/>
      <c r="C95" s="74"/>
      <c r="D95" s="74"/>
      <c r="E95" s="74"/>
      <c r="F95" s="74"/>
      <c r="G95" s="74"/>
      <c r="H95" s="74" t="s">
        <v>284</v>
      </c>
      <c r="I95" s="75">
        <v>1</v>
      </c>
      <c r="J95" s="89"/>
      <c r="K95" s="67"/>
      <c r="L95" s="67"/>
    </row>
    <row r="96" spans="1:12" ht="15" x14ac:dyDescent="0.25">
      <c r="A96" s="74" t="s">
        <v>285</v>
      </c>
      <c r="B96" s="74"/>
      <c r="C96" s="74"/>
      <c r="D96" s="74"/>
      <c r="E96" s="74"/>
      <c r="F96" s="74"/>
      <c r="G96" s="74"/>
      <c r="H96" s="74" t="s">
        <v>286</v>
      </c>
      <c r="I96" s="75">
        <v>0.08</v>
      </c>
      <c r="J96" s="89"/>
      <c r="K96" s="67"/>
      <c r="L96" s="67"/>
    </row>
  </sheetData>
  <conditionalFormatting sqref="A1:I96">
    <cfRule type="cellIs" dxfId="4" priority="6" stopIfTrue="1" operator="equal">
      <formula>""</formula>
    </cfRule>
  </conditionalFormatting>
  <conditionalFormatting sqref="K8:K9">
    <cfRule type="cellIs" dxfId="3" priority="5" stopIfTrue="1" operator="equal">
      <formula>""</formula>
    </cfRule>
  </conditionalFormatting>
  <conditionalFormatting sqref="K12:K13">
    <cfRule type="cellIs" dxfId="2" priority="4" stopIfTrue="1" operator="equal">
      <formula>""</formula>
    </cfRule>
  </conditionalFormatting>
  <conditionalFormatting sqref="K16:K18">
    <cfRule type="cellIs" dxfId="1" priority="3" stopIfTrue="1" operator="equal">
      <formula>""</formula>
    </cfRule>
  </conditionalFormatting>
  <conditionalFormatting sqref="K3:K5">
    <cfRule type="cellIs" dxfId="0" priority="1" stopIfTrue="1" operator="equal">
      <formula>""</formula>
    </cfRule>
  </conditionalFormatting>
  <pageMargins left="0.25" right="0.25" top="0.75" bottom="0.75" header="0.3" footer="0.3"/>
  <pageSetup paperSize="17" scale="73"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3" tint="0.59999389629810485"/>
    <pageSetUpPr fitToPage="1"/>
  </sheetPr>
  <dimension ref="A1:I250"/>
  <sheetViews>
    <sheetView zoomScaleNormal="100" workbookViewId="0"/>
  </sheetViews>
  <sheetFormatPr defaultRowHeight="12.75" x14ac:dyDescent="0.2"/>
  <cols>
    <col min="1" max="2" width="19" style="113" bestFit="1" customWidth="1"/>
    <col min="3" max="3" width="49.140625" style="113" bestFit="1" customWidth="1"/>
    <col min="4" max="4" width="13.42578125" style="113" bestFit="1" customWidth="1"/>
    <col min="5" max="5" width="22.42578125" style="114" customWidth="1"/>
    <col min="6" max="6" width="11.7109375" style="114" bestFit="1" customWidth="1"/>
    <col min="7" max="7" width="3.5703125" style="113" customWidth="1"/>
    <col min="8" max="8" width="10.5703125" style="113" bestFit="1" customWidth="1"/>
    <col min="9" max="9" width="69" style="113" bestFit="1" customWidth="1"/>
    <col min="10" max="16384" width="9.140625" style="113"/>
  </cols>
  <sheetData>
    <row r="1" spans="1:9" x14ac:dyDescent="0.2">
      <c r="A1" s="105" t="s">
        <v>1200</v>
      </c>
      <c r="B1" s="105" t="s">
        <v>1199</v>
      </c>
      <c r="C1" s="105" t="s">
        <v>888</v>
      </c>
      <c r="D1" s="106" t="s">
        <v>889</v>
      </c>
      <c r="E1" s="106" t="s">
        <v>890</v>
      </c>
      <c r="F1" s="106" t="s">
        <v>891</v>
      </c>
      <c r="H1" s="109" t="s">
        <v>1146</v>
      </c>
      <c r="I1" s="108">
        <v>41845</v>
      </c>
    </row>
    <row r="2" spans="1:9" x14ac:dyDescent="0.2">
      <c r="A2" s="113" t="s">
        <v>418</v>
      </c>
      <c r="B2" s="113" t="s">
        <v>419</v>
      </c>
      <c r="C2" s="113" t="s">
        <v>1112</v>
      </c>
      <c r="D2" s="114" t="s">
        <v>217</v>
      </c>
      <c r="E2" s="114" t="s">
        <v>217</v>
      </c>
      <c r="H2" s="111" t="s">
        <v>886</v>
      </c>
      <c r="I2" s="110" t="s">
        <v>1093</v>
      </c>
    </row>
    <row r="3" spans="1:9" x14ac:dyDescent="0.2">
      <c r="A3" s="113" t="s">
        <v>420</v>
      </c>
      <c r="B3" s="113" t="s">
        <v>421</v>
      </c>
      <c r="C3" s="113" t="s">
        <v>892</v>
      </c>
      <c r="D3" s="114">
        <v>7</v>
      </c>
      <c r="E3" s="114">
        <v>7</v>
      </c>
      <c r="H3" s="112"/>
      <c r="I3" s="117" t="s">
        <v>1305</v>
      </c>
    </row>
    <row r="4" spans="1:9" x14ac:dyDescent="0.2">
      <c r="A4" s="113" t="s">
        <v>422</v>
      </c>
      <c r="B4" s="113" t="s">
        <v>423</v>
      </c>
      <c r="C4" s="113" t="s">
        <v>893</v>
      </c>
      <c r="D4" s="114">
        <v>6</v>
      </c>
      <c r="E4" s="114">
        <v>6</v>
      </c>
      <c r="H4" s="112"/>
      <c r="I4" s="112" t="s">
        <v>887</v>
      </c>
    </row>
    <row r="5" spans="1:9" x14ac:dyDescent="0.2">
      <c r="A5" s="113" t="s">
        <v>424</v>
      </c>
      <c r="B5" s="113" t="s">
        <v>425</v>
      </c>
      <c r="C5" s="113" t="s">
        <v>894</v>
      </c>
      <c r="D5" s="114">
        <v>3</v>
      </c>
      <c r="E5" s="114">
        <v>3</v>
      </c>
    </row>
    <row r="6" spans="1:9" x14ac:dyDescent="0.2">
      <c r="A6" s="113" t="s">
        <v>426</v>
      </c>
      <c r="B6" s="113" t="s">
        <v>427</v>
      </c>
      <c r="C6" s="113" t="s">
        <v>895</v>
      </c>
      <c r="D6" s="114" t="s">
        <v>217</v>
      </c>
      <c r="E6" s="114" t="s">
        <v>217</v>
      </c>
    </row>
    <row r="7" spans="1:9" x14ac:dyDescent="0.2">
      <c r="A7" s="113" t="s">
        <v>428</v>
      </c>
      <c r="B7" s="113" t="s">
        <v>429</v>
      </c>
      <c r="C7" s="113" t="s">
        <v>896</v>
      </c>
      <c r="D7" s="114" t="s">
        <v>217</v>
      </c>
      <c r="E7" s="114" t="s">
        <v>217</v>
      </c>
    </row>
    <row r="8" spans="1:9" x14ac:dyDescent="0.2">
      <c r="A8" s="113" t="s">
        <v>430</v>
      </c>
      <c r="B8" s="113" t="s">
        <v>431</v>
      </c>
      <c r="C8" s="113" t="s">
        <v>897</v>
      </c>
      <c r="D8" s="114">
        <v>5</v>
      </c>
      <c r="E8" s="114">
        <v>5</v>
      </c>
    </row>
    <row r="9" spans="1:9" x14ac:dyDescent="0.2">
      <c r="A9" s="113" t="s">
        <v>432</v>
      </c>
      <c r="B9" s="113" t="s">
        <v>433</v>
      </c>
      <c r="C9" s="113" t="s">
        <v>1113</v>
      </c>
      <c r="D9" s="114" t="s">
        <v>217</v>
      </c>
      <c r="E9" s="114" t="s">
        <v>217</v>
      </c>
    </row>
    <row r="10" spans="1:9" x14ac:dyDescent="0.2">
      <c r="A10" s="113" t="s">
        <v>434</v>
      </c>
      <c r="B10" s="113" t="s">
        <v>435</v>
      </c>
      <c r="C10" s="113" t="s">
        <v>1114</v>
      </c>
      <c r="D10" s="114" t="s">
        <v>217</v>
      </c>
      <c r="E10" s="114" t="s">
        <v>217</v>
      </c>
    </row>
    <row r="11" spans="1:9" x14ac:dyDescent="0.2">
      <c r="A11" s="113" t="s">
        <v>436</v>
      </c>
      <c r="B11" s="113" t="s">
        <v>437</v>
      </c>
      <c r="C11" s="113" t="s">
        <v>898</v>
      </c>
      <c r="D11" s="114">
        <v>6</v>
      </c>
      <c r="E11" s="114">
        <v>6</v>
      </c>
    </row>
    <row r="12" spans="1:9" x14ac:dyDescent="0.2">
      <c r="A12" s="113" t="s">
        <v>438</v>
      </c>
      <c r="B12" s="113" t="s">
        <v>167</v>
      </c>
      <c r="C12" s="113" t="s">
        <v>899</v>
      </c>
      <c r="D12" s="114">
        <v>7</v>
      </c>
      <c r="E12" s="114">
        <v>7</v>
      </c>
      <c r="F12" s="115">
        <v>37225</v>
      </c>
    </row>
    <row r="13" spans="1:9" x14ac:dyDescent="0.2">
      <c r="A13" s="113" t="s">
        <v>439</v>
      </c>
      <c r="B13" s="113" t="s">
        <v>440</v>
      </c>
      <c r="C13" s="113" t="s">
        <v>900</v>
      </c>
      <c r="D13" s="114">
        <v>6</v>
      </c>
      <c r="E13" s="114">
        <v>6</v>
      </c>
    </row>
    <row r="14" spans="1:9" x14ac:dyDescent="0.2">
      <c r="A14" s="113" t="s">
        <v>441</v>
      </c>
      <c r="B14" s="113" t="s">
        <v>442</v>
      </c>
      <c r="C14" s="113" t="s">
        <v>901</v>
      </c>
      <c r="D14" s="114">
        <v>4</v>
      </c>
      <c r="E14" s="114">
        <v>4</v>
      </c>
    </row>
    <row r="15" spans="1:9" x14ac:dyDescent="0.2">
      <c r="A15" s="113" t="s">
        <v>443</v>
      </c>
      <c r="B15" s="113" t="s">
        <v>444</v>
      </c>
      <c r="C15" s="113" t="s">
        <v>902</v>
      </c>
      <c r="D15" s="114" t="s">
        <v>1294</v>
      </c>
      <c r="E15" s="114" t="s">
        <v>1294</v>
      </c>
    </row>
    <row r="16" spans="1:9" x14ac:dyDescent="0.2">
      <c r="A16" s="113" t="s">
        <v>445</v>
      </c>
      <c r="B16" s="113" t="s">
        <v>446</v>
      </c>
      <c r="C16" s="113" t="s">
        <v>903</v>
      </c>
      <c r="D16" s="114" t="s">
        <v>1294</v>
      </c>
      <c r="E16" s="114" t="s">
        <v>1294</v>
      </c>
    </row>
    <row r="17" spans="1:6" x14ac:dyDescent="0.2">
      <c r="A17" s="113" t="s">
        <v>447</v>
      </c>
      <c r="B17" s="113" t="s">
        <v>448</v>
      </c>
      <c r="C17" s="113" t="s">
        <v>904</v>
      </c>
      <c r="D17" s="114">
        <v>5</v>
      </c>
      <c r="E17" s="114">
        <v>5</v>
      </c>
    </row>
    <row r="18" spans="1:6" x14ac:dyDescent="0.2">
      <c r="A18" s="113" t="s">
        <v>449</v>
      </c>
      <c r="B18" s="113" t="s">
        <v>450</v>
      </c>
      <c r="C18" s="113" t="s">
        <v>905</v>
      </c>
      <c r="D18" s="114">
        <v>3</v>
      </c>
      <c r="E18" s="114">
        <v>3</v>
      </c>
    </row>
    <row r="19" spans="1:6" x14ac:dyDescent="0.2">
      <c r="A19" s="113" t="s">
        <v>451</v>
      </c>
      <c r="B19" s="113" t="s">
        <v>452</v>
      </c>
      <c r="C19" s="113" t="s">
        <v>906</v>
      </c>
      <c r="D19" s="114">
        <v>4</v>
      </c>
      <c r="E19" s="114">
        <v>4</v>
      </c>
    </row>
    <row r="20" spans="1:6" x14ac:dyDescent="0.2">
      <c r="A20" s="113" t="s">
        <v>453</v>
      </c>
      <c r="B20" s="113" t="s">
        <v>454</v>
      </c>
      <c r="C20" s="113" t="s">
        <v>907</v>
      </c>
      <c r="D20" s="114">
        <v>6</v>
      </c>
      <c r="E20" s="114">
        <v>6</v>
      </c>
    </row>
    <row r="21" spans="1:6" x14ac:dyDescent="0.2">
      <c r="A21" s="113" t="s">
        <v>131</v>
      </c>
      <c r="B21" s="113" t="s">
        <v>455</v>
      </c>
      <c r="C21" s="113" t="s">
        <v>908</v>
      </c>
      <c r="D21" s="114" t="s">
        <v>217</v>
      </c>
      <c r="E21" s="114" t="s">
        <v>217</v>
      </c>
    </row>
    <row r="22" spans="1:6" x14ac:dyDescent="0.2">
      <c r="A22" s="113" t="s">
        <v>456</v>
      </c>
      <c r="B22" s="113" t="s">
        <v>457</v>
      </c>
      <c r="C22" s="113" t="s">
        <v>909</v>
      </c>
      <c r="D22" s="114">
        <v>7</v>
      </c>
      <c r="E22" s="114">
        <v>7</v>
      </c>
    </row>
    <row r="23" spans="1:6" x14ac:dyDescent="0.2">
      <c r="A23" s="113" t="s">
        <v>458</v>
      </c>
      <c r="B23" s="113" t="s">
        <v>459</v>
      </c>
      <c r="C23" s="113" t="s">
        <v>910</v>
      </c>
      <c r="D23" s="114" t="s">
        <v>1294</v>
      </c>
      <c r="E23" s="114" t="s">
        <v>1294</v>
      </c>
    </row>
    <row r="24" spans="1:6" x14ac:dyDescent="0.2">
      <c r="A24" s="113" t="s">
        <v>460</v>
      </c>
      <c r="B24" s="113" t="s">
        <v>461</v>
      </c>
      <c r="C24" s="113" t="s">
        <v>911</v>
      </c>
      <c r="D24" s="114">
        <v>6</v>
      </c>
      <c r="E24" s="114">
        <v>6</v>
      </c>
      <c r="F24" s="115">
        <v>39082</v>
      </c>
    </row>
    <row r="25" spans="1:6" x14ac:dyDescent="0.2">
      <c r="A25" s="113" t="s">
        <v>462</v>
      </c>
      <c r="B25" s="113" t="s">
        <v>463</v>
      </c>
      <c r="C25" s="113" t="s">
        <v>912</v>
      </c>
      <c r="D25" s="114">
        <v>6</v>
      </c>
      <c r="E25" s="114">
        <v>6</v>
      </c>
    </row>
    <row r="26" spans="1:6" x14ac:dyDescent="0.2">
      <c r="A26" s="113" t="s">
        <v>464</v>
      </c>
      <c r="B26" s="113" t="s">
        <v>465</v>
      </c>
      <c r="C26" s="113" t="s">
        <v>913</v>
      </c>
      <c r="D26" s="114" t="s">
        <v>217</v>
      </c>
      <c r="E26" s="114" t="s">
        <v>217</v>
      </c>
    </row>
    <row r="27" spans="1:6" x14ac:dyDescent="0.2">
      <c r="A27" s="113" t="s">
        <v>466</v>
      </c>
      <c r="B27" s="113" t="s">
        <v>467</v>
      </c>
      <c r="C27" s="113" t="s">
        <v>914</v>
      </c>
      <c r="D27" s="114">
        <v>6</v>
      </c>
      <c r="E27" s="114">
        <v>6</v>
      </c>
    </row>
    <row r="28" spans="1:6" x14ac:dyDescent="0.2">
      <c r="A28" s="113" t="s">
        <v>468</v>
      </c>
      <c r="B28" s="113" t="s">
        <v>168</v>
      </c>
      <c r="C28" s="113" t="s">
        <v>915</v>
      </c>
      <c r="D28" s="114">
        <v>6</v>
      </c>
      <c r="E28" s="114">
        <v>6</v>
      </c>
    </row>
    <row r="29" spans="1:6" x14ac:dyDescent="0.2">
      <c r="A29" s="113" t="s">
        <v>136</v>
      </c>
      <c r="B29" s="113" t="s">
        <v>469</v>
      </c>
      <c r="C29" s="113" t="s">
        <v>916</v>
      </c>
      <c r="D29" s="114">
        <v>7</v>
      </c>
      <c r="E29" s="114">
        <v>7</v>
      </c>
    </row>
    <row r="30" spans="1:6" x14ac:dyDescent="0.2">
      <c r="A30" s="113" t="s">
        <v>470</v>
      </c>
      <c r="B30" s="113" t="s">
        <v>471</v>
      </c>
      <c r="C30" s="113" t="s">
        <v>917</v>
      </c>
      <c r="D30" s="114">
        <v>2</v>
      </c>
      <c r="E30" s="114">
        <v>2</v>
      </c>
    </row>
    <row r="31" spans="1:6" x14ac:dyDescent="0.2">
      <c r="A31" s="113" t="s">
        <v>472</v>
      </c>
      <c r="B31" s="113" t="s">
        <v>473</v>
      </c>
      <c r="C31" s="113" t="s">
        <v>1115</v>
      </c>
      <c r="D31" s="114" t="s">
        <v>217</v>
      </c>
      <c r="E31" s="114" t="s">
        <v>217</v>
      </c>
    </row>
    <row r="32" spans="1:6" x14ac:dyDescent="0.2">
      <c r="A32" s="113" t="s">
        <v>474</v>
      </c>
      <c r="B32" s="113" t="s">
        <v>475</v>
      </c>
      <c r="C32" s="113" t="s">
        <v>918</v>
      </c>
      <c r="D32" s="114">
        <v>3</v>
      </c>
      <c r="E32" s="114">
        <v>3</v>
      </c>
    </row>
    <row r="33" spans="1:6" x14ac:dyDescent="0.2">
      <c r="A33" s="113" t="s">
        <v>476</v>
      </c>
      <c r="B33" s="113" t="s">
        <v>477</v>
      </c>
      <c r="C33" s="113" t="s">
        <v>1116</v>
      </c>
      <c r="D33" s="114" t="s">
        <v>217</v>
      </c>
      <c r="E33" s="114" t="s">
        <v>217</v>
      </c>
    </row>
    <row r="34" spans="1:6" x14ac:dyDescent="0.2">
      <c r="A34" s="113" t="s">
        <v>478</v>
      </c>
      <c r="B34" s="113" t="s">
        <v>479</v>
      </c>
      <c r="C34" s="113" t="s">
        <v>1094</v>
      </c>
      <c r="D34" s="114">
        <v>2</v>
      </c>
      <c r="E34" s="114">
        <v>2</v>
      </c>
    </row>
    <row r="35" spans="1:6" x14ac:dyDescent="0.2">
      <c r="A35" s="113" t="s">
        <v>169</v>
      </c>
      <c r="B35" s="113" t="s">
        <v>480</v>
      </c>
      <c r="C35" s="113" t="s">
        <v>919</v>
      </c>
      <c r="D35" s="114">
        <v>4</v>
      </c>
      <c r="E35" s="114">
        <v>4</v>
      </c>
    </row>
    <row r="36" spans="1:6" x14ac:dyDescent="0.2">
      <c r="A36" s="113" t="s">
        <v>481</v>
      </c>
      <c r="B36" s="113" t="s">
        <v>482</v>
      </c>
      <c r="C36" s="113" t="s">
        <v>920</v>
      </c>
      <c r="D36" s="114">
        <v>7</v>
      </c>
      <c r="E36" s="114">
        <v>7</v>
      </c>
    </row>
    <row r="37" spans="1:6" x14ac:dyDescent="0.2">
      <c r="A37" s="113" t="s">
        <v>483</v>
      </c>
      <c r="B37" s="113" t="s">
        <v>484</v>
      </c>
      <c r="C37" s="113" t="s">
        <v>921</v>
      </c>
      <c r="D37" s="114">
        <v>7</v>
      </c>
      <c r="E37" s="114">
        <v>7</v>
      </c>
    </row>
    <row r="38" spans="1:6" x14ac:dyDescent="0.2">
      <c r="A38" s="113" t="s">
        <v>485</v>
      </c>
      <c r="B38" s="113" t="s">
        <v>486</v>
      </c>
      <c r="C38" s="113" t="s">
        <v>922</v>
      </c>
      <c r="D38" s="114">
        <v>6</v>
      </c>
      <c r="E38" s="114">
        <v>6</v>
      </c>
    </row>
    <row r="39" spans="1:6" x14ac:dyDescent="0.2">
      <c r="A39" s="113" t="s">
        <v>138</v>
      </c>
      <c r="B39" s="113" t="s">
        <v>487</v>
      </c>
      <c r="C39" s="113" t="s">
        <v>923</v>
      </c>
      <c r="D39" s="114">
        <v>6</v>
      </c>
      <c r="E39" s="114">
        <v>6</v>
      </c>
    </row>
    <row r="40" spans="1:6" x14ac:dyDescent="0.2">
      <c r="A40" s="113" t="s">
        <v>327</v>
      </c>
      <c r="B40" s="113" t="s">
        <v>488</v>
      </c>
      <c r="C40" s="113" t="s">
        <v>924</v>
      </c>
      <c r="D40" s="114" t="s">
        <v>1294</v>
      </c>
      <c r="E40" s="114" t="s">
        <v>1294</v>
      </c>
      <c r="F40" s="107"/>
    </row>
    <row r="41" spans="1:6" x14ac:dyDescent="0.2">
      <c r="A41" s="113" t="s">
        <v>489</v>
      </c>
      <c r="B41" s="113" t="s">
        <v>490</v>
      </c>
      <c r="C41" s="113" t="s">
        <v>925</v>
      </c>
      <c r="D41" s="114">
        <v>6</v>
      </c>
      <c r="E41" s="114">
        <v>6</v>
      </c>
    </row>
    <row r="42" spans="1:6" x14ac:dyDescent="0.2">
      <c r="A42" s="113" t="s">
        <v>491</v>
      </c>
      <c r="B42" s="113" t="s">
        <v>492</v>
      </c>
      <c r="C42" s="113" t="s">
        <v>926</v>
      </c>
      <c r="D42" s="114" t="s">
        <v>217</v>
      </c>
      <c r="E42" s="114" t="s">
        <v>217</v>
      </c>
    </row>
    <row r="43" spans="1:6" x14ac:dyDescent="0.2">
      <c r="A43" s="113" t="s">
        <v>493</v>
      </c>
      <c r="B43" s="113" t="s">
        <v>494</v>
      </c>
      <c r="C43" s="113" t="s">
        <v>927</v>
      </c>
      <c r="D43" s="114">
        <v>7</v>
      </c>
      <c r="E43" s="114">
        <v>7</v>
      </c>
    </row>
    <row r="44" spans="1:6" x14ac:dyDescent="0.2">
      <c r="A44" s="113" t="s">
        <v>495</v>
      </c>
      <c r="B44" s="113" t="s">
        <v>496</v>
      </c>
      <c r="C44" s="113" t="s">
        <v>928</v>
      </c>
      <c r="D44" s="114">
        <v>7</v>
      </c>
      <c r="E44" s="114">
        <v>7</v>
      </c>
    </row>
    <row r="45" spans="1:6" x14ac:dyDescent="0.2">
      <c r="A45" s="113" t="s">
        <v>77</v>
      </c>
      <c r="B45" s="113" t="s">
        <v>497</v>
      </c>
      <c r="C45" s="113" t="s">
        <v>929</v>
      </c>
      <c r="D45" s="114">
        <v>2</v>
      </c>
      <c r="E45" s="114" t="s">
        <v>1294</v>
      </c>
    </row>
    <row r="46" spans="1:6" x14ac:dyDescent="0.2">
      <c r="A46" s="113" t="s">
        <v>498</v>
      </c>
      <c r="B46" s="113" t="s">
        <v>499</v>
      </c>
      <c r="C46" s="113" t="s">
        <v>930</v>
      </c>
      <c r="D46" s="114">
        <v>2</v>
      </c>
      <c r="E46" s="114">
        <v>2</v>
      </c>
    </row>
    <row r="47" spans="1:6" x14ac:dyDescent="0.2">
      <c r="A47" s="113" t="s">
        <v>797</v>
      </c>
      <c r="B47" s="113" t="s">
        <v>798</v>
      </c>
      <c r="C47" s="113" t="s">
        <v>931</v>
      </c>
      <c r="D47" s="114">
        <v>1</v>
      </c>
      <c r="E47" s="114">
        <v>1</v>
      </c>
    </row>
    <row r="48" spans="1:6" x14ac:dyDescent="0.2">
      <c r="A48" s="113" t="s">
        <v>500</v>
      </c>
      <c r="B48" s="113" t="s">
        <v>501</v>
      </c>
      <c r="C48" s="113" t="s">
        <v>1117</v>
      </c>
      <c r="D48" s="114" t="s">
        <v>217</v>
      </c>
      <c r="E48" s="114" t="s">
        <v>217</v>
      </c>
    </row>
    <row r="49" spans="1:6" x14ac:dyDescent="0.2">
      <c r="A49" s="113" t="s">
        <v>502</v>
      </c>
      <c r="B49" s="113" t="s">
        <v>171</v>
      </c>
      <c r="C49" s="113" t="s">
        <v>1118</v>
      </c>
      <c r="D49" s="114" t="s">
        <v>217</v>
      </c>
      <c r="E49" s="114" t="s">
        <v>217</v>
      </c>
      <c r="F49" s="113"/>
    </row>
    <row r="50" spans="1:6" x14ac:dyDescent="0.2">
      <c r="A50" s="113" t="s">
        <v>338</v>
      </c>
      <c r="B50" s="113" t="s">
        <v>503</v>
      </c>
      <c r="C50" s="113" t="s">
        <v>932</v>
      </c>
      <c r="D50" s="114">
        <v>4</v>
      </c>
      <c r="E50" s="114">
        <v>4</v>
      </c>
      <c r="F50" s="113"/>
    </row>
    <row r="51" spans="1:6" x14ac:dyDescent="0.2">
      <c r="A51" s="113" t="s">
        <v>504</v>
      </c>
      <c r="B51" s="113" t="s">
        <v>505</v>
      </c>
      <c r="C51" s="113" t="s">
        <v>933</v>
      </c>
      <c r="D51" s="114" t="s">
        <v>217</v>
      </c>
      <c r="E51" s="114" t="s">
        <v>217</v>
      </c>
      <c r="F51" s="113"/>
    </row>
    <row r="52" spans="1:6" x14ac:dyDescent="0.2">
      <c r="A52" s="113" t="s">
        <v>331</v>
      </c>
      <c r="B52" s="113" t="s">
        <v>506</v>
      </c>
      <c r="C52" s="113" t="s">
        <v>934</v>
      </c>
      <c r="D52" s="114">
        <v>7</v>
      </c>
      <c r="E52" s="114">
        <v>7</v>
      </c>
      <c r="F52" s="113"/>
    </row>
    <row r="53" spans="1:6" x14ac:dyDescent="0.2">
      <c r="A53" s="113" t="s">
        <v>507</v>
      </c>
      <c r="B53" s="113" t="s">
        <v>508</v>
      </c>
      <c r="C53" s="113" t="s">
        <v>1095</v>
      </c>
      <c r="D53" s="114">
        <v>6</v>
      </c>
      <c r="E53" s="114">
        <v>6</v>
      </c>
      <c r="F53" s="113"/>
    </row>
    <row r="54" spans="1:6" x14ac:dyDescent="0.2">
      <c r="A54" s="113" t="s">
        <v>509</v>
      </c>
      <c r="B54" s="113" t="s">
        <v>510</v>
      </c>
      <c r="C54" s="113" t="s">
        <v>1119</v>
      </c>
      <c r="D54" s="114" t="s">
        <v>217</v>
      </c>
      <c r="E54" s="114" t="s">
        <v>217</v>
      </c>
      <c r="F54" s="113"/>
    </row>
    <row r="55" spans="1:6" x14ac:dyDescent="0.2">
      <c r="A55" s="113" t="s">
        <v>340</v>
      </c>
      <c r="B55" s="113" t="s">
        <v>511</v>
      </c>
      <c r="C55" s="113" t="s">
        <v>935</v>
      </c>
      <c r="D55" s="114">
        <v>3</v>
      </c>
      <c r="E55" s="114">
        <v>3</v>
      </c>
      <c r="F55" s="113"/>
    </row>
    <row r="56" spans="1:6" x14ac:dyDescent="0.2">
      <c r="A56" s="113" t="s">
        <v>335</v>
      </c>
      <c r="B56" s="113" t="s">
        <v>512</v>
      </c>
      <c r="C56" s="113" t="s">
        <v>936</v>
      </c>
      <c r="D56" s="114">
        <v>7</v>
      </c>
      <c r="E56" s="114">
        <v>7</v>
      </c>
      <c r="F56" s="113"/>
    </row>
    <row r="57" spans="1:6" x14ac:dyDescent="0.2">
      <c r="A57" s="113" t="s">
        <v>172</v>
      </c>
      <c r="B57" s="113" t="s">
        <v>513</v>
      </c>
      <c r="C57" s="113" t="s">
        <v>937</v>
      </c>
      <c r="D57" s="114">
        <v>5</v>
      </c>
      <c r="E57" s="114">
        <v>5</v>
      </c>
      <c r="F57" s="113"/>
    </row>
    <row r="58" spans="1:6" x14ac:dyDescent="0.2">
      <c r="A58" s="113" t="s">
        <v>514</v>
      </c>
      <c r="B58" s="113" t="s">
        <v>515</v>
      </c>
      <c r="C58" s="113" t="s">
        <v>938</v>
      </c>
      <c r="D58" s="114">
        <v>7</v>
      </c>
      <c r="E58" s="114">
        <v>7</v>
      </c>
      <c r="F58" s="113"/>
    </row>
    <row r="59" spans="1:6" x14ac:dyDescent="0.2">
      <c r="A59" s="113" t="s">
        <v>517</v>
      </c>
      <c r="B59" s="113" t="s">
        <v>518</v>
      </c>
      <c r="C59" s="113" t="s">
        <v>516</v>
      </c>
      <c r="D59" s="114" t="s">
        <v>217</v>
      </c>
      <c r="E59" s="114" t="s">
        <v>217</v>
      </c>
      <c r="F59" s="113"/>
    </row>
    <row r="60" spans="1:6" x14ac:dyDescent="0.2">
      <c r="A60" s="113" t="s">
        <v>519</v>
      </c>
      <c r="B60" s="113" t="s">
        <v>520</v>
      </c>
      <c r="C60" s="113" t="s">
        <v>939</v>
      </c>
      <c r="D60" s="114" t="s">
        <v>217</v>
      </c>
      <c r="E60" s="114" t="s">
        <v>217</v>
      </c>
      <c r="F60" s="113"/>
    </row>
    <row r="61" spans="1:6" x14ac:dyDescent="0.2">
      <c r="A61" s="113" t="s">
        <v>521</v>
      </c>
      <c r="B61" s="113" t="s">
        <v>522</v>
      </c>
      <c r="C61" s="113" t="s">
        <v>940</v>
      </c>
      <c r="D61" s="114" t="s">
        <v>1294</v>
      </c>
      <c r="E61" s="114" t="s">
        <v>1294</v>
      </c>
      <c r="F61" s="113"/>
    </row>
    <row r="62" spans="1:6" x14ac:dyDescent="0.2">
      <c r="A62" s="113" t="s">
        <v>523</v>
      </c>
      <c r="B62" s="113" t="s">
        <v>524</v>
      </c>
      <c r="C62" s="113" t="s">
        <v>941</v>
      </c>
      <c r="D62" s="114" t="s">
        <v>1294</v>
      </c>
      <c r="E62" s="114" t="s">
        <v>1294</v>
      </c>
      <c r="F62" s="113"/>
    </row>
    <row r="63" spans="1:6" x14ac:dyDescent="0.2">
      <c r="A63" s="113" t="s">
        <v>525</v>
      </c>
      <c r="B63" s="113" t="s">
        <v>526</v>
      </c>
      <c r="C63" s="113" t="s">
        <v>942</v>
      </c>
      <c r="D63" s="114">
        <v>7</v>
      </c>
      <c r="E63" s="114">
        <v>7</v>
      </c>
      <c r="F63" s="113"/>
    </row>
    <row r="64" spans="1:6" x14ac:dyDescent="0.2">
      <c r="A64" s="113" t="s">
        <v>527</v>
      </c>
      <c r="B64" s="113" t="s">
        <v>528</v>
      </c>
      <c r="C64" s="113" t="s">
        <v>943</v>
      </c>
      <c r="D64" s="114" t="s">
        <v>217</v>
      </c>
      <c r="E64" s="114" t="s">
        <v>217</v>
      </c>
      <c r="F64" s="113"/>
    </row>
    <row r="65" spans="1:6" x14ac:dyDescent="0.2">
      <c r="A65" s="113" t="s">
        <v>529</v>
      </c>
      <c r="B65" s="113" t="s">
        <v>530</v>
      </c>
      <c r="C65" s="113" t="s">
        <v>944</v>
      </c>
      <c r="D65" s="114">
        <v>5</v>
      </c>
      <c r="E65" s="114">
        <v>5</v>
      </c>
      <c r="F65" s="115">
        <v>38472</v>
      </c>
    </row>
    <row r="66" spans="1:6" x14ac:dyDescent="0.2">
      <c r="A66" s="113" t="s">
        <v>531</v>
      </c>
      <c r="B66" s="113" t="s">
        <v>532</v>
      </c>
      <c r="C66" s="113" t="s">
        <v>945</v>
      </c>
      <c r="D66" s="114">
        <v>7</v>
      </c>
      <c r="E66" s="114">
        <v>7</v>
      </c>
      <c r="F66" s="115">
        <v>39782</v>
      </c>
    </row>
    <row r="67" spans="1:6" x14ac:dyDescent="0.2">
      <c r="A67" s="113" t="s">
        <v>533</v>
      </c>
      <c r="B67" s="113" t="s">
        <v>534</v>
      </c>
      <c r="C67" s="113" t="s">
        <v>946</v>
      </c>
      <c r="D67" s="114">
        <v>6</v>
      </c>
      <c r="E67" s="114">
        <v>6</v>
      </c>
    </row>
    <row r="68" spans="1:6" x14ac:dyDescent="0.2">
      <c r="A68" s="113" t="s">
        <v>535</v>
      </c>
      <c r="B68" s="113" t="s">
        <v>536</v>
      </c>
      <c r="C68" s="113" t="s">
        <v>947</v>
      </c>
      <c r="D68" s="114">
        <v>4</v>
      </c>
      <c r="E68" s="114">
        <v>4</v>
      </c>
    </row>
    <row r="69" spans="1:6" x14ac:dyDescent="0.2">
      <c r="A69" s="113" t="s">
        <v>537</v>
      </c>
      <c r="B69" s="113" t="s">
        <v>538</v>
      </c>
      <c r="C69" s="113" t="s">
        <v>948</v>
      </c>
      <c r="D69" s="114">
        <v>7</v>
      </c>
      <c r="E69" s="114">
        <v>7</v>
      </c>
    </row>
    <row r="70" spans="1:6" x14ac:dyDescent="0.2">
      <c r="A70" s="113" t="s">
        <v>539</v>
      </c>
      <c r="B70" s="113" t="s">
        <v>540</v>
      </c>
      <c r="C70" s="113" t="s">
        <v>949</v>
      </c>
      <c r="D70" s="114">
        <v>7</v>
      </c>
      <c r="E70" s="114">
        <v>7</v>
      </c>
    </row>
    <row r="71" spans="1:6" x14ac:dyDescent="0.2">
      <c r="A71" s="113" t="s">
        <v>541</v>
      </c>
      <c r="B71" s="113" t="s">
        <v>542</v>
      </c>
      <c r="C71" s="113" t="s">
        <v>950</v>
      </c>
      <c r="D71" s="114" t="s">
        <v>1294</v>
      </c>
      <c r="E71" s="114" t="s">
        <v>1294</v>
      </c>
    </row>
    <row r="72" spans="1:6" x14ac:dyDescent="0.2">
      <c r="A72" s="113" t="s">
        <v>543</v>
      </c>
      <c r="B72" s="113" t="s">
        <v>544</v>
      </c>
      <c r="C72" s="113" t="s">
        <v>951</v>
      </c>
      <c r="D72" s="114">
        <v>7</v>
      </c>
      <c r="E72" s="114">
        <v>7</v>
      </c>
    </row>
    <row r="73" spans="1:6" x14ac:dyDescent="0.2">
      <c r="A73" s="113" t="s">
        <v>545</v>
      </c>
      <c r="B73" s="113" t="s">
        <v>546</v>
      </c>
      <c r="C73" s="113" t="s">
        <v>1120</v>
      </c>
      <c r="D73" s="114" t="s">
        <v>217</v>
      </c>
      <c r="E73" s="114" t="s">
        <v>217</v>
      </c>
    </row>
    <row r="74" spans="1:6" x14ac:dyDescent="0.2">
      <c r="A74" s="113" t="s">
        <v>547</v>
      </c>
      <c r="B74" s="113" t="s">
        <v>548</v>
      </c>
      <c r="C74" s="113" t="s">
        <v>952</v>
      </c>
      <c r="D74" s="114" t="s">
        <v>217</v>
      </c>
      <c r="E74" s="114" t="s">
        <v>217</v>
      </c>
    </row>
    <row r="75" spans="1:6" x14ac:dyDescent="0.2">
      <c r="A75" s="113" t="s">
        <v>549</v>
      </c>
      <c r="B75" s="113" t="s">
        <v>550</v>
      </c>
      <c r="C75" s="113" t="s">
        <v>953</v>
      </c>
      <c r="D75" s="114" t="s">
        <v>217</v>
      </c>
      <c r="E75" s="114">
        <v>6</v>
      </c>
    </row>
    <row r="76" spans="1:6" x14ac:dyDescent="0.2">
      <c r="A76" s="113" t="s">
        <v>551</v>
      </c>
      <c r="B76" s="113" t="s">
        <v>552</v>
      </c>
      <c r="C76" s="113" t="s">
        <v>954</v>
      </c>
      <c r="D76" s="114" t="s">
        <v>1294</v>
      </c>
      <c r="E76" s="114" t="s">
        <v>1294</v>
      </c>
    </row>
    <row r="77" spans="1:6" x14ac:dyDescent="0.2">
      <c r="A77" s="113" t="s">
        <v>654</v>
      </c>
      <c r="B77" s="113" t="s">
        <v>655</v>
      </c>
      <c r="C77" s="113" t="s">
        <v>1096</v>
      </c>
      <c r="D77" s="114">
        <v>5</v>
      </c>
      <c r="E77" s="114">
        <v>5</v>
      </c>
    </row>
    <row r="78" spans="1:6" x14ac:dyDescent="0.2">
      <c r="A78" s="113" t="s">
        <v>553</v>
      </c>
      <c r="B78" s="113" t="s">
        <v>554</v>
      </c>
      <c r="C78" s="113" t="s">
        <v>955</v>
      </c>
      <c r="D78" s="114" t="s">
        <v>1294</v>
      </c>
      <c r="E78" s="114" t="s">
        <v>1294</v>
      </c>
    </row>
    <row r="79" spans="1:6" x14ac:dyDescent="0.2">
      <c r="A79" s="113" t="s">
        <v>555</v>
      </c>
      <c r="B79" s="113" t="s">
        <v>556</v>
      </c>
      <c r="C79" s="113" t="s">
        <v>1121</v>
      </c>
      <c r="D79" s="114" t="s">
        <v>217</v>
      </c>
      <c r="E79" s="114" t="s">
        <v>217</v>
      </c>
    </row>
    <row r="80" spans="1:6" x14ac:dyDescent="0.2">
      <c r="A80" s="113" t="s">
        <v>557</v>
      </c>
      <c r="B80" s="113" t="s">
        <v>558</v>
      </c>
      <c r="C80" s="113" t="s">
        <v>956</v>
      </c>
      <c r="D80" s="114" t="s">
        <v>217</v>
      </c>
      <c r="E80" s="114" t="s">
        <v>217</v>
      </c>
    </row>
    <row r="81" spans="1:6" x14ac:dyDescent="0.2">
      <c r="A81" s="113" t="s">
        <v>559</v>
      </c>
      <c r="B81" s="113" t="s">
        <v>560</v>
      </c>
      <c r="C81" s="113" t="s">
        <v>1122</v>
      </c>
      <c r="D81" s="114" t="s">
        <v>217</v>
      </c>
      <c r="E81" s="114" t="s">
        <v>217</v>
      </c>
    </row>
    <row r="82" spans="1:6" x14ac:dyDescent="0.2">
      <c r="A82" s="113" t="s">
        <v>561</v>
      </c>
      <c r="B82" s="113" t="s">
        <v>562</v>
      </c>
      <c r="C82" s="113" t="s">
        <v>957</v>
      </c>
      <c r="D82" s="114">
        <v>5</v>
      </c>
      <c r="E82" s="114">
        <v>5</v>
      </c>
    </row>
    <row r="83" spans="1:6" x14ac:dyDescent="0.2">
      <c r="A83" s="113" t="s">
        <v>563</v>
      </c>
      <c r="B83" s="113" t="s">
        <v>564</v>
      </c>
      <c r="C83" s="113" t="s">
        <v>958</v>
      </c>
      <c r="D83" s="114">
        <v>7</v>
      </c>
      <c r="E83" s="114">
        <v>7</v>
      </c>
    </row>
    <row r="84" spans="1:6" x14ac:dyDescent="0.2">
      <c r="A84" s="113" t="s">
        <v>78</v>
      </c>
      <c r="B84" s="113" t="s">
        <v>565</v>
      </c>
      <c r="C84" s="113" t="s">
        <v>959</v>
      </c>
      <c r="D84" s="114">
        <v>6</v>
      </c>
      <c r="E84" s="114">
        <v>6</v>
      </c>
    </row>
    <row r="85" spans="1:6" x14ac:dyDescent="0.2">
      <c r="A85" s="113" t="s">
        <v>86</v>
      </c>
      <c r="B85" s="113" t="s">
        <v>566</v>
      </c>
      <c r="C85" s="113" t="s">
        <v>960</v>
      </c>
      <c r="D85" s="114" t="s">
        <v>1294</v>
      </c>
      <c r="E85" s="114" t="s">
        <v>1294</v>
      </c>
    </row>
    <row r="86" spans="1:6" x14ac:dyDescent="0.2">
      <c r="A86" s="113" t="s">
        <v>567</v>
      </c>
      <c r="B86" s="113" t="s">
        <v>568</v>
      </c>
      <c r="C86" s="113" t="s">
        <v>961</v>
      </c>
      <c r="D86" s="114">
        <v>5</v>
      </c>
      <c r="E86" s="114">
        <v>5</v>
      </c>
    </row>
    <row r="87" spans="1:6" x14ac:dyDescent="0.2">
      <c r="A87" s="113" t="s">
        <v>569</v>
      </c>
      <c r="B87" s="113" t="s">
        <v>570</v>
      </c>
      <c r="C87" s="113" t="s">
        <v>1123</v>
      </c>
      <c r="D87" s="114" t="s">
        <v>217</v>
      </c>
      <c r="E87" s="114" t="s">
        <v>217</v>
      </c>
    </row>
    <row r="88" spans="1:6" x14ac:dyDescent="0.2">
      <c r="A88" s="113" t="s">
        <v>571</v>
      </c>
      <c r="B88" s="113" t="s">
        <v>572</v>
      </c>
      <c r="C88" s="113" t="s">
        <v>962</v>
      </c>
      <c r="D88" s="114" t="s">
        <v>1294</v>
      </c>
      <c r="E88" s="114" t="s">
        <v>1294</v>
      </c>
      <c r="F88" s="115">
        <v>40963</v>
      </c>
    </row>
    <row r="89" spans="1:6" x14ac:dyDescent="0.2">
      <c r="A89" s="113" t="s">
        <v>573</v>
      </c>
      <c r="B89" s="113" t="s">
        <v>574</v>
      </c>
      <c r="C89" s="113" t="s">
        <v>963</v>
      </c>
      <c r="D89" s="114" t="s">
        <v>217</v>
      </c>
      <c r="E89" s="114" t="s">
        <v>217</v>
      </c>
    </row>
    <row r="90" spans="1:6" x14ac:dyDescent="0.2">
      <c r="A90" s="113" t="s">
        <v>146</v>
      </c>
      <c r="B90" s="113" t="s">
        <v>575</v>
      </c>
      <c r="C90" s="113" t="s">
        <v>964</v>
      </c>
      <c r="D90" s="114" t="s">
        <v>217</v>
      </c>
      <c r="E90" s="114" t="s">
        <v>217</v>
      </c>
    </row>
    <row r="91" spans="1:6" x14ac:dyDescent="0.2">
      <c r="A91" s="113" t="s">
        <v>576</v>
      </c>
      <c r="B91" s="113" t="s">
        <v>577</v>
      </c>
      <c r="C91" s="113" t="s">
        <v>1124</v>
      </c>
      <c r="D91" s="114" t="s">
        <v>217</v>
      </c>
      <c r="E91" s="114" t="s">
        <v>217</v>
      </c>
    </row>
    <row r="92" spans="1:6" x14ac:dyDescent="0.2">
      <c r="A92" s="113" t="s">
        <v>578</v>
      </c>
      <c r="B92" s="113" t="s">
        <v>579</v>
      </c>
      <c r="C92" s="113" t="s">
        <v>965</v>
      </c>
      <c r="D92" s="114" t="s">
        <v>217</v>
      </c>
      <c r="E92" s="114" t="s">
        <v>217</v>
      </c>
    </row>
    <row r="93" spans="1:6" x14ac:dyDescent="0.2">
      <c r="A93" s="113" t="s">
        <v>148</v>
      </c>
      <c r="B93" s="113" t="s">
        <v>580</v>
      </c>
      <c r="C93" s="113" t="s">
        <v>966</v>
      </c>
      <c r="D93" s="114">
        <v>5</v>
      </c>
      <c r="E93" s="114">
        <v>5</v>
      </c>
    </row>
    <row r="94" spans="1:6" x14ac:dyDescent="0.2">
      <c r="A94" s="113" t="s">
        <v>581</v>
      </c>
      <c r="B94" s="113" t="s">
        <v>582</v>
      </c>
      <c r="C94" s="113" t="s">
        <v>1145</v>
      </c>
      <c r="D94" s="114" t="s">
        <v>217</v>
      </c>
      <c r="E94" s="114" t="s">
        <v>217</v>
      </c>
    </row>
    <row r="95" spans="1:6" x14ac:dyDescent="0.2">
      <c r="A95" s="113" t="s">
        <v>164</v>
      </c>
      <c r="B95" s="113" t="s">
        <v>583</v>
      </c>
      <c r="C95" s="113" t="s">
        <v>967</v>
      </c>
      <c r="D95" s="114">
        <v>7</v>
      </c>
      <c r="E95" s="114">
        <v>7</v>
      </c>
    </row>
    <row r="96" spans="1:6" x14ac:dyDescent="0.2">
      <c r="A96" s="113" t="s">
        <v>584</v>
      </c>
      <c r="B96" s="113" t="s">
        <v>585</v>
      </c>
      <c r="C96" s="113" t="s">
        <v>968</v>
      </c>
      <c r="D96" s="114">
        <v>7</v>
      </c>
      <c r="E96" s="114">
        <v>7</v>
      </c>
    </row>
    <row r="97" spans="1:6" x14ac:dyDescent="0.2">
      <c r="A97" s="113" t="s">
        <v>586</v>
      </c>
      <c r="B97" s="113" t="s">
        <v>587</v>
      </c>
      <c r="C97" s="113" t="s">
        <v>969</v>
      </c>
      <c r="D97" s="114" t="s">
        <v>217</v>
      </c>
      <c r="E97" s="114" t="s">
        <v>217</v>
      </c>
    </row>
    <row r="98" spans="1:6" x14ac:dyDescent="0.2">
      <c r="A98" s="113" t="s">
        <v>588</v>
      </c>
      <c r="B98" s="113" t="s">
        <v>589</v>
      </c>
      <c r="C98" s="113" t="s">
        <v>970</v>
      </c>
      <c r="D98" s="114">
        <v>7</v>
      </c>
      <c r="E98" s="114">
        <v>7</v>
      </c>
    </row>
    <row r="99" spans="1:6" x14ac:dyDescent="0.2">
      <c r="A99" s="113" t="s">
        <v>590</v>
      </c>
      <c r="B99" s="113" t="s">
        <v>591</v>
      </c>
      <c r="C99" s="113" t="s">
        <v>1125</v>
      </c>
      <c r="D99" s="114" t="s">
        <v>217</v>
      </c>
      <c r="E99" s="114" t="s">
        <v>217</v>
      </c>
    </row>
    <row r="100" spans="1:6" x14ac:dyDescent="0.2">
      <c r="A100" s="113" t="s">
        <v>592</v>
      </c>
      <c r="B100" s="113" t="s">
        <v>593</v>
      </c>
      <c r="C100" s="113" t="s">
        <v>971</v>
      </c>
      <c r="D100" s="114">
        <v>6</v>
      </c>
      <c r="E100" s="114">
        <v>6</v>
      </c>
    </row>
    <row r="101" spans="1:6" x14ac:dyDescent="0.2">
      <c r="A101" s="113" t="s">
        <v>594</v>
      </c>
      <c r="B101" s="113" t="s">
        <v>595</v>
      </c>
      <c r="C101" s="113" t="s">
        <v>972</v>
      </c>
      <c r="D101" s="114">
        <v>1</v>
      </c>
      <c r="E101" s="114">
        <v>1</v>
      </c>
    </row>
    <row r="102" spans="1:6" x14ac:dyDescent="0.2">
      <c r="A102" s="113" t="s">
        <v>596</v>
      </c>
      <c r="B102" s="113" t="s">
        <v>597</v>
      </c>
      <c r="C102" s="113" t="s">
        <v>973</v>
      </c>
      <c r="D102" s="114" t="s">
        <v>1294</v>
      </c>
      <c r="E102" s="114" t="s">
        <v>1294</v>
      </c>
    </row>
    <row r="103" spans="1:6" x14ac:dyDescent="0.2">
      <c r="A103" s="113" t="s">
        <v>598</v>
      </c>
      <c r="B103" s="113" t="s">
        <v>599</v>
      </c>
      <c r="C103" s="113" t="s">
        <v>974</v>
      </c>
      <c r="D103" s="114" t="s">
        <v>1294</v>
      </c>
      <c r="E103" s="114" t="s">
        <v>1294</v>
      </c>
      <c r="F103" s="115">
        <v>39729</v>
      </c>
    </row>
    <row r="104" spans="1:6" x14ac:dyDescent="0.2">
      <c r="A104" s="113" t="s">
        <v>600</v>
      </c>
      <c r="B104" s="113" t="s">
        <v>601</v>
      </c>
      <c r="C104" s="113" t="s">
        <v>975</v>
      </c>
      <c r="D104" s="114">
        <v>3</v>
      </c>
      <c r="E104" s="114">
        <v>3</v>
      </c>
    </row>
    <row r="105" spans="1:6" x14ac:dyDescent="0.2">
      <c r="A105" s="113" t="s">
        <v>602</v>
      </c>
      <c r="B105" s="113" t="s">
        <v>603</v>
      </c>
      <c r="C105" s="113" t="s">
        <v>976</v>
      </c>
      <c r="D105" s="114">
        <v>3</v>
      </c>
      <c r="E105" s="114">
        <v>3</v>
      </c>
    </row>
    <row r="106" spans="1:6" x14ac:dyDescent="0.2">
      <c r="A106" s="113" t="s">
        <v>151</v>
      </c>
      <c r="B106" s="113" t="s">
        <v>604</v>
      </c>
      <c r="C106" s="113" t="s">
        <v>977</v>
      </c>
      <c r="D106" s="114">
        <v>7</v>
      </c>
      <c r="E106" s="114">
        <v>7</v>
      </c>
    </row>
    <row r="107" spans="1:6" x14ac:dyDescent="0.2">
      <c r="A107" s="113" t="s">
        <v>605</v>
      </c>
      <c r="B107" s="113" t="s">
        <v>606</v>
      </c>
      <c r="C107" s="113" t="s">
        <v>978</v>
      </c>
      <c r="D107" s="114">
        <v>7</v>
      </c>
      <c r="E107" s="114">
        <v>7</v>
      </c>
    </row>
    <row r="108" spans="1:6" x14ac:dyDescent="0.2">
      <c r="A108" s="113" t="s">
        <v>607</v>
      </c>
      <c r="B108" s="113" t="s">
        <v>608</v>
      </c>
      <c r="C108" s="113" t="s">
        <v>979</v>
      </c>
      <c r="D108" s="114" t="s">
        <v>1294</v>
      </c>
      <c r="E108" s="114" t="s">
        <v>1294</v>
      </c>
    </row>
    <row r="109" spans="1:6" x14ac:dyDescent="0.2">
      <c r="A109" s="113" t="s">
        <v>152</v>
      </c>
      <c r="B109" s="113" t="s">
        <v>609</v>
      </c>
      <c r="C109" s="113" t="s">
        <v>980</v>
      </c>
      <c r="D109" s="114" t="s">
        <v>217</v>
      </c>
      <c r="E109" s="114" t="s">
        <v>217</v>
      </c>
    </row>
    <row r="110" spans="1:6" x14ac:dyDescent="0.2">
      <c r="A110" s="113" t="s">
        <v>610</v>
      </c>
      <c r="B110" s="113" t="s">
        <v>611</v>
      </c>
      <c r="C110" s="113" t="s">
        <v>981</v>
      </c>
      <c r="D110" s="114" t="s">
        <v>1294</v>
      </c>
      <c r="E110" s="114" t="s">
        <v>1294</v>
      </c>
    </row>
    <row r="111" spans="1:6" x14ac:dyDescent="0.2">
      <c r="A111" s="113" t="s">
        <v>612</v>
      </c>
      <c r="B111" s="113" t="s">
        <v>613</v>
      </c>
      <c r="C111" s="113" t="s">
        <v>982</v>
      </c>
      <c r="D111" s="114" t="s">
        <v>1294</v>
      </c>
      <c r="E111" s="114" t="s">
        <v>1294</v>
      </c>
    </row>
    <row r="112" spans="1:6" x14ac:dyDescent="0.2">
      <c r="A112" s="113" t="s">
        <v>614</v>
      </c>
      <c r="B112" s="113" t="s">
        <v>615</v>
      </c>
      <c r="C112" s="113" t="s">
        <v>983</v>
      </c>
      <c r="D112" s="114">
        <v>7</v>
      </c>
      <c r="E112" s="114">
        <v>7</v>
      </c>
      <c r="F112" s="115">
        <v>40237</v>
      </c>
    </row>
    <row r="113" spans="1:6" x14ac:dyDescent="0.2">
      <c r="A113" s="113" t="s">
        <v>616</v>
      </c>
      <c r="B113" s="113" t="s">
        <v>617</v>
      </c>
      <c r="C113" s="113" t="s">
        <v>984</v>
      </c>
      <c r="D113" s="114" t="s">
        <v>1294</v>
      </c>
      <c r="E113" s="114" t="s">
        <v>1294</v>
      </c>
      <c r="F113" s="113"/>
    </row>
    <row r="114" spans="1:6" x14ac:dyDescent="0.2">
      <c r="A114" s="113" t="s">
        <v>618</v>
      </c>
      <c r="B114" s="113" t="s">
        <v>619</v>
      </c>
      <c r="C114" s="113" t="s">
        <v>1144</v>
      </c>
      <c r="D114" s="114" t="s">
        <v>217</v>
      </c>
      <c r="E114" s="114" t="s">
        <v>217</v>
      </c>
      <c r="F114" s="113"/>
    </row>
    <row r="115" spans="1:6" x14ac:dyDescent="0.2">
      <c r="A115" s="113" t="s">
        <v>620</v>
      </c>
      <c r="B115" s="113" t="s">
        <v>621</v>
      </c>
      <c r="C115" s="113" t="s">
        <v>985</v>
      </c>
      <c r="D115" s="114">
        <v>5</v>
      </c>
      <c r="E115" s="114">
        <v>5</v>
      </c>
      <c r="F115" s="113"/>
    </row>
    <row r="116" spans="1:6" x14ac:dyDescent="0.2">
      <c r="A116" s="113" t="s">
        <v>622</v>
      </c>
      <c r="B116" s="113" t="s">
        <v>623</v>
      </c>
      <c r="C116" s="113" t="s">
        <v>986</v>
      </c>
      <c r="D116" s="114">
        <v>5</v>
      </c>
      <c r="E116" s="114">
        <v>5</v>
      </c>
      <c r="F116" s="113"/>
    </row>
    <row r="117" spans="1:6" x14ac:dyDescent="0.2">
      <c r="A117" s="113" t="s">
        <v>624</v>
      </c>
      <c r="B117" s="113" t="s">
        <v>625</v>
      </c>
      <c r="C117" s="113" t="s">
        <v>987</v>
      </c>
      <c r="D117" s="114">
        <v>6</v>
      </c>
      <c r="E117" s="114">
        <v>6</v>
      </c>
      <c r="F117" s="113"/>
    </row>
    <row r="118" spans="1:6" x14ac:dyDescent="0.2">
      <c r="A118" s="113" t="s">
        <v>626</v>
      </c>
      <c r="B118" s="113" t="s">
        <v>627</v>
      </c>
      <c r="C118" s="113" t="s">
        <v>988</v>
      </c>
      <c r="D118" s="114" t="s">
        <v>217</v>
      </c>
      <c r="E118" s="114" t="s">
        <v>217</v>
      </c>
      <c r="F118" s="113"/>
    </row>
    <row r="119" spans="1:6" x14ac:dyDescent="0.2">
      <c r="A119" s="113" t="s">
        <v>173</v>
      </c>
      <c r="B119" s="113" t="s">
        <v>630</v>
      </c>
      <c r="C119" s="113" t="s">
        <v>989</v>
      </c>
      <c r="D119" s="114" t="s">
        <v>1294</v>
      </c>
      <c r="E119" s="114" t="s">
        <v>1294</v>
      </c>
      <c r="F119" s="113"/>
    </row>
    <row r="120" spans="1:6" x14ac:dyDescent="0.2">
      <c r="A120" s="113" t="s">
        <v>628</v>
      </c>
      <c r="B120" s="113" t="s">
        <v>629</v>
      </c>
      <c r="C120" s="113" t="s">
        <v>990</v>
      </c>
      <c r="D120" s="114">
        <v>7</v>
      </c>
      <c r="E120" s="114">
        <v>7</v>
      </c>
      <c r="F120" s="113"/>
    </row>
    <row r="121" spans="1:6" x14ac:dyDescent="0.2">
      <c r="A121" s="116" t="s">
        <v>1198</v>
      </c>
      <c r="B121" s="113" t="s">
        <v>991</v>
      </c>
      <c r="C121" s="113" t="s">
        <v>1097</v>
      </c>
      <c r="D121" s="114">
        <v>7</v>
      </c>
      <c r="E121" s="114">
        <v>7</v>
      </c>
      <c r="F121" s="113"/>
    </row>
    <row r="122" spans="1:6" x14ac:dyDescent="0.2">
      <c r="A122" s="113" t="s">
        <v>631</v>
      </c>
      <c r="B122" s="113" t="s">
        <v>632</v>
      </c>
      <c r="C122" s="113" t="s">
        <v>992</v>
      </c>
      <c r="D122" s="114">
        <v>2</v>
      </c>
      <c r="E122" s="114">
        <v>2</v>
      </c>
      <c r="F122" s="113"/>
    </row>
    <row r="123" spans="1:6" x14ac:dyDescent="0.2">
      <c r="A123" s="113" t="s">
        <v>633</v>
      </c>
      <c r="B123" s="113" t="s">
        <v>634</v>
      </c>
      <c r="C123" s="113" t="s">
        <v>1098</v>
      </c>
      <c r="D123" s="114">
        <v>7</v>
      </c>
      <c r="E123" s="114">
        <v>7</v>
      </c>
      <c r="F123" s="113"/>
    </row>
    <row r="124" spans="1:6" x14ac:dyDescent="0.2">
      <c r="A124" s="113" t="s">
        <v>635</v>
      </c>
      <c r="B124" s="113" t="s">
        <v>636</v>
      </c>
      <c r="C124" s="113" t="s">
        <v>993</v>
      </c>
      <c r="D124" s="114">
        <v>7</v>
      </c>
      <c r="E124" s="114">
        <v>7</v>
      </c>
      <c r="F124" s="113"/>
    </row>
    <row r="125" spans="1:6" x14ac:dyDescent="0.2">
      <c r="A125" s="113" t="s">
        <v>637</v>
      </c>
      <c r="B125" s="113" t="s">
        <v>638</v>
      </c>
      <c r="C125" s="113" t="s">
        <v>994</v>
      </c>
      <c r="D125" s="114">
        <v>4</v>
      </c>
      <c r="E125" s="114" t="s">
        <v>217</v>
      </c>
      <c r="F125" s="113"/>
    </row>
    <row r="126" spans="1:6" x14ac:dyDescent="0.2">
      <c r="A126" s="113" t="s">
        <v>639</v>
      </c>
      <c r="B126" s="113" t="s">
        <v>640</v>
      </c>
      <c r="C126" s="113" t="s">
        <v>995</v>
      </c>
      <c r="D126" s="114">
        <v>7</v>
      </c>
      <c r="E126" s="114">
        <v>7</v>
      </c>
      <c r="F126" s="113"/>
    </row>
    <row r="127" spans="1:6" x14ac:dyDescent="0.2">
      <c r="A127" s="113" t="s">
        <v>641</v>
      </c>
      <c r="B127" s="113" t="s">
        <v>642</v>
      </c>
      <c r="C127" s="113" t="s">
        <v>996</v>
      </c>
      <c r="D127" s="114">
        <v>5</v>
      </c>
      <c r="E127" s="114">
        <v>5</v>
      </c>
      <c r="F127" s="113"/>
    </row>
    <row r="128" spans="1:6" x14ac:dyDescent="0.2">
      <c r="A128" s="113" t="s">
        <v>643</v>
      </c>
      <c r="B128" s="113" t="s">
        <v>644</v>
      </c>
      <c r="C128" s="113" t="s">
        <v>997</v>
      </c>
      <c r="D128" s="114">
        <v>7</v>
      </c>
      <c r="E128" s="114">
        <v>7</v>
      </c>
      <c r="F128" s="113"/>
    </row>
    <row r="129" spans="1:6" x14ac:dyDescent="0.2">
      <c r="A129" s="113" t="s">
        <v>645</v>
      </c>
      <c r="B129" s="113" t="s">
        <v>646</v>
      </c>
      <c r="C129" s="113" t="s">
        <v>998</v>
      </c>
      <c r="D129" s="114">
        <v>7</v>
      </c>
      <c r="E129" s="114">
        <v>7</v>
      </c>
      <c r="F129" s="113"/>
    </row>
    <row r="130" spans="1:6" x14ac:dyDescent="0.2">
      <c r="A130" s="113" t="s">
        <v>647</v>
      </c>
      <c r="B130" s="113" t="s">
        <v>648</v>
      </c>
      <c r="C130" s="113" t="s">
        <v>999</v>
      </c>
      <c r="D130" s="114" t="s">
        <v>217</v>
      </c>
      <c r="E130" s="114" t="s">
        <v>217</v>
      </c>
      <c r="F130" s="113"/>
    </row>
    <row r="131" spans="1:6" x14ac:dyDescent="0.2">
      <c r="A131" s="113" t="s">
        <v>649</v>
      </c>
      <c r="B131" s="113" t="s">
        <v>650</v>
      </c>
      <c r="C131" s="113" t="s">
        <v>1000</v>
      </c>
      <c r="D131" s="114">
        <v>2</v>
      </c>
      <c r="E131" s="114">
        <v>2</v>
      </c>
      <c r="F131" s="113"/>
    </row>
    <row r="132" spans="1:6" x14ac:dyDescent="0.2">
      <c r="A132" s="113" t="s">
        <v>651</v>
      </c>
      <c r="B132" s="113" t="s">
        <v>652</v>
      </c>
      <c r="C132" s="113" t="s">
        <v>1001</v>
      </c>
      <c r="D132" s="114" t="s">
        <v>1294</v>
      </c>
      <c r="E132" s="114" t="s">
        <v>1294</v>
      </c>
      <c r="F132" s="113"/>
    </row>
    <row r="133" spans="1:6" x14ac:dyDescent="0.2">
      <c r="A133" s="113" t="s">
        <v>87</v>
      </c>
      <c r="B133" s="113" t="s">
        <v>653</v>
      </c>
      <c r="C133" s="113" t="s">
        <v>1099</v>
      </c>
      <c r="D133" s="114">
        <v>2</v>
      </c>
      <c r="E133" s="114">
        <v>2</v>
      </c>
      <c r="F133" s="113"/>
    </row>
    <row r="134" spans="1:6" x14ac:dyDescent="0.2">
      <c r="A134" s="113" t="s">
        <v>656</v>
      </c>
      <c r="B134" s="113" t="s">
        <v>657</v>
      </c>
      <c r="C134" s="113" t="s">
        <v>1002</v>
      </c>
      <c r="D134" s="114">
        <v>7</v>
      </c>
      <c r="E134" s="114">
        <v>7</v>
      </c>
      <c r="F134" s="113"/>
    </row>
    <row r="135" spans="1:6" x14ac:dyDescent="0.2">
      <c r="A135" s="113" t="s">
        <v>658</v>
      </c>
      <c r="B135" s="113" t="s">
        <v>659</v>
      </c>
      <c r="C135" s="113" t="s">
        <v>1003</v>
      </c>
      <c r="D135" s="114">
        <v>7</v>
      </c>
      <c r="E135" s="114">
        <v>7</v>
      </c>
      <c r="F135" s="113"/>
    </row>
    <row r="136" spans="1:6" x14ac:dyDescent="0.2">
      <c r="A136" s="113" t="s">
        <v>660</v>
      </c>
      <c r="B136" s="113" t="s">
        <v>661</v>
      </c>
      <c r="C136" s="113" t="s">
        <v>1004</v>
      </c>
      <c r="D136" s="114">
        <v>2</v>
      </c>
      <c r="E136" s="114">
        <v>2</v>
      </c>
      <c r="F136" s="113"/>
    </row>
    <row r="137" spans="1:6" x14ac:dyDescent="0.2">
      <c r="A137" s="113" t="s">
        <v>662</v>
      </c>
      <c r="B137" s="113" t="s">
        <v>663</v>
      </c>
      <c r="C137" s="113" t="s">
        <v>1005</v>
      </c>
      <c r="D137" s="114">
        <v>7</v>
      </c>
      <c r="E137" s="114">
        <v>7</v>
      </c>
      <c r="F137" s="113"/>
    </row>
    <row r="138" spans="1:6" x14ac:dyDescent="0.2">
      <c r="A138" s="113" t="s">
        <v>664</v>
      </c>
      <c r="B138" s="113" t="s">
        <v>665</v>
      </c>
      <c r="C138" s="113" t="s">
        <v>1006</v>
      </c>
      <c r="D138" s="114">
        <v>7</v>
      </c>
      <c r="E138" s="114">
        <v>7</v>
      </c>
      <c r="F138" s="113"/>
    </row>
    <row r="139" spans="1:6" x14ac:dyDescent="0.2">
      <c r="A139" s="113" t="s">
        <v>666</v>
      </c>
      <c r="B139" s="113" t="s">
        <v>667</v>
      </c>
      <c r="C139" s="113" t="s">
        <v>1007</v>
      </c>
      <c r="D139" s="114" t="s">
        <v>217</v>
      </c>
      <c r="E139" s="114" t="s">
        <v>217</v>
      </c>
      <c r="F139" s="113"/>
    </row>
    <row r="140" spans="1:6" x14ac:dyDescent="0.2">
      <c r="A140" s="113" t="s">
        <v>668</v>
      </c>
      <c r="B140" s="113" t="s">
        <v>669</v>
      </c>
      <c r="C140" s="113" t="s">
        <v>1008</v>
      </c>
      <c r="D140" s="114" t="s">
        <v>217</v>
      </c>
      <c r="E140" s="114" t="s">
        <v>217</v>
      </c>
      <c r="F140" s="113"/>
    </row>
    <row r="141" spans="1:6" x14ac:dyDescent="0.2">
      <c r="A141" s="113" t="s">
        <v>670</v>
      </c>
      <c r="B141" s="113" t="s">
        <v>671</v>
      </c>
      <c r="C141" s="113" t="s">
        <v>1126</v>
      </c>
      <c r="D141" s="114" t="s">
        <v>217</v>
      </c>
      <c r="E141" s="114" t="s">
        <v>217</v>
      </c>
      <c r="F141" s="113"/>
    </row>
    <row r="142" spans="1:6" x14ac:dyDescent="0.2">
      <c r="A142" s="113" t="s">
        <v>672</v>
      </c>
      <c r="B142" s="113" t="s">
        <v>673</v>
      </c>
      <c r="C142" s="113" t="s">
        <v>1009</v>
      </c>
      <c r="D142" s="114">
        <v>7</v>
      </c>
      <c r="E142" s="114">
        <v>7</v>
      </c>
      <c r="F142" s="113"/>
    </row>
    <row r="143" spans="1:6" x14ac:dyDescent="0.2">
      <c r="A143" s="113" t="s">
        <v>674</v>
      </c>
      <c r="B143" s="113" t="s">
        <v>675</v>
      </c>
      <c r="C143" s="113" t="s">
        <v>1010</v>
      </c>
      <c r="D143" s="114">
        <v>3</v>
      </c>
      <c r="E143" s="114">
        <v>3</v>
      </c>
      <c r="F143" s="113"/>
    </row>
    <row r="144" spans="1:6" x14ac:dyDescent="0.2">
      <c r="A144" s="113" t="s">
        <v>676</v>
      </c>
      <c r="B144" s="113" t="s">
        <v>677</v>
      </c>
      <c r="C144" s="113" t="s">
        <v>1011</v>
      </c>
      <c r="D144" s="114" t="s">
        <v>217</v>
      </c>
      <c r="E144" s="114" t="s">
        <v>217</v>
      </c>
      <c r="F144" s="113"/>
    </row>
    <row r="145" spans="1:6" x14ac:dyDescent="0.2">
      <c r="A145" s="113" t="s">
        <v>678</v>
      </c>
      <c r="B145" s="113" t="s">
        <v>108</v>
      </c>
      <c r="C145" s="113" t="s">
        <v>1012</v>
      </c>
      <c r="D145" s="114">
        <v>3</v>
      </c>
      <c r="E145" s="114">
        <v>3</v>
      </c>
    </row>
    <row r="146" spans="1:6" x14ac:dyDescent="0.2">
      <c r="A146" s="113" t="s">
        <v>679</v>
      </c>
      <c r="B146" s="113" t="s">
        <v>680</v>
      </c>
      <c r="C146" s="113" t="s">
        <v>1100</v>
      </c>
      <c r="D146" s="114" t="s">
        <v>217</v>
      </c>
      <c r="E146" s="114" t="s">
        <v>217</v>
      </c>
    </row>
    <row r="147" spans="1:6" x14ac:dyDescent="0.2">
      <c r="A147" s="113" t="s">
        <v>681</v>
      </c>
      <c r="B147" s="113" t="s">
        <v>682</v>
      </c>
      <c r="C147" s="113" t="s">
        <v>1013</v>
      </c>
      <c r="D147" s="114">
        <v>7</v>
      </c>
      <c r="E147" s="114">
        <v>7</v>
      </c>
      <c r="F147" s="115">
        <v>37437</v>
      </c>
    </row>
    <row r="148" spans="1:6" x14ac:dyDescent="0.2">
      <c r="A148" s="113" t="s">
        <v>683</v>
      </c>
      <c r="B148" s="113" t="s">
        <v>85</v>
      </c>
      <c r="C148" s="113" t="s">
        <v>1014</v>
      </c>
      <c r="D148" s="114" t="s">
        <v>217</v>
      </c>
      <c r="E148" s="114" t="s">
        <v>217</v>
      </c>
    </row>
    <row r="149" spans="1:6" x14ac:dyDescent="0.2">
      <c r="A149" s="113" t="s">
        <v>684</v>
      </c>
      <c r="B149" s="113" t="s">
        <v>685</v>
      </c>
      <c r="C149" s="113" t="s">
        <v>1015</v>
      </c>
      <c r="D149" s="114">
        <v>5</v>
      </c>
      <c r="E149" s="114">
        <v>6</v>
      </c>
    </row>
    <row r="150" spans="1:6" x14ac:dyDescent="0.2">
      <c r="A150" s="113" t="s">
        <v>1194</v>
      </c>
      <c r="B150" s="113" t="s">
        <v>1016</v>
      </c>
      <c r="C150" s="113" t="s">
        <v>1017</v>
      </c>
      <c r="D150" s="114">
        <v>6</v>
      </c>
      <c r="E150" s="114">
        <v>6</v>
      </c>
    </row>
    <row r="151" spans="1:6" x14ac:dyDescent="0.2">
      <c r="A151" s="113" t="s">
        <v>80</v>
      </c>
      <c r="B151" s="113" t="s">
        <v>686</v>
      </c>
      <c r="C151" s="113" t="s">
        <v>1127</v>
      </c>
      <c r="D151" s="114" t="s">
        <v>217</v>
      </c>
      <c r="E151" s="114" t="s">
        <v>217</v>
      </c>
    </row>
    <row r="152" spans="1:6" x14ac:dyDescent="0.2">
      <c r="A152" s="113" t="s">
        <v>687</v>
      </c>
      <c r="B152" s="113" t="s">
        <v>166</v>
      </c>
      <c r="C152" s="113" t="s">
        <v>1018</v>
      </c>
      <c r="D152" s="114">
        <v>3</v>
      </c>
      <c r="E152" s="114">
        <v>3</v>
      </c>
    </row>
    <row r="153" spans="1:6" x14ac:dyDescent="0.2">
      <c r="A153" s="113" t="s">
        <v>688</v>
      </c>
      <c r="B153" s="113" t="s">
        <v>689</v>
      </c>
      <c r="C153" s="113" t="s">
        <v>1019</v>
      </c>
      <c r="D153" s="114">
        <v>6</v>
      </c>
      <c r="E153" s="114">
        <v>6</v>
      </c>
    </row>
    <row r="154" spans="1:6" x14ac:dyDescent="0.2">
      <c r="A154" s="113" t="s">
        <v>690</v>
      </c>
      <c r="B154" s="113" t="s">
        <v>691</v>
      </c>
      <c r="C154" s="113" t="s">
        <v>1020</v>
      </c>
      <c r="D154" s="114">
        <v>7</v>
      </c>
      <c r="E154" s="114">
        <v>7</v>
      </c>
    </row>
    <row r="155" spans="1:6" x14ac:dyDescent="0.2">
      <c r="A155" s="113" t="s">
        <v>73</v>
      </c>
      <c r="B155" s="113" t="s">
        <v>692</v>
      </c>
      <c r="C155" s="113" t="s">
        <v>1021</v>
      </c>
      <c r="D155" s="114">
        <v>3</v>
      </c>
      <c r="E155" s="114">
        <v>3</v>
      </c>
    </row>
    <row r="156" spans="1:6" x14ac:dyDescent="0.2">
      <c r="A156" s="113" t="s">
        <v>105</v>
      </c>
      <c r="B156" s="113" t="s">
        <v>693</v>
      </c>
      <c r="C156" s="113" t="s">
        <v>1101</v>
      </c>
      <c r="D156" s="114" t="s">
        <v>217</v>
      </c>
      <c r="E156" s="114" t="s">
        <v>217</v>
      </c>
    </row>
    <row r="157" spans="1:6" x14ac:dyDescent="0.2">
      <c r="A157" s="113" t="s">
        <v>156</v>
      </c>
      <c r="B157" s="113" t="s">
        <v>694</v>
      </c>
      <c r="C157" s="113" t="s">
        <v>1022</v>
      </c>
      <c r="D157" s="114">
        <v>7</v>
      </c>
      <c r="E157" s="114">
        <v>6</v>
      </c>
    </row>
    <row r="158" spans="1:6" x14ac:dyDescent="0.2">
      <c r="A158" s="113" t="s">
        <v>695</v>
      </c>
      <c r="B158" s="113" t="s">
        <v>696</v>
      </c>
      <c r="C158" s="113" t="s">
        <v>1023</v>
      </c>
      <c r="D158" s="114" t="s">
        <v>1294</v>
      </c>
      <c r="E158" s="114" t="s">
        <v>1294</v>
      </c>
    </row>
    <row r="159" spans="1:6" x14ac:dyDescent="0.2">
      <c r="A159" s="113" t="s">
        <v>697</v>
      </c>
      <c r="B159" s="113" t="s">
        <v>698</v>
      </c>
      <c r="C159" s="113" t="s">
        <v>1128</v>
      </c>
      <c r="D159" s="114" t="s">
        <v>217</v>
      </c>
      <c r="E159" s="114" t="s">
        <v>217</v>
      </c>
    </row>
    <row r="160" spans="1:6" x14ac:dyDescent="0.2">
      <c r="A160" s="113" t="s">
        <v>699</v>
      </c>
      <c r="B160" s="113" t="s">
        <v>700</v>
      </c>
      <c r="C160" s="113" t="s">
        <v>1024</v>
      </c>
      <c r="D160" s="114" t="s">
        <v>217</v>
      </c>
      <c r="E160" s="114" t="s">
        <v>217</v>
      </c>
    </row>
    <row r="161" spans="1:6" x14ac:dyDescent="0.2">
      <c r="A161" s="113" t="s">
        <v>701</v>
      </c>
      <c r="B161" s="113" t="s">
        <v>702</v>
      </c>
      <c r="C161" s="113" t="s">
        <v>1025</v>
      </c>
      <c r="D161" s="114" t="s">
        <v>1294</v>
      </c>
      <c r="E161" s="114" t="s">
        <v>1294</v>
      </c>
    </row>
    <row r="162" spans="1:6" x14ac:dyDescent="0.2">
      <c r="A162" s="113" t="s">
        <v>157</v>
      </c>
      <c r="B162" s="113" t="s">
        <v>703</v>
      </c>
      <c r="C162" s="113" t="s">
        <v>1026</v>
      </c>
      <c r="D162" s="114">
        <v>7</v>
      </c>
      <c r="E162" s="114">
        <v>7</v>
      </c>
    </row>
    <row r="163" spans="1:6" x14ac:dyDescent="0.2">
      <c r="A163" s="113" t="s">
        <v>704</v>
      </c>
      <c r="B163" s="113" t="s">
        <v>705</v>
      </c>
      <c r="C163" s="113" t="s">
        <v>1027</v>
      </c>
      <c r="D163" s="114">
        <v>7</v>
      </c>
      <c r="E163" s="114">
        <v>7</v>
      </c>
    </row>
    <row r="164" spans="1:6" x14ac:dyDescent="0.2">
      <c r="A164" s="113" t="s">
        <v>706</v>
      </c>
      <c r="B164" s="113" t="s">
        <v>707</v>
      </c>
      <c r="C164" s="113" t="s">
        <v>1028</v>
      </c>
      <c r="D164" s="114">
        <v>5</v>
      </c>
      <c r="E164" s="114">
        <v>5</v>
      </c>
    </row>
    <row r="165" spans="1:6" x14ac:dyDescent="0.2">
      <c r="A165" s="113" t="s">
        <v>142</v>
      </c>
      <c r="B165" s="113" t="s">
        <v>708</v>
      </c>
      <c r="C165" s="113" t="s">
        <v>1129</v>
      </c>
      <c r="D165" s="114" t="s">
        <v>217</v>
      </c>
      <c r="E165" s="114" t="s">
        <v>217</v>
      </c>
    </row>
    <row r="166" spans="1:6" x14ac:dyDescent="0.2">
      <c r="A166" s="113" t="s">
        <v>709</v>
      </c>
      <c r="B166" s="113" t="s">
        <v>710</v>
      </c>
      <c r="C166" s="113" t="s">
        <v>1130</v>
      </c>
      <c r="D166" s="114" t="s">
        <v>217</v>
      </c>
      <c r="E166" s="114" t="s">
        <v>217</v>
      </c>
    </row>
    <row r="167" spans="1:6" x14ac:dyDescent="0.2">
      <c r="A167" s="113" t="s">
        <v>711</v>
      </c>
      <c r="B167" s="113" t="s">
        <v>712</v>
      </c>
      <c r="C167" s="113" t="s">
        <v>1029</v>
      </c>
      <c r="D167" s="114" t="s">
        <v>217</v>
      </c>
      <c r="E167" s="114" t="s">
        <v>217</v>
      </c>
    </row>
    <row r="168" spans="1:6" x14ac:dyDescent="0.2">
      <c r="A168" s="113" t="s">
        <v>713</v>
      </c>
      <c r="B168" s="113" t="s">
        <v>714</v>
      </c>
      <c r="C168" s="113" t="s">
        <v>1030</v>
      </c>
      <c r="D168" s="114" t="s">
        <v>1294</v>
      </c>
      <c r="E168" s="114" t="s">
        <v>1294</v>
      </c>
    </row>
    <row r="169" spans="1:6" x14ac:dyDescent="0.2">
      <c r="A169" s="113" t="s">
        <v>715</v>
      </c>
      <c r="B169" s="113" t="s">
        <v>716</v>
      </c>
      <c r="C169" s="113" t="s">
        <v>1031</v>
      </c>
      <c r="D169" s="114">
        <v>2</v>
      </c>
      <c r="E169" s="114">
        <v>2</v>
      </c>
    </row>
    <row r="170" spans="1:6" x14ac:dyDescent="0.2">
      <c r="A170" s="113" t="s">
        <v>717</v>
      </c>
      <c r="B170" s="113" t="s">
        <v>718</v>
      </c>
      <c r="C170" s="113" t="s">
        <v>1032</v>
      </c>
      <c r="D170" s="114">
        <v>7</v>
      </c>
      <c r="E170" s="114">
        <v>7</v>
      </c>
      <c r="F170" s="115">
        <v>36372</v>
      </c>
    </row>
    <row r="171" spans="1:6" x14ac:dyDescent="0.2">
      <c r="A171" s="113" t="s">
        <v>719</v>
      </c>
      <c r="B171" s="113" t="s">
        <v>720</v>
      </c>
      <c r="C171" s="113" t="s">
        <v>1033</v>
      </c>
      <c r="D171" s="114" t="s">
        <v>217</v>
      </c>
      <c r="E171" s="114" t="s">
        <v>217</v>
      </c>
    </row>
    <row r="172" spans="1:6" x14ac:dyDescent="0.2">
      <c r="A172" s="113" t="s">
        <v>723</v>
      </c>
      <c r="B172" s="113" t="s">
        <v>724</v>
      </c>
      <c r="C172" s="113" t="s">
        <v>1034</v>
      </c>
      <c r="D172" s="114">
        <v>3</v>
      </c>
      <c r="E172" s="114">
        <v>3</v>
      </c>
    </row>
    <row r="173" spans="1:6" x14ac:dyDescent="0.2">
      <c r="A173" s="113" t="s">
        <v>81</v>
      </c>
      <c r="B173" s="113" t="s">
        <v>725</v>
      </c>
      <c r="C173" s="113" t="s">
        <v>1035</v>
      </c>
      <c r="D173" s="114">
        <v>5</v>
      </c>
      <c r="E173" s="114">
        <v>5</v>
      </c>
    </row>
    <row r="174" spans="1:6" x14ac:dyDescent="0.2">
      <c r="A174" s="113" t="s">
        <v>726</v>
      </c>
      <c r="B174" s="113" t="s">
        <v>727</v>
      </c>
      <c r="C174" s="113" t="s">
        <v>1036</v>
      </c>
      <c r="D174" s="114">
        <v>5</v>
      </c>
      <c r="E174" s="114">
        <v>5</v>
      </c>
    </row>
    <row r="175" spans="1:6" x14ac:dyDescent="0.2">
      <c r="A175" s="113" t="s">
        <v>728</v>
      </c>
      <c r="B175" s="113" t="s">
        <v>729</v>
      </c>
      <c r="C175" s="113" t="s">
        <v>1037</v>
      </c>
      <c r="D175" s="114">
        <v>3</v>
      </c>
      <c r="E175" s="114">
        <v>3</v>
      </c>
      <c r="F175" s="115">
        <v>36799</v>
      </c>
    </row>
    <row r="176" spans="1:6" x14ac:dyDescent="0.2">
      <c r="A176" s="113" t="s">
        <v>730</v>
      </c>
      <c r="B176" s="113" t="s">
        <v>731</v>
      </c>
      <c r="C176" s="113" t="s">
        <v>1038</v>
      </c>
      <c r="D176" s="114">
        <v>3</v>
      </c>
      <c r="E176" s="114">
        <v>3</v>
      </c>
    </row>
    <row r="177" spans="1:6" x14ac:dyDescent="0.2">
      <c r="A177" s="113" t="s">
        <v>732</v>
      </c>
      <c r="B177" s="113" t="s">
        <v>733</v>
      </c>
      <c r="C177" s="113" t="s">
        <v>1131</v>
      </c>
      <c r="D177" s="114" t="s">
        <v>217</v>
      </c>
      <c r="E177" s="114" t="s">
        <v>217</v>
      </c>
    </row>
    <row r="178" spans="1:6" x14ac:dyDescent="0.2">
      <c r="A178" s="113" t="s">
        <v>175</v>
      </c>
      <c r="B178" s="113" t="s">
        <v>174</v>
      </c>
      <c r="C178" s="113" t="s">
        <v>1039</v>
      </c>
      <c r="D178" s="114" t="s">
        <v>1294</v>
      </c>
      <c r="E178" s="114" t="s">
        <v>1294</v>
      </c>
    </row>
    <row r="179" spans="1:6" x14ac:dyDescent="0.2">
      <c r="A179" s="113" t="s">
        <v>734</v>
      </c>
      <c r="B179" s="113" t="s">
        <v>735</v>
      </c>
      <c r="C179" s="113" t="s">
        <v>1040</v>
      </c>
      <c r="D179" s="114" t="s">
        <v>1294</v>
      </c>
      <c r="E179" s="114" t="s">
        <v>1294</v>
      </c>
    </row>
    <row r="180" spans="1:6" x14ac:dyDescent="0.2">
      <c r="A180" s="113" t="s">
        <v>736</v>
      </c>
      <c r="B180" s="113" t="s">
        <v>737</v>
      </c>
      <c r="C180" s="113" t="s">
        <v>1041</v>
      </c>
      <c r="D180" s="114" t="s">
        <v>217</v>
      </c>
      <c r="E180" s="114" t="s">
        <v>217</v>
      </c>
    </row>
    <row r="181" spans="1:6" x14ac:dyDescent="0.2">
      <c r="A181" s="113" t="s">
        <v>738</v>
      </c>
      <c r="B181" s="113" t="s">
        <v>739</v>
      </c>
      <c r="C181" s="113" t="s">
        <v>1042</v>
      </c>
      <c r="D181" s="114">
        <v>3</v>
      </c>
      <c r="E181" s="114">
        <v>3</v>
      </c>
    </row>
    <row r="182" spans="1:6" x14ac:dyDescent="0.2">
      <c r="A182" s="113" t="s">
        <v>740</v>
      </c>
      <c r="B182" s="113" t="s">
        <v>741</v>
      </c>
      <c r="C182" s="113" t="s">
        <v>1132</v>
      </c>
      <c r="D182" s="114" t="s">
        <v>217</v>
      </c>
      <c r="E182" s="114" t="s">
        <v>217</v>
      </c>
    </row>
    <row r="183" spans="1:6" x14ac:dyDescent="0.2">
      <c r="A183" s="113" t="s">
        <v>742</v>
      </c>
      <c r="B183" s="113" t="s">
        <v>743</v>
      </c>
      <c r="C183" s="113" t="s">
        <v>1043</v>
      </c>
      <c r="D183" s="114">
        <v>4</v>
      </c>
      <c r="E183" s="114">
        <v>4</v>
      </c>
    </row>
    <row r="184" spans="1:6" x14ac:dyDescent="0.2">
      <c r="A184" s="113" t="s">
        <v>744</v>
      </c>
      <c r="B184" s="113" t="s">
        <v>745</v>
      </c>
      <c r="C184" s="113" t="s">
        <v>1044</v>
      </c>
      <c r="D184" s="114">
        <v>3</v>
      </c>
      <c r="E184" s="114">
        <v>3</v>
      </c>
      <c r="F184" s="115">
        <v>36038</v>
      </c>
    </row>
    <row r="185" spans="1:6" x14ac:dyDescent="0.2">
      <c r="A185" s="113" t="s">
        <v>746</v>
      </c>
      <c r="B185" s="113" t="s">
        <v>747</v>
      </c>
      <c r="C185" s="113" t="s">
        <v>1045</v>
      </c>
      <c r="D185" s="114">
        <v>7</v>
      </c>
      <c r="E185" s="114">
        <v>7</v>
      </c>
    </row>
    <row r="186" spans="1:6" x14ac:dyDescent="0.2">
      <c r="A186" s="113" t="s">
        <v>748</v>
      </c>
      <c r="B186" s="113" t="s">
        <v>749</v>
      </c>
      <c r="C186" s="113" t="s">
        <v>1133</v>
      </c>
      <c r="D186" s="114" t="s">
        <v>217</v>
      </c>
      <c r="E186" s="114" t="s">
        <v>217</v>
      </c>
    </row>
    <row r="187" spans="1:6" x14ac:dyDescent="0.2">
      <c r="A187" s="113" t="s">
        <v>82</v>
      </c>
      <c r="B187" s="113" t="s">
        <v>754</v>
      </c>
      <c r="C187" s="113" t="s">
        <v>1134</v>
      </c>
      <c r="D187" s="114" t="s">
        <v>217</v>
      </c>
      <c r="E187" s="114" t="s">
        <v>217</v>
      </c>
    </row>
    <row r="188" spans="1:6" x14ac:dyDescent="0.2">
      <c r="A188" s="113" t="s">
        <v>757</v>
      </c>
      <c r="B188" s="113" t="s">
        <v>758</v>
      </c>
      <c r="C188" s="113" t="s">
        <v>1046</v>
      </c>
      <c r="D188" s="114" t="s">
        <v>217</v>
      </c>
      <c r="E188" s="114" t="s">
        <v>217</v>
      </c>
    </row>
    <row r="189" spans="1:6" x14ac:dyDescent="0.2">
      <c r="A189" s="113" t="s">
        <v>759</v>
      </c>
      <c r="B189" s="113" t="s">
        <v>760</v>
      </c>
      <c r="C189" s="113" t="s">
        <v>1047</v>
      </c>
      <c r="D189" s="114" t="s">
        <v>217</v>
      </c>
      <c r="E189" s="114" t="s">
        <v>217</v>
      </c>
    </row>
    <row r="190" spans="1:6" x14ac:dyDescent="0.2">
      <c r="A190" s="113" t="s">
        <v>390</v>
      </c>
      <c r="B190" s="113" t="s">
        <v>761</v>
      </c>
      <c r="C190" s="113" t="s">
        <v>1048</v>
      </c>
      <c r="D190" s="114" t="s">
        <v>217</v>
      </c>
      <c r="E190" s="114" t="s">
        <v>217</v>
      </c>
    </row>
    <row r="191" spans="1:6" x14ac:dyDescent="0.2">
      <c r="A191" s="113" t="s">
        <v>762</v>
      </c>
      <c r="B191" s="113" t="s">
        <v>763</v>
      </c>
      <c r="C191" s="113" t="s">
        <v>1049</v>
      </c>
      <c r="D191" s="114">
        <v>2</v>
      </c>
      <c r="E191" s="114">
        <v>2</v>
      </c>
    </row>
    <row r="192" spans="1:6" x14ac:dyDescent="0.2">
      <c r="A192" s="113" t="s">
        <v>764</v>
      </c>
      <c r="B192" s="113" t="s">
        <v>765</v>
      </c>
      <c r="C192" s="113" t="s">
        <v>1050</v>
      </c>
      <c r="D192" s="114">
        <v>6</v>
      </c>
      <c r="E192" s="114">
        <v>6</v>
      </c>
    </row>
    <row r="193" spans="1:6" x14ac:dyDescent="0.2">
      <c r="A193" s="113" t="s">
        <v>1195</v>
      </c>
      <c r="B193" s="113" t="s">
        <v>1051</v>
      </c>
      <c r="C193" s="113" t="s">
        <v>1052</v>
      </c>
      <c r="D193" s="114">
        <v>6</v>
      </c>
      <c r="E193" s="114">
        <v>6</v>
      </c>
      <c r="F193" s="113"/>
    </row>
    <row r="194" spans="1:6" x14ac:dyDescent="0.2">
      <c r="A194" s="113" t="s">
        <v>144</v>
      </c>
      <c r="B194" s="113" t="s">
        <v>161</v>
      </c>
      <c r="C194" s="113" t="s">
        <v>1135</v>
      </c>
      <c r="D194" s="114" t="s">
        <v>217</v>
      </c>
      <c r="E194" s="114" t="s">
        <v>217</v>
      </c>
      <c r="F194" s="113"/>
    </row>
    <row r="195" spans="1:6" x14ac:dyDescent="0.2">
      <c r="A195" s="113" t="s">
        <v>387</v>
      </c>
      <c r="B195" s="113" t="s">
        <v>766</v>
      </c>
      <c r="C195" s="113" t="s">
        <v>1053</v>
      </c>
      <c r="D195" s="114">
        <v>7</v>
      </c>
      <c r="E195" s="114">
        <v>7</v>
      </c>
      <c r="F195" s="113"/>
    </row>
    <row r="196" spans="1:6" x14ac:dyDescent="0.2">
      <c r="A196" s="113" t="s">
        <v>767</v>
      </c>
      <c r="B196" s="113" t="s">
        <v>768</v>
      </c>
      <c r="C196" s="113" t="s">
        <v>1054</v>
      </c>
      <c r="D196" s="114">
        <v>7</v>
      </c>
      <c r="E196" s="114">
        <v>7</v>
      </c>
      <c r="F196" s="113"/>
    </row>
    <row r="197" spans="1:6" x14ac:dyDescent="0.2">
      <c r="A197" s="113" t="s">
        <v>769</v>
      </c>
      <c r="B197" s="113" t="s">
        <v>770</v>
      </c>
      <c r="C197" s="113" t="s">
        <v>1055</v>
      </c>
      <c r="D197" s="114">
        <v>0</v>
      </c>
      <c r="E197" s="114">
        <v>0</v>
      </c>
      <c r="F197" s="113"/>
    </row>
    <row r="198" spans="1:6" x14ac:dyDescent="0.2">
      <c r="A198" s="113" t="s">
        <v>1196</v>
      </c>
      <c r="B198" s="113" t="s">
        <v>1102</v>
      </c>
      <c r="C198" s="113" t="s">
        <v>1103</v>
      </c>
      <c r="D198" s="114" t="s">
        <v>217</v>
      </c>
      <c r="E198" s="114" t="s">
        <v>217</v>
      </c>
      <c r="F198" s="113"/>
    </row>
    <row r="199" spans="1:6" x14ac:dyDescent="0.2">
      <c r="A199" s="113" t="s">
        <v>771</v>
      </c>
      <c r="B199" s="113" t="s">
        <v>772</v>
      </c>
      <c r="C199" s="113" t="s">
        <v>1056</v>
      </c>
      <c r="D199" s="114" t="s">
        <v>1294</v>
      </c>
      <c r="E199" s="114" t="s">
        <v>1294</v>
      </c>
      <c r="F199" s="113"/>
    </row>
    <row r="200" spans="1:6" x14ac:dyDescent="0.2">
      <c r="A200" s="113" t="s">
        <v>773</v>
      </c>
      <c r="B200" s="113" t="s">
        <v>774</v>
      </c>
      <c r="C200" s="113" t="s">
        <v>1057</v>
      </c>
      <c r="D200" s="114" t="s">
        <v>1294</v>
      </c>
      <c r="E200" s="114" t="s">
        <v>1294</v>
      </c>
      <c r="F200" s="113"/>
    </row>
    <row r="201" spans="1:6" x14ac:dyDescent="0.2">
      <c r="A201" s="113" t="s">
        <v>775</v>
      </c>
      <c r="B201" s="113" t="s">
        <v>776</v>
      </c>
      <c r="C201" s="113" t="s">
        <v>1058</v>
      </c>
      <c r="D201" s="114" t="s">
        <v>217</v>
      </c>
      <c r="E201" s="114" t="s">
        <v>217</v>
      </c>
      <c r="F201" s="113"/>
    </row>
    <row r="202" spans="1:6" x14ac:dyDescent="0.2">
      <c r="A202" s="113" t="s">
        <v>83</v>
      </c>
      <c r="B202" s="113" t="s">
        <v>777</v>
      </c>
      <c r="C202" s="113" t="s">
        <v>1059</v>
      </c>
      <c r="D202" s="114">
        <v>7</v>
      </c>
      <c r="E202" s="114">
        <v>7</v>
      </c>
      <c r="F202" s="113"/>
    </row>
    <row r="203" spans="1:6" x14ac:dyDescent="0.2">
      <c r="A203" s="113" t="s">
        <v>778</v>
      </c>
      <c r="B203" s="113" t="s">
        <v>779</v>
      </c>
      <c r="C203" s="113" t="s">
        <v>1060</v>
      </c>
      <c r="D203" s="114">
        <v>3</v>
      </c>
      <c r="E203" s="114">
        <v>3</v>
      </c>
      <c r="F203" s="113"/>
    </row>
    <row r="204" spans="1:6" x14ac:dyDescent="0.2">
      <c r="A204" s="113" t="s">
        <v>79</v>
      </c>
      <c r="B204" s="113" t="s">
        <v>780</v>
      </c>
      <c r="C204" s="113" t="s">
        <v>1136</v>
      </c>
      <c r="D204" s="114" t="s">
        <v>217</v>
      </c>
      <c r="E204" s="114" t="s">
        <v>217</v>
      </c>
      <c r="F204" s="113"/>
    </row>
    <row r="205" spans="1:6" x14ac:dyDescent="0.2">
      <c r="A205" s="113" t="s">
        <v>1197</v>
      </c>
      <c r="B205" s="113" t="s">
        <v>1105</v>
      </c>
      <c r="C205" s="113" t="s">
        <v>1104</v>
      </c>
      <c r="D205" s="114">
        <v>7</v>
      </c>
      <c r="E205" s="114">
        <v>7</v>
      </c>
      <c r="F205" s="113"/>
    </row>
    <row r="206" spans="1:6" x14ac:dyDescent="0.2">
      <c r="A206" s="113" t="s">
        <v>781</v>
      </c>
      <c r="B206" s="113" t="s">
        <v>782</v>
      </c>
      <c r="C206" s="113" t="s">
        <v>1061</v>
      </c>
      <c r="D206" s="114" t="s">
        <v>1294</v>
      </c>
      <c r="E206" s="114" t="s">
        <v>1294</v>
      </c>
      <c r="F206" s="113"/>
    </row>
    <row r="207" spans="1:6" x14ac:dyDescent="0.2">
      <c r="A207" s="113" t="s">
        <v>783</v>
      </c>
      <c r="B207" s="113" t="s">
        <v>784</v>
      </c>
      <c r="C207" s="113" t="s">
        <v>1062</v>
      </c>
      <c r="D207" s="114">
        <v>6</v>
      </c>
      <c r="E207" s="114">
        <v>6</v>
      </c>
      <c r="F207" s="113"/>
    </row>
    <row r="208" spans="1:6" x14ac:dyDescent="0.2">
      <c r="A208" s="113" t="s">
        <v>750</v>
      </c>
      <c r="B208" s="113" t="s">
        <v>751</v>
      </c>
      <c r="C208" s="113" t="s">
        <v>1106</v>
      </c>
      <c r="D208" s="114" t="s">
        <v>217</v>
      </c>
      <c r="E208" s="114" t="s">
        <v>217</v>
      </c>
      <c r="F208" s="113"/>
    </row>
    <row r="209" spans="1:6" x14ac:dyDescent="0.2">
      <c r="A209" s="113" t="s">
        <v>752</v>
      </c>
      <c r="B209" s="113" t="s">
        <v>753</v>
      </c>
      <c r="C209" s="113" t="s">
        <v>1107</v>
      </c>
      <c r="D209" s="114" t="s">
        <v>217</v>
      </c>
      <c r="E209" s="114" t="s">
        <v>217</v>
      </c>
      <c r="F209" s="113"/>
    </row>
    <row r="210" spans="1:6" x14ac:dyDescent="0.2">
      <c r="A210" s="113" t="s">
        <v>755</v>
      </c>
      <c r="B210" s="113" t="s">
        <v>756</v>
      </c>
      <c r="C210" s="113" t="s">
        <v>1108</v>
      </c>
      <c r="D210" s="114" t="s">
        <v>217</v>
      </c>
      <c r="E210" s="114" t="s">
        <v>217</v>
      </c>
      <c r="F210" s="113"/>
    </row>
    <row r="211" spans="1:6" x14ac:dyDescent="0.2">
      <c r="A211" s="113" t="s">
        <v>160</v>
      </c>
      <c r="B211" s="113" t="s">
        <v>785</v>
      </c>
      <c r="C211" s="113" t="s">
        <v>1063</v>
      </c>
      <c r="D211" s="114">
        <v>7</v>
      </c>
      <c r="E211" s="114">
        <v>7</v>
      </c>
      <c r="F211" s="113"/>
    </row>
    <row r="212" spans="1:6" x14ac:dyDescent="0.2">
      <c r="A212" s="113" t="s">
        <v>786</v>
      </c>
      <c r="B212" s="113" t="s">
        <v>787</v>
      </c>
      <c r="C212" s="113" t="s">
        <v>1064</v>
      </c>
      <c r="D212" s="114">
        <v>6</v>
      </c>
      <c r="E212" s="114">
        <v>6</v>
      </c>
      <c r="F212" s="113"/>
    </row>
    <row r="213" spans="1:6" x14ac:dyDescent="0.2">
      <c r="A213" s="113" t="s">
        <v>788</v>
      </c>
      <c r="B213" s="113" t="s">
        <v>789</v>
      </c>
      <c r="C213" s="113" t="s">
        <v>1137</v>
      </c>
      <c r="D213" s="114" t="s">
        <v>217</v>
      </c>
      <c r="E213" s="114" t="s">
        <v>217</v>
      </c>
      <c r="F213" s="113"/>
    </row>
    <row r="214" spans="1:6" x14ac:dyDescent="0.2">
      <c r="A214" s="113" t="s">
        <v>790</v>
      </c>
      <c r="B214" s="113" t="s">
        <v>791</v>
      </c>
      <c r="C214" s="113" t="s">
        <v>1065</v>
      </c>
      <c r="D214" s="114">
        <v>6</v>
      </c>
      <c r="E214" s="114">
        <v>6</v>
      </c>
      <c r="F214" s="113"/>
    </row>
    <row r="215" spans="1:6" x14ac:dyDescent="0.2">
      <c r="A215" s="113" t="s">
        <v>792</v>
      </c>
      <c r="B215" s="113" t="s">
        <v>793</v>
      </c>
      <c r="C215" s="113" t="s">
        <v>1066</v>
      </c>
      <c r="D215" s="114" t="s">
        <v>1294</v>
      </c>
      <c r="E215" s="114" t="s">
        <v>1294</v>
      </c>
      <c r="F215" s="113"/>
    </row>
    <row r="216" spans="1:6" x14ac:dyDescent="0.2">
      <c r="A216" s="113" t="s">
        <v>794</v>
      </c>
      <c r="B216" s="113" t="s">
        <v>124</v>
      </c>
      <c r="C216" s="113" t="s">
        <v>1067</v>
      </c>
      <c r="D216" s="114" t="s">
        <v>1294</v>
      </c>
      <c r="E216" s="114" t="s">
        <v>1294</v>
      </c>
      <c r="F216" s="113"/>
    </row>
    <row r="217" spans="1:6" x14ac:dyDescent="0.2">
      <c r="A217" s="113" t="s">
        <v>795</v>
      </c>
      <c r="B217" s="113" t="s">
        <v>796</v>
      </c>
      <c r="C217" s="113" t="s">
        <v>1068</v>
      </c>
      <c r="D217" s="114">
        <v>7</v>
      </c>
      <c r="E217" s="114">
        <v>7</v>
      </c>
      <c r="F217" s="113"/>
    </row>
    <row r="218" spans="1:6" x14ac:dyDescent="0.2">
      <c r="A218" s="113" t="s">
        <v>799</v>
      </c>
      <c r="B218" s="113" t="s">
        <v>800</v>
      </c>
      <c r="C218" s="113" t="s">
        <v>1069</v>
      </c>
      <c r="D218" s="114">
        <v>7</v>
      </c>
      <c r="E218" s="114">
        <v>7</v>
      </c>
      <c r="F218" s="113"/>
    </row>
    <row r="219" spans="1:6" x14ac:dyDescent="0.2">
      <c r="A219" s="113" t="s">
        <v>801</v>
      </c>
      <c r="B219" s="113" t="s">
        <v>163</v>
      </c>
      <c r="C219" s="113" t="s">
        <v>1070</v>
      </c>
      <c r="D219" s="114">
        <v>6</v>
      </c>
      <c r="E219" s="114">
        <v>6</v>
      </c>
      <c r="F219" s="113"/>
    </row>
    <row r="220" spans="1:6" x14ac:dyDescent="0.2">
      <c r="A220" s="113" t="s">
        <v>802</v>
      </c>
      <c r="B220" s="113" t="s">
        <v>803</v>
      </c>
      <c r="C220" s="113" t="s">
        <v>1071</v>
      </c>
      <c r="D220" s="114">
        <v>3</v>
      </c>
      <c r="E220" s="114">
        <v>3</v>
      </c>
      <c r="F220" s="113"/>
    </row>
    <row r="221" spans="1:6" x14ac:dyDescent="0.2">
      <c r="A221" s="113" t="s">
        <v>804</v>
      </c>
      <c r="B221" s="113" t="s">
        <v>805</v>
      </c>
      <c r="C221" s="113" t="s">
        <v>1072</v>
      </c>
      <c r="D221" s="114">
        <v>6</v>
      </c>
      <c r="E221" s="114">
        <v>6</v>
      </c>
      <c r="F221" s="113"/>
    </row>
    <row r="222" spans="1:6" x14ac:dyDescent="0.2">
      <c r="A222" s="113" t="s">
        <v>806</v>
      </c>
      <c r="B222" s="113" t="s">
        <v>807</v>
      </c>
      <c r="C222" s="113" t="s">
        <v>1073</v>
      </c>
      <c r="D222" s="114">
        <v>7</v>
      </c>
      <c r="E222" s="114">
        <v>7</v>
      </c>
      <c r="F222" s="113"/>
    </row>
    <row r="223" spans="1:6" x14ac:dyDescent="0.2">
      <c r="A223" s="113" t="s">
        <v>808</v>
      </c>
      <c r="B223" s="113" t="s">
        <v>809</v>
      </c>
      <c r="C223" s="113" t="s">
        <v>1138</v>
      </c>
      <c r="D223" s="114" t="s">
        <v>217</v>
      </c>
      <c r="E223" s="114" t="s">
        <v>217</v>
      </c>
      <c r="F223" s="113"/>
    </row>
    <row r="224" spans="1:6" x14ac:dyDescent="0.2">
      <c r="A224" s="113" t="s">
        <v>810</v>
      </c>
      <c r="B224" s="113" t="s">
        <v>811</v>
      </c>
      <c r="C224" s="113" t="s">
        <v>1074</v>
      </c>
      <c r="D224" s="114" t="s">
        <v>217</v>
      </c>
      <c r="E224" s="114" t="s">
        <v>217</v>
      </c>
      <c r="F224" s="113"/>
    </row>
    <row r="225" spans="1:6" x14ac:dyDescent="0.2">
      <c r="A225" s="113" t="s">
        <v>812</v>
      </c>
      <c r="B225" s="113" t="s">
        <v>813</v>
      </c>
      <c r="C225" s="113" t="s">
        <v>1075</v>
      </c>
      <c r="D225" s="114">
        <v>2</v>
      </c>
      <c r="E225" s="114">
        <v>2</v>
      </c>
    </row>
    <row r="226" spans="1:6" x14ac:dyDescent="0.2">
      <c r="A226" s="113" t="s">
        <v>814</v>
      </c>
      <c r="B226" s="113" t="s">
        <v>815</v>
      </c>
      <c r="C226" s="113" t="s">
        <v>1076</v>
      </c>
      <c r="D226" s="114">
        <v>3</v>
      </c>
      <c r="E226" s="114">
        <v>4</v>
      </c>
    </row>
    <row r="227" spans="1:6" x14ac:dyDescent="0.2">
      <c r="A227" s="113" t="s">
        <v>816</v>
      </c>
      <c r="B227" s="113" t="s">
        <v>817</v>
      </c>
      <c r="C227" s="113" t="s">
        <v>1077</v>
      </c>
      <c r="D227" s="114">
        <v>4</v>
      </c>
      <c r="E227" s="114">
        <v>4</v>
      </c>
    </row>
    <row r="228" spans="1:6" x14ac:dyDescent="0.2">
      <c r="A228" s="113" t="s">
        <v>818</v>
      </c>
      <c r="B228" s="113" t="s">
        <v>819</v>
      </c>
      <c r="C228" s="113" t="s">
        <v>1078</v>
      </c>
      <c r="D228" s="114">
        <v>6</v>
      </c>
      <c r="E228" s="114">
        <v>6</v>
      </c>
    </row>
    <row r="229" spans="1:6" x14ac:dyDescent="0.2">
      <c r="A229" s="113" t="s">
        <v>820</v>
      </c>
      <c r="B229" s="113" t="s">
        <v>821</v>
      </c>
      <c r="C229" s="113" t="s">
        <v>1139</v>
      </c>
      <c r="D229" s="114" t="s">
        <v>217</v>
      </c>
      <c r="E229" s="114" t="s">
        <v>217</v>
      </c>
    </row>
    <row r="230" spans="1:6" x14ac:dyDescent="0.2">
      <c r="A230" s="113" t="s">
        <v>822</v>
      </c>
      <c r="B230" s="113" t="s">
        <v>823</v>
      </c>
      <c r="C230" s="113" t="s">
        <v>1109</v>
      </c>
      <c r="D230" s="114" t="s">
        <v>217</v>
      </c>
      <c r="E230" s="114" t="s">
        <v>217</v>
      </c>
    </row>
    <row r="231" spans="1:6" x14ac:dyDescent="0.2">
      <c r="A231" s="113" t="s">
        <v>850</v>
      </c>
      <c r="B231" s="113" t="s">
        <v>851</v>
      </c>
      <c r="C231" s="113" t="s">
        <v>1079</v>
      </c>
      <c r="D231" s="114" t="s">
        <v>217</v>
      </c>
      <c r="E231" s="114" t="s">
        <v>217</v>
      </c>
    </row>
    <row r="232" spans="1:6" x14ac:dyDescent="0.2">
      <c r="A232" s="113" t="s">
        <v>824</v>
      </c>
      <c r="B232" s="113" t="s">
        <v>825</v>
      </c>
      <c r="C232" s="113" t="s">
        <v>1080</v>
      </c>
      <c r="D232" s="114">
        <v>6</v>
      </c>
      <c r="E232" s="114">
        <v>6</v>
      </c>
    </row>
    <row r="233" spans="1:6" x14ac:dyDescent="0.2">
      <c r="A233" s="113" t="s">
        <v>826</v>
      </c>
      <c r="B233" s="113" t="s">
        <v>827</v>
      </c>
      <c r="C233" s="113" t="s">
        <v>1081</v>
      </c>
      <c r="D233" s="114">
        <v>7</v>
      </c>
      <c r="E233" s="114">
        <v>7</v>
      </c>
      <c r="F233" s="115">
        <v>36556</v>
      </c>
    </row>
    <row r="234" spans="1:6" x14ac:dyDescent="0.2">
      <c r="A234" s="113" t="s">
        <v>828</v>
      </c>
      <c r="B234" s="113" t="s">
        <v>829</v>
      </c>
      <c r="C234" s="113" t="s">
        <v>1082</v>
      </c>
      <c r="D234" s="114">
        <v>2</v>
      </c>
      <c r="E234" s="114">
        <v>2</v>
      </c>
    </row>
    <row r="235" spans="1:6" x14ac:dyDescent="0.2">
      <c r="A235" s="113" t="s">
        <v>830</v>
      </c>
      <c r="B235" s="113" t="s">
        <v>831</v>
      </c>
      <c r="C235" s="113" t="s">
        <v>1083</v>
      </c>
      <c r="D235" s="114" t="s">
        <v>1294</v>
      </c>
      <c r="E235" s="114" t="s">
        <v>1294</v>
      </c>
    </row>
    <row r="236" spans="1:6" x14ac:dyDescent="0.2">
      <c r="A236" s="113" t="s">
        <v>832</v>
      </c>
      <c r="B236" s="113" t="s">
        <v>833</v>
      </c>
      <c r="C236" s="113" t="s">
        <v>1084</v>
      </c>
      <c r="D236" s="114" t="s">
        <v>1294</v>
      </c>
      <c r="E236" s="114" t="s">
        <v>1294</v>
      </c>
      <c r="F236" s="115"/>
    </row>
    <row r="237" spans="1:6" x14ac:dyDescent="0.2">
      <c r="A237" s="113" t="s">
        <v>834</v>
      </c>
      <c r="B237" s="113" t="s">
        <v>835</v>
      </c>
      <c r="C237" s="113" t="s">
        <v>1140</v>
      </c>
      <c r="D237" s="114" t="s">
        <v>217</v>
      </c>
      <c r="E237" s="114" t="s">
        <v>217</v>
      </c>
    </row>
    <row r="238" spans="1:6" x14ac:dyDescent="0.2">
      <c r="A238" s="113" t="s">
        <v>836</v>
      </c>
      <c r="B238" s="113" t="s">
        <v>837</v>
      </c>
      <c r="C238" s="113" t="s">
        <v>1085</v>
      </c>
      <c r="D238" s="114">
        <v>3</v>
      </c>
      <c r="E238" s="114">
        <v>3</v>
      </c>
      <c r="F238" s="115">
        <v>37772</v>
      </c>
    </row>
    <row r="239" spans="1:6" x14ac:dyDescent="0.2">
      <c r="A239" s="113" t="s">
        <v>838</v>
      </c>
      <c r="B239" s="113" t="s">
        <v>839</v>
      </c>
      <c r="C239" s="113" t="s">
        <v>1086</v>
      </c>
      <c r="D239" s="114">
        <v>6</v>
      </c>
      <c r="E239" s="114">
        <v>6</v>
      </c>
    </row>
    <row r="240" spans="1:6" x14ac:dyDescent="0.2">
      <c r="A240" s="113" t="s">
        <v>840</v>
      </c>
      <c r="B240" s="113" t="s">
        <v>841</v>
      </c>
      <c r="C240" s="113" t="s">
        <v>1087</v>
      </c>
      <c r="D240" s="114" t="s">
        <v>217</v>
      </c>
      <c r="E240" s="114" t="s">
        <v>217</v>
      </c>
    </row>
    <row r="241" spans="1:6" x14ac:dyDescent="0.2">
      <c r="A241" s="113" t="s">
        <v>842</v>
      </c>
      <c r="B241" s="113" t="s">
        <v>843</v>
      </c>
      <c r="C241" s="113" t="s">
        <v>1141</v>
      </c>
      <c r="D241" s="114" t="s">
        <v>217</v>
      </c>
      <c r="E241" s="114" t="s">
        <v>217</v>
      </c>
    </row>
    <row r="242" spans="1:6" x14ac:dyDescent="0.2">
      <c r="A242" s="113" t="s">
        <v>844</v>
      </c>
      <c r="B242" s="113" t="s">
        <v>845</v>
      </c>
      <c r="C242" s="113" t="s">
        <v>1088</v>
      </c>
      <c r="D242" s="114">
        <v>7</v>
      </c>
      <c r="E242" s="114">
        <v>7</v>
      </c>
      <c r="F242" s="115">
        <v>36007</v>
      </c>
    </row>
    <row r="243" spans="1:6" x14ac:dyDescent="0.2">
      <c r="A243" s="113" t="s">
        <v>846</v>
      </c>
      <c r="B243" s="113" t="s">
        <v>847</v>
      </c>
      <c r="C243" s="113" t="s">
        <v>1089</v>
      </c>
      <c r="D243" s="114">
        <v>5</v>
      </c>
      <c r="E243" s="114">
        <v>5</v>
      </c>
    </row>
    <row r="244" spans="1:6" x14ac:dyDescent="0.2">
      <c r="A244" s="113" t="s">
        <v>848</v>
      </c>
      <c r="B244" s="113" t="s">
        <v>849</v>
      </c>
      <c r="C244" s="113" t="s">
        <v>1111</v>
      </c>
      <c r="D244" s="114" t="s">
        <v>217</v>
      </c>
      <c r="E244" s="114" t="s">
        <v>217</v>
      </c>
    </row>
    <row r="245" spans="1:6" x14ac:dyDescent="0.2">
      <c r="A245" s="113" t="s">
        <v>852</v>
      </c>
      <c r="B245" s="113" t="s">
        <v>853</v>
      </c>
      <c r="C245" s="113" t="s">
        <v>1142</v>
      </c>
      <c r="D245" s="114" t="s">
        <v>217</v>
      </c>
      <c r="E245" s="114" t="s">
        <v>217</v>
      </c>
    </row>
    <row r="246" spans="1:6" x14ac:dyDescent="0.2">
      <c r="A246" s="113" t="s">
        <v>721</v>
      </c>
      <c r="B246" s="113" t="s">
        <v>722</v>
      </c>
      <c r="C246" s="113" t="s">
        <v>1110</v>
      </c>
      <c r="D246" s="114">
        <v>7</v>
      </c>
      <c r="E246" s="114">
        <v>7</v>
      </c>
    </row>
    <row r="247" spans="1:6" x14ac:dyDescent="0.2">
      <c r="A247" s="113" t="s">
        <v>854</v>
      </c>
      <c r="B247" s="113" t="s">
        <v>855</v>
      </c>
      <c r="C247" s="113" t="s">
        <v>1143</v>
      </c>
      <c r="D247" s="114" t="s">
        <v>217</v>
      </c>
      <c r="E247" s="114" t="s">
        <v>217</v>
      </c>
    </row>
    <row r="248" spans="1:6" x14ac:dyDescent="0.2">
      <c r="A248" s="113" t="s">
        <v>856</v>
      </c>
      <c r="B248" s="113" t="s">
        <v>857</v>
      </c>
      <c r="C248" s="113" t="s">
        <v>1090</v>
      </c>
      <c r="D248" s="114">
        <v>7</v>
      </c>
      <c r="E248" s="114">
        <v>7</v>
      </c>
    </row>
    <row r="249" spans="1:6" x14ac:dyDescent="0.2">
      <c r="A249" s="113" t="s">
        <v>858</v>
      </c>
      <c r="B249" s="113" t="s">
        <v>859</v>
      </c>
      <c r="C249" s="113" t="s">
        <v>1091</v>
      </c>
      <c r="D249" s="114">
        <v>5</v>
      </c>
      <c r="E249" s="114">
        <v>5</v>
      </c>
    </row>
    <row r="250" spans="1:6" x14ac:dyDescent="0.2">
      <c r="A250" s="113" t="s">
        <v>860</v>
      </c>
      <c r="B250" s="113" t="s">
        <v>861</v>
      </c>
      <c r="C250" s="113" t="s">
        <v>1092</v>
      </c>
      <c r="D250" s="114">
        <v>7</v>
      </c>
      <c r="E250" s="114">
        <v>7</v>
      </c>
    </row>
  </sheetData>
  <protectedRanges>
    <protectedRange sqref="I1" name="IR Bloom"/>
  </protectedRanges>
  <sortState ref="B5:F256">
    <sortCondition ref="C5:C256"/>
  </sortState>
  <hyperlinks>
    <hyperlink ref="I2" r:id="rId1"/>
    <hyperlink ref="I3" r:id="rId2"/>
  </hyperlinks>
  <pageMargins left="0.25" right="0.25" top="0.75" bottom="0.75" header="0.3" footer="0.3"/>
  <pageSetup paperSize="5" scale="33" fitToHeight="0"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3" tint="0.59999389629810485"/>
  </sheetPr>
  <dimension ref="A1:A4"/>
  <sheetViews>
    <sheetView workbookViewId="0"/>
  </sheetViews>
  <sheetFormatPr defaultRowHeight="12.75" x14ac:dyDescent="0.2"/>
  <cols>
    <col min="1" max="1" width="28.85546875" style="26" bestFit="1" customWidth="1"/>
    <col min="2" max="16384" width="9.140625" style="26"/>
  </cols>
  <sheetData>
    <row r="1" spans="1:1" x14ac:dyDescent="0.2">
      <c r="A1" s="26" t="s">
        <v>100</v>
      </c>
    </row>
    <row r="2" spans="1:1" x14ac:dyDescent="0.2">
      <c r="A2" s="26" t="s">
        <v>1218</v>
      </c>
    </row>
    <row r="3" spans="1:1" x14ac:dyDescent="0.2">
      <c r="A3" s="26" t="s">
        <v>104</v>
      </c>
    </row>
    <row r="4" spans="1:1" x14ac:dyDescent="0.2">
      <c r="A4" s="26" t="s">
        <v>1217</v>
      </c>
    </row>
  </sheetData>
  <sortState ref="A2:A43">
    <sortCondition ref="A1"/>
  </sortState>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3" tint="0.59999389629810485"/>
  </sheetPr>
  <dimension ref="A1:A15"/>
  <sheetViews>
    <sheetView zoomScaleNormal="100" workbookViewId="0"/>
  </sheetViews>
  <sheetFormatPr defaultRowHeight="12.75" x14ac:dyDescent="0.2"/>
  <cols>
    <col min="1" max="1" width="27.7109375" style="26" bestFit="1" customWidth="1"/>
    <col min="2" max="16384" width="9.140625" style="26"/>
  </cols>
  <sheetData>
    <row r="1" spans="1:1" x14ac:dyDescent="0.2">
      <c r="A1" s="26" t="s">
        <v>129</v>
      </c>
    </row>
    <row r="2" spans="1:1" x14ac:dyDescent="0.2">
      <c r="A2" s="26" t="s">
        <v>84</v>
      </c>
    </row>
    <row r="3" spans="1:1" x14ac:dyDescent="0.2">
      <c r="A3" s="26" t="s">
        <v>130</v>
      </c>
    </row>
    <row r="4" spans="1:1" x14ac:dyDescent="0.2">
      <c r="A4" s="26" t="s">
        <v>170</v>
      </c>
    </row>
    <row r="5" spans="1:1" x14ac:dyDescent="0.2">
      <c r="A5" s="26" t="s">
        <v>143</v>
      </c>
    </row>
    <row r="6" spans="1:1" x14ac:dyDescent="0.2">
      <c r="A6" s="26" t="s">
        <v>117</v>
      </c>
    </row>
    <row r="7" spans="1:1" x14ac:dyDescent="0.2">
      <c r="A7" s="26" t="s">
        <v>118</v>
      </c>
    </row>
    <row r="8" spans="1:1" x14ac:dyDescent="0.2">
      <c r="A8" s="26" t="s">
        <v>165</v>
      </c>
    </row>
    <row r="9" spans="1:1" x14ac:dyDescent="0.2">
      <c r="A9" s="26" t="s">
        <v>147</v>
      </c>
    </row>
    <row r="10" spans="1:1" x14ac:dyDescent="0.2">
      <c r="A10" s="26" t="s">
        <v>149</v>
      </c>
    </row>
    <row r="11" spans="1:1" x14ac:dyDescent="0.2">
      <c r="A11" s="26" t="s">
        <v>150</v>
      </c>
    </row>
    <row r="12" spans="1:1" x14ac:dyDescent="0.2">
      <c r="A12" s="26" t="s">
        <v>154</v>
      </c>
    </row>
    <row r="13" spans="1:1" x14ac:dyDescent="0.2">
      <c r="A13" s="26" t="s">
        <v>155</v>
      </c>
    </row>
    <row r="14" spans="1:1" x14ac:dyDescent="0.2">
      <c r="A14" s="26" t="s">
        <v>158</v>
      </c>
    </row>
    <row r="15" spans="1:1" x14ac:dyDescent="0.2">
      <c r="A15" s="26" t="s">
        <v>162</v>
      </c>
    </row>
  </sheetData>
  <sortState ref="A1:A8">
    <sortCondition ref="A1"/>
  </sortState>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3" tint="0.59999389629810485"/>
  </sheetPr>
  <dimension ref="A1:D3"/>
  <sheetViews>
    <sheetView workbookViewId="0"/>
  </sheetViews>
  <sheetFormatPr defaultRowHeight="12.75" x14ac:dyDescent="0.2"/>
  <cols>
    <col min="1" max="1" width="10.85546875" style="26" bestFit="1" customWidth="1"/>
    <col min="2" max="2" width="4" style="26" bestFit="1" customWidth="1"/>
    <col min="3" max="3" width="5.140625" style="26" bestFit="1" customWidth="1"/>
    <col min="4" max="4" width="3" style="26" bestFit="1" customWidth="1"/>
    <col min="5" max="16384" width="9.140625" style="26"/>
  </cols>
  <sheetData>
    <row r="1" spans="1:4" x14ac:dyDescent="0.2">
      <c r="A1" s="26" t="s">
        <v>315</v>
      </c>
      <c r="B1" s="26">
        <v>180</v>
      </c>
      <c r="C1" s="26" t="s">
        <v>316</v>
      </c>
      <c r="D1" s="26" t="s">
        <v>197</v>
      </c>
    </row>
    <row r="2" spans="1:4" x14ac:dyDescent="0.2">
      <c r="A2" s="26" t="s">
        <v>317</v>
      </c>
      <c r="B2" s="26">
        <v>720</v>
      </c>
      <c r="C2" s="26" t="s">
        <v>316</v>
      </c>
      <c r="D2" s="26" t="s">
        <v>200</v>
      </c>
    </row>
    <row r="3" spans="1:4" x14ac:dyDescent="0.2">
      <c r="A3" s="26" t="s">
        <v>318</v>
      </c>
      <c r="B3" s="26">
        <v>720</v>
      </c>
      <c r="C3" s="26" t="s">
        <v>316</v>
      </c>
      <c r="D3" s="26" t="s">
        <v>203</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3" tint="0.59999389629810485"/>
  </sheetPr>
  <dimension ref="A1:C52"/>
  <sheetViews>
    <sheetView zoomScaleNormal="100" workbookViewId="0"/>
  </sheetViews>
  <sheetFormatPr defaultRowHeight="12.75" x14ac:dyDescent="0.2"/>
  <cols>
    <col min="1" max="1" width="18.42578125" style="26" bestFit="1" customWidth="1"/>
    <col min="2" max="2" width="34.140625" style="26" bestFit="1" customWidth="1"/>
    <col min="3" max="3" width="13.28515625" style="26" bestFit="1" customWidth="1"/>
    <col min="4" max="16384" width="9.140625" style="26"/>
  </cols>
  <sheetData>
    <row r="1" spans="1:3" x14ac:dyDescent="0.2">
      <c r="A1" s="30" t="s">
        <v>321</v>
      </c>
      <c r="B1" s="36" t="s">
        <v>322</v>
      </c>
      <c r="C1" s="36" t="s">
        <v>323</v>
      </c>
    </row>
    <row r="2" spans="1:3" x14ac:dyDescent="0.2">
      <c r="A2" s="30" t="s">
        <v>324</v>
      </c>
      <c r="B2" s="36" t="s">
        <v>325</v>
      </c>
      <c r="C2" s="36" t="s">
        <v>323</v>
      </c>
    </row>
    <row r="3" spans="1:3" x14ac:dyDescent="0.2">
      <c r="A3" s="30" t="s">
        <v>883</v>
      </c>
      <c r="B3" s="36" t="s">
        <v>326</v>
      </c>
      <c r="C3" s="36" t="s">
        <v>323</v>
      </c>
    </row>
    <row r="4" spans="1:3" x14ac:dyDescent="0.2">
      <c r="A4" s="30" t="s">
        <v>327</v>
      </c>
      <c r="B4" s="36" t="s">
        <v>328</v>
      </c>
      <c r="C4" s="36" t="s">
        <v>323</v>
      </c>
    </row>
    <row r="5" spans="1:3" x14ac:dyDescent="0.2">
      <c r="A5" s="30" t="s">
        <v>329</v>
      </c>
      <c r="B5" s="36" t="s">
        <v>330</v>
      </c>
      <c r="C5" s="36" t="s">
        <v>323</v>
      </c>
    </row>
    <row r="6" spans="1:3" x14ac:dyDescent="0.2">
      <c r="A6" s="30" t="s">
        <v>331</v>
      </c>
      <c r="B6" s="36" t="s">
        <v>332</v>
      </c>
      <c r="C6" s="36" t="s">
        <v>323</v>
      </c>
    </row>
    <row r="7" spans="1:3" x14ac:dyDescent="0.2">
      <c r="A7" s="30" t="s">
        <v>333</v>
      </c>
      <c r="B7" s="36" t="s">
        <v>334</v>
      </c>
      <c r="C7" s="36" t="s">
        <v>323</v>
      </c>
    </row>
    <row r="8" spans="1:3" x14ac:dyDescent="0.2">
      <c r="A8" s="30" t="s">
        <v>335</v>
      </c>
      <c r="B8" s="36" t="s">
        <v>336</v>
      </c>
      <c r="C8" s="36" t="s">
        <v>323</v>
      </c>
    </row>
    <row r="9" spans="1:3" x14ac:dyDescent="0.2">
      <c r="A9" s="30" t="s">
        <v>884</v>
      </c>
      <c r="B9" s="36" t="s">
        <v>337</v>
      </c>
      <c r="C9" s="36" t="s">
        <v>323</v>
      </c>
    </row>
    <row r="10" spans="1:3" x14ac:dyDescent="0.2">
      <c r="A10" s="30" t="s">
        <v>338</v>
      </c>
      <c r="B10" s="36" t="s">
        <v>339</v>
      </c>
      <c r="C10" s="36" t="s">
        <v>323</v>
      </c>
    </row>
    <row r="11" spans="1:3" x14ac:dyDescent="0.2">
      <c r="A11" s="30" t="s">
        <v>340</v>
      </c>
      <c r="B11" s="36" t="s">
        <v>341</v>
      </c>
      <c r="C11" s="36" t="s">
        <v>323</v>
      </c>
    </row>
    <row r="12" spans="1:3" x14ac:dyDescent="0.2">
      <c r="A12" s="30" t="s">
        <v>342</v>
      </c>
      <c r="B12" s="36" t="s">
        <v>343</v>
      </c>
      <c r="C12" s="36" t="s">
        <v>323</v>
      </c>
    </row>
    <row r="13" spans="1:3" x14ac:dyDescent="0.2">
      <c r="A13" s="30" t="s">
        <v>348</v>
      </c>
      <c r="B13" s="36" t="s">
        <v>349</v>
      </c>
      <c r="C13" s="36" t="s">
        <v>323</v>
      </c>
    </row>
    <row r="14" spans="1:3" x14ac:dyDescent="0.2">
      <c r="A14" s="30" t="s">
        <v>350</v>
      </c>
      <c r="B14" s="36" t="s">
        <v>351</v>
      </c>
      <c r="C14" s="36" t="s">
        <v>323</v>
      </c>
    </row>
    <row r="15" spans="1:3" x14ac:dyDescent="0.2">
      <c r="A15" s="30" t="s">
        <v>352</v>
      </c>
      <c r="B15" s="36" t="s">
        <v>353</v>
      </c>
      <c r="C15" s="36" t="s">
        <v>323</v>
      </c>
    </row>
    <row r="16" spans="1:3" x14ac:dyDescent="0.2">
      <c r="A16" s="30" t="s">
        <v>354</v>
      </c>
      <c r="B16" s="36" t="s">
        <v>355</v>
      </c>
      <c r="C16" s="36" t="s">
        <v>323</v>
      </c>
    </row>
    <row r="17" spans="1:3" x14ac:dyDescent="0.2">
      <c r="A17" s="30" t="s">
        <v>356</v>
      </c>
      <c r="B17" s="36" t="s">
        <v>357</v>
      </c>
      <c r="C17" s="36" t="s">
        <v>323</v>
      </c>
    </row>
    <row r="18" spans="1:3" x14ac:dyDescent="0.2">
      <c r="A18" s="30" t="s">
        <v>358</v>
      </c>
      <c r="B18" s="36" t="s">
        <v>359</v>
      </c>
      <c r="C18" s="36" t="s">
        <v>323</v>
      </c>
    </row>
    <row r="19" spans="1:3" x14ac:dyDescent="0.2">
      <c r="A19" s="30" t="s">
        <v>360</v>
      </c>
      <c r="B19" s="36" t="s">
        <v>361</v>
      </c>
      <c r="C19" s="36" t="s">
        <v>323</v>
      </c>
    </row>
    <row r="20" spans="1:3" x14ac:dyDescent="0.2">
      <c r="A20" s="30" t="s">
        <v>362</v>
      </c>
      <c r="B20" s="36" t="s">
        <v>363</v>
      </c>
      <c r="C20" s="36" t="s">
        <v>323</v>
      </c>
    </row>
    <row r="21" spans="1:3" x14ac:dyDescent="0.2">
      <c r="A21" s="30" t="s">
        <v>364</v>
      </c>
      <c r="B21" s="36" t="s">
        <v>365</v>
      </c>
      <c r="C21" s="36" t="s">
        <v>323</v>
      </c>
    </row>
    <row r="22" spans="1:3" x14ac:dyDescent="0.2">
      <c r="A22" s="30" t="s">
        <v>366</v>
      </c>
      <c r="B22" s="36" t="s">
        <v>367</v>
      </c>
      <c r="C22" s="36" t="s">
        <v>323</v>
      </c>
    </row>
    <row r="23" spans="1:3" x14ac:dyDescent="0.2">
      <c r="A23" s="30" t="s">
        <v>368</v>
      </c>
      <c r="B23" s="36" t="s">
        <v>369</v>
      </c>
      <c r="C23" s="36" t="s">
        <v>323</v>
      </c>
    </row>
    <row r="24" spans="1:3" x14ac:dyDescent="0.2">
      <c r="A24" s="30" t="s">
        <v>885</v>
      </c>
      <c r="B24" s="36" t="s">
        <v>370</v>
      </c>
      <c r="C24" s="36" t="s">
        <v>323</v>
      </c>
    </row>
    <row r="25" spans="1:3" x14ac:dyDescent="0.2">
      <c r="A25" s="30" t="s">
        <v>371</v>
      </c>
      <c r="B25" s="36" t="s">
        <v>372</v>
      </c>
      <c r="C25" s="36" t="s">
        <v>323</v>
      </c>
    </row>
    <row r="26" spans="1:3" x14ac:dyDescent="0.2">
      <c r="A26" s="30" t="s">
        <v>375</v>
      </c>
      <c r="B26" s="36" t="s">
        <v>376</v>
      </c>
      <c r="C26" s="36" t="s">
        <v>323</v>
      </c>
    </row>
    <row r="27" spans="1:3" x14ac:dyDescent="0.2">
      <c r="A27" s="30" t="s">
        <v>377</v>
      </c>
      <c r="B27" s="36" t="s">
        <v>378</v>
      </c>
      <c r="C27" s="36" t="s">
        <v>323</v>
      </c>
    </row>
    <row r="28" spans="1:3" x14ac:dyDescent="0.2">
      <c r="A28" s="30" t="s">
        <v>381</v>
      </c>
      <c r="B28" s="36" t="s">
        <v>382</v>
      </c>
      <c r="C28" s="36" t="s">
        <v>323</v>
      </c>
    </row>
    <row r="29" spans="1:3" x14ac:dyDescent="0.2">
      <c r="A29" s="30" t="s">
        <v>383</v>
      </c>
      <c r="B29" s="36" t="s">
        <v>384</v>
      </c>
      <c r="C29" s="36" t="s">
        <v>323</v>
      </c>
    </row>
    <row r="30" spans="1:3" x14ac:dyDescent="0.2">
      <c r="A30" s="30" t="s">
        <v>385</v>
      </c>
      <c r="B30" s="36" t="s">
        <v>386</v>
      </c>
      <c r="C30" s="36" t="s">
        <v>323</v>
      </c>
    </row>
    <row r="31" spans="1:3" x14ac:dyDescent="0.2">
      <c r="A31" s="30" t="s">
        <v>387</v>
      </c>
      <c r="B31" s="36" t="s">
        <v>388</v>
      </c>
      <c r="C31" s="36" t="s">
        <v>323</v>
      </c>
    </row>
    <row r="32" spans="1:3" x14ac:dyDescent="0.2">
      <c r="A32" s="30" t="s">
        <v>109</v>
      </c>
      <c r="B32" s="36" t="s">
        <v>389</v>
      </c>
      <c r="C32" s="36" t="s">
        <v>323</v>
      </c>
    </row>
    <row r="33" spans="1:3" x14ac:dyDescent="0.2">
      <c r="A33" s="30" t="s">
        <v>390</v>
      </c>
      <c r="B33" s="36" t="s">
        <v>391</v>
      </c>
      <c r="C33" s="36" t="s">
        <v>323</v>
      </c>
    </row>
    <row r="34" spans="1:3" x14ac:dyDescent="0.2">
      <c r="A34" s="30" t="s">
        <v>392</v>
      </c>
      <c r="B34" s="36" t="s">
        <v>393</v>
      </c>
      <c r="C34" s="36" t="s">
        <v>323</v>
      </c>
    </row>
    <row r="35" spans="1:3" x14ac:dyDescent="0.2">
      <c r="A35" s="30" t="s">
        <v>394</v>
      </c>
      <c r="B35" s="36" t="s">
        <v>395</v>
      </c>
      <c r="C35" s="36" t="s">
        <v>323</v>
      </c>
    </row>
    <row r="36" spans="1:3" x14ac:dyDescent="0.2">
      <c r="A36" s="30" t="s">
        <v>396</v>
      </c>
      <c r="B36" s="36" t="s">
        <v>397</v>
      </c>
      <c r="C36" s="36" t="s">
        <v>323</v>
      </c>
    </row>
    <row r="37" spans="1:3" x14ac:dyDescent="0.2">
      <c r="A37" s="30" t="s">
        <v>400</v>
      </c>
      <c r="B37" s="36" t="s">
        <v>401</v>
      </c>
      <c r="C37" s="36" t="s">
        <v>323</v>
      </c>
    </row>
    <row r="38" spans="1:3" x14ac:dyDescent="0.2">
      <c r="A38" s="30" t="s">
        <v>91</v>
      </c>
      <c r="B38" s="36" t="s">
        <v>401</v>
      </c>
      <c r="C38" s="36" t="s">
        <v>323</v>
      </c>
    </row>
    <row r="39" spans="1:3" x14ac:dyDescent="0.2">
      <c r="A39" s="30" t="s">
        <v>402</v>
      </c>
      <c r="B39" s="36" t="s">
        <v>403</v>
      </c>
      <c r="C39" s="36" t="s">
        <v>323</v>
      </c>
    </row>
    <row r="40" spans="1:3" x14ac:dyDescent="0.2">
      <c r="A40" s="30" t="s">
        <v>404</v>
      </c>
      <c r="B40" s="36" t="s">
        <v>405</v>
      </c>
      <c r="C40" s="36" t="s">
        <v>323</v>
      </c>
    </row>
    <row r="41" spans="1:3" x14ac:dyDescent="0.2">
      <c r="A41" s="30" t="s">
        <v>406</v>
      </c>
      <c r="B41" s="36" t="s">
        <v>407</v>
      </c>
      <c r="C41" s="36" t="s">
        <v>323</v>
      </c>
    </row>
    <row r="42" spans="1:3" x14ac:dyDescent="0.2">
      <c r="A42" s="30" t="s">
        <v>408</v>
      </c>
      <c r="B42" s="36" t="s">
        <v>409</v>
      </c>
      <c r="C42" s="36" t="s">
        <v>323</v>
      </c>
    </row>
    <row r="43" spans="1:3" x14ac:dyDescent="0.2">
      <c r="A43" s="30" t="s">
        <v>410</v>
      </c>
      <c r="B43" s="36" t="s">
        <v>411</v>
      </c>
      <c r="C43" s="36" t="s">
        <v>323</v>
      </c>
    </row>
    <row r="44" spans="1:3" x14ac:dyDescent="0.2">
      <c r="A44" s="30" t="s">
        <v>412</v>
      </c>
      <c r="B44" s="36" t="s">
        <v>413</v>
      </c>
      <c r="C44" s="36" t="s">
        <v>323</v>
      </c>
    </row>
    <row r="45" spans="1:3" x14ac:dyDescent="0.2">
      <c r="A45" s="30" t="s">
        <v>414</v>
      </c>
      <c r="B45" s="36" t="s">
        <v>415</v>
      </c>
      <c r="C45" s="36" t="s">
        <v>323</v>
      </c>
    </row>
    <row r="46" spans="1:3" x14ac:dyDescent="0.2">
      <c r="A46" s="30" t="s">
        <v>416</v>
      </c>
      <c r="B46" s="36" t="s">
        <v>417</v>
      </c>
      <c r="C46" s="36" t="s">
        <v>323</v>
      </c>
    </row>
    <row r="47" spans="1:3" x14ac:dyDescent="0.2">
      <c r="A47" s="30" t="s">
        <v>344</v>
      </c>
      <c r="B47" s="36" t="s">
        <v>345</v>
      </c>
      <c r="C47" s="36" t="s">
        <v>346</v>
      </c>
    </row>
    <row r="48" spans="1:3" x14ac:dyDescent="0.2">
      <c r="A48" s="30" t="s">
        <v>347</v>
      </c>
      <c r="B48" s="36" t="s">
        <v>345</v>
      </c>
      <c r="C48" s="36" t="s">
        <v>346</v>
      </c>
    </row>
    <row r="49" spans="1:3" x14ac:dyDescent="0.2">
      <c r="A49" s="30" t="s">
        <v>373</v>
      </c>
      <c r="B49" s="36" t="s">
        <v>374</v>
      </c>
      <c r="C49" s="36" t="s">
        <v>346</v>
      </c>
    </row>
    <row r="50" spans="1:3" x14ac:dyDescent="0.2">
      <c r="A50" s="30" t="s">
        <v>379</v>
      </c>
      <c r="B50" s="36" t="s">
        <v>380</v>
      </c>
      <c r="C50" s="36" t="s">
        <v>346</v>
      </c>
    </row>
    <row r="51" spans="1:3" x14ac:dyDescent="0.2">
      <c r="A51" s="30" t="s">
        <v>398</v>
      </c>
      <c r="B51" s="36" t="s">
        <v>399</v>
      </c>
      <c r="C51" s="36" t="s">
        <v>346</v>
      </c>
    </row>
    <row r="52" spans="1:3" x14ac:dyDescent="0.2">
      <c r="A52" s="26" t="s">
        <v>1201</v>
      </c>
      <c r="C52" s="26" t="s">
        <v>1202</v>
      </c>
    </row>
  </sheetData>
  <sortState ref="A1:C51">
    <sortCondition descending="1" ref="C1:C5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3" tint="0.59999389629810485"/>
  </sheetPr>
  <dimension ref="A1:D2"/>
  <sheetViews>
    <sheetView workbookViewId="0"/>
  </sheetViews>
  <sheetFormatPr defaultRowHeight="12.75" x14ac:dyDescent="0.2"/>
  <cols>
    <col min="1" max="1" width="22.5703125" style="26" bestFit="1" customWidth="1"/>
    <col min="2" max="2" width="4.7109375" style="26" customWidth="1"/>
    <col min="3" max="3" width="9.140625" style="26"/>
    <col min="4" max="4" width="4.28515625" style="26" bestFit="1" customWidth="1"/>
    <col min="5" max="16384" width="9.140625" style="26"/>
  </cols>
  <sheetData>
    <row r="1" spans="1:4" x14ac:dyDescent="0.2">
      <c r="A1" s="26" t="s">
        <v>319</v>
      </c>
      <c r="B1" s="26">
        <v>0</v>
      </c>
      <c r="D1" s="26" t="s">
        <v>224</v>
      </c>
    </row>
    <row r="2" spans="1:4" x14ac:dyDescent="0.2">
      <c r="A2" s="26" t="s">
        <v>320</v>
      </c>
      <c r="B2" s="26">
        <v>0</v>
      </c>
      <c r="D2" s="26" t="s">
        <v>227</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3" tint="0.59999389629810485"/>
  </sheetPr>
  <dimension ref="A1:D2"/>
  <sheetViews>
    <sheetView workbookViewId="0">
      <selection activeCell="B1" sqref="B1"/>
    </sheetView>
  </sheetViews>
  <sheetFormatPr defaultRowHeight="12.75" x14ac:dyDescent="0.2"/>
  <cols>
    <col min="1" max="1" width="10.85546875" style="26" bestFit="1" customWidth="1"/>
    <col min="2" max="2" width="5" style="26" bestFit="1" customWidth="1"/>
    <col min="3" max="3" width="9.140625" style="26"/>
    <col min="4" max="4" width="4.28515625" style="26" bestFit="1" customWidth="1"/>
    <col min="5" max="16384" width="9.140625" style="26"/>
  </cols>
  <sheetData>
    <row r="1" spans="1:4" x14ac:dyDescent="0.2">
      <c r="A1" s="26" t="s">
        <v>315</v>
      </c>
      <c r="B1" s="26">
        <v>0.1</v>
      </c>
      <c r="D1" s="26" t="s">
        <v>208</v>
      </c>
    </row>
    <row r="2" spans="1:4" x14ac:dyDescent="0.2">
      <c r="A2" s="26" t="s">
        <v>318</v>
      </c>
      <c r="B2" s="26">
        <v>0.1</v>
      </c>
      <c r="D2" s="26" t="s">
        <v>210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3" tint="0.59999389629810485"/>
  </sheetPr>
  <dimension ref="A1:E39"/>
  <sheetViews>
    <sheetView workbookViewId="0"/>
  </sheetViews>
  <sheetFormatPr defaultRowHeight="12.75" x14ac:dyDescent="0.2"/>
  <cols>
    <col min="1" max="1" width="13.42578125" style="26" bestFit="1" customWidth="1"/>
    <col min="2" max="2" width="19.5703125" style="26" bestFit="1" customWidth="1"/>
    <col min="3" max="3" width="4.85546875" style="26" customWidth="1"/>
    <col min="4" max="4" width="13.42578125" style="26" bestFit="1" customWidth="1"/>
    <col min="5" max="5" width="19.5703125" style="26" bestFit="1" customWidth="1"/>
    <col min="6" max="16384" width="9.140625" style="26"/>
  </cols>
  <sheetData>
    <row r="1" spans="1:5" x14ac:dyDescent="0.2">
      <c r="A1" s="25" t="s">
        <v>862</v>
      </c>
      <c r="D1" s="25" t="s">
        <v>863</v>
      </c>
    </row>
    <row r="2" spans="1:5" x14ac:dyDescent="0.2">
      <c r="A2" s="26" t="s">
        <v>94</v>
      </c>
      <c r="B2" s="26" t="s">
        <v>293</v>
      </c>
      <c r="D2" s="26" t="s">
        <v>95</v>
      </c>
      <c r="E2" s="26" t="s">
        <v>293</v>
      </c>
    </row>
    <row r="3" spans="1:5" x14ac:dyDescent="0.2">
      <c r="A3" s="26" t="s">
        <v>121</v>
      </c>
      <c r="B3" s="26" t="s">
        <v>293</v>
      </c>
      <c r="D3" s="26" t="s">
        <v>101</v>
      </c>
      <c r="E3" s="26" t="s">
        <v>293</v>
      </c>
    </row>
    <row r="4" spans="1:5" x14ac:dyDescent="0.2">
      <c r="A4" s="26" t="s">
        <v>103</v>
      </c>
      <c r="B4" s="26" t="s">
        <v>293</v>
      </c>
      <c r="D4" s="26" t="s">
        <v>76</v>
      </c>
      <c r="E4" s="26" t="s">
        <v>293</v>
      </c>
    </row>
    <row r="5" spans="1:5" x14ac:dyDescent="0.2">
      <c r="A5" s="26" t="s">
        <v>96</v>
      </c>
      <c r="B5" s="26" t="s">
        <v>293</v>
      </c>
      <c r="D5" s="26" t="s">
        <v>97</v>
      </c>
      <c r="E5" s="26" t="s">
        <v>293</v>
      </c>
    </row>
    <row r="6" spans="1:5" x14ac:dyDescent="0.2">
      <c r="A6" s="26" t="s">
        <v>120</v>
      </c>
      <c r="B6" s="26" t="s">
        <v>293</v>
      </c>
      <c r="D6" s="26" t="s">
        <v>106</v>
      </c>
      <c r="E6" s="26" t="s">
        <v>293</v>
      </c>
    </row>
    <row r="7" spans="1:5" x14ac:dyDescent="0.2">
      <c r="A7" s="26" t="s">
        <v>119</v>
      </c>
      <c r="B7" s="26" t="s">
        <v>293</v>
      </c>
      <c r="D7" s="26" t="s">
        <v>102</v>
      </c>
      <c r="E7" s="26" t="s">
        <v>293</v>
      </c>
    </row>
    <row r="8" spans="1:5" x14ac:dyDescent="0.2">
      <c r="A8" s="26" t="s">
        <v>122</v>
      </c>
      <c r="B8" s="26" t="s">
        <v>293</v>
      </c>
      <c r="D8" s="26" t="s">
        <v>123</v>
      </c>
      <c r="E8" s="26" t="s">
        <v>293</v>
      </c>
    </row>
    <row r="9" spans="1:5" x14ac:dyDescent="0.2">
      <c r="A9" s="26" t="s">
        <v>107</v>
      </c>
      <c r="B9" s="26" t="s">
        <v>293</v>
      </c>
      <c r="D9" s="26" t="s">
        <v>128</v>
      </c>
      <c r="E9" s="26" t="s">
        <v>293</v>
      </c>
    </row>
    <row r="10" spans="1:5" x14ac:dyDescent="0.2">
      <c r="A10" s="26" t="s">
        <v>92</v>
      </c>
      <c r="B10" s="26" t="s">
        <v>293</v>
      </c>
      <c r="D10" s="26" t="s">
        <v>93</v>
      </c>
      <c r="E10" s="26" t="s">
        <v>293</v>
      </c>
    </row>
    <row r="11" spans="1:5" x14ac:dyDescent="0.2">
      <c r="A11" s="26" t="s">
        <v>98</v>
      </c>
      <c r="B11" s="26" t="s">
        <v>293</v>
      </c>
      <c r="D11" s="26" t="s">
        <v>99</v>
      </c>
      <c r="E11" s="26" t="s">
        <v>293</v>
      </c>
    </row>
    <row r="12" spans="1:5" x14ac:dyDescent="0.2">
      <c r="A12" s="26" t="s">
        <v>114</v>
      </c>
      <c r="B12" s="26" t="s">
        <v>293</v>
      </c>
      <c r="D12" s="26" t="s">
        <v>116</v>
      </c>
      <c r="E12" s="26" t="s">
        <v>293</v>
      </c>
    </row>
    <row r="13" spans="1:5" x14ac:dyDescent="0.2">
      <c r="A13" s="26" t="s">
        <v>864</v>
      </c>
      <c r="B13" s="26" t="s">
        <v>293</v>
      </c>
      <c r="D13" s="26" t="s">
        <v>115</v>
      </c>
      <c r="E13" s="26" t="s">
        <v>293</v>
      </c>
    </row>
    <row r="14" spans="1:5" x14ac:dyDescent="0.2">
      <c r="A14" s="26" t="s">
        <v>865</v>
      </c>
      <c r="B14" s="26" t="s">
        <v>293</v>
      </c>
      <c r="D14" s="26" t="s">
        <v>866</v>
      </c>
      <c r="E14" s="26" t="s">
        <v>293</v>
      </c>
    </row>
    <row r="15" spans="1:5" x14ac:dyDescent="0.2">
      <c r="A15" s="26" t="s">
        <v>867</v>
      </c>
      <c r="B15" s="26" t="s">
        <v>293</v>
      </c>
      <c r="D15" s="26" t="s">
        <v>868</v>
      </c>
      <c r="E15" s="26" t="s">
        <v>293</v>
      </c>
    </row>
    <row r="16" spans="1:5" x14ac:dyDescent="0.2">
      <c r="A16" s="26" t="s">
        <v>869</v>
      </c>
      <c r="B16" s="26" t="s">
        <v>293</v>
      </c>
      <c r="D16" s="26" t="s">
        <v>870</v>
      </c>
      <c r="E16" s="26" t="s">
        <v>293</v>
      </c>
    </row>
    <row r="17" spans="1:5" x14ac:dyDescent="0.2">
      <c r="A17" s="26" t="s">
        <v>871</v>
      </c>
      <c r="B17" s="26" t="s">
        <v>293</v>
      </c>
      <c r="D17" s="26" t="s">
        <v>872</v>
      </c>
      <c r="E17" s="26" t="s">
        <v>293</v>
      </c>
    </row>
    <row r="18" spans="1:5" x14ac:dyDescent="0.2">
      <c r="A18" s="26" t="s">
        <v>873</v>
      </c>
      <c r="B18" s="26" t="s">
        <v>293</v>
      </c>
      <c r="D18" s="26" t="s">
        <v>874</v>
      </c>
      <c r="E18" s="26" t="s">
        <v>293</v>
      </c>
    </row>
    <row r="19" spans="1:5" x14ac:dyDescent="0.2">
      <c r="A19" s="26" t="s">
        <v>132</v>
      </c>
      <c r="B19" s="26" t="s">
        <v>875</v>
      </c>
      <c r="D19" s="26" t="s">
        <v>876</v>
      </c>
      <c r="E19" s="26" t="s">
        <v>293</v>
      </c>
    </row>
    <row r="20" spans="1:5" x14ac:dyDescent="0.2">
      <c r="A20" s="26" t="s">
        <v>134</v>
      </c>
      <c r="B20" s="26" t="s">
        <v>875</v>
      </c>
      <c r="D20" s="26" t="s">
        <v>877</v>
      </c>
      <c r="E20" s="26" t="s">
        <v>293</v>
      </c>
    </row>
    <row r="21" spans="1:5" x14ac:dyDescent="0.2">
      <c r="A21" s="26" t="s">
        <v>125</v>
      </c>
      <c r="B21" s="26" t="s">
        <v>875</v>
      </c>
      <c r="D21" s="26" t="s">
        <v>878</v>
      </c>
      <c r="E21" s="26" t="s">
        <v>293</v>
      </c>
    </row>
    <row r="22" spans="1:5" x14ac:dyDescent="0.2">
      <c r="A22" s="26" t="s">
        <v>137</v>
      </c>
      <c r="B22" s="26" t="s">
        <v>875</v>
      </c>
      <c r="D22" s="26" t="s">
        <v>133</v>
      </c>
      <c r="E22" s="26" t="s">
        <v>875</v>
      </c>
    </row>
    <row r="23" spans="1:5" x14ac:dyDescent="0.2">
      <c r="A23" s="26" t="s">
        <v>110</v>
      </c>
      <c r="B23" s="26" t="s">
        <v>875</v>
      </c>
      <c r="D23" s="26" t="s">
        <v>131</v>
      </c>
      <c r="E23" s="26" t="s">
        <v>875</v>
      </c>
    </row>
    <row r="24" spans="1:5" x14ac:dyDescent="0.2">
      <c r="A24" s="26" t="s">
        <v>127</v>
      </c>
      <c r="B24" s="26" t="s">
        <v>875</v>
      </c>
      <c r="D24" s="26" t="s">
        <v>126</v>
      </c>
      <c r="E24" s="26" t="s">
        <v>875</v>
      </c>
    </row>
    <row r="25" spans="1:5" x14ac:dyDescent="0.2">
      <c r="A25" s="26" t="s">
        <v>113</v>
      </c>
      <c r="B25" s="26" t="s">
        <v>875</v>
      </c>
      <c r="D25" s="26" t="s">
        <v>111</v>
      </c>
      <c r="E25" s="26" t="s">
        <v>875</v>
      </c>
    </row>
    <row r="26" spans="1:5" x14ac:dyDescent="0.2">
      <c r="A26" s="26" t="s">
        <v>159</v>
      </c>
      <c r="B26" s="26" t="s">
        <v>875</v>
      </c>
      <c r="D26" s="26" t="s">
        <v>75</v>
      </c>
      <c r="E26" s="26" t="s">
        <v>875</v>
      </c>
    </row>
    <row r="27" spans="1:5" x14ac:dyDescent="0.2">
      <c r="A27" s="26" t="s">
        <v>153</v>
      </c>
      <c r="B27" s="26" t="s">
        <v>875</v>
      </c>
      <c r="D27" s="26" t="s">
        <v>112</v>
      </c>
      <c r="E27" s="26" t="s">
        <v>875</v>
      </c>
    </row>
    <row r="28" spans="1:5" x14ac:dyDescent="0.2">
      <c r="A28" s="26" t="s">
        <v>139</v>
      </c>
      <c r="B28" s="26" t="s">
        <v>875</v>
      </c>
      <c r="D28" s="26" t="s">
        <v>135</v>
      </c>
      <c r="E28" s="26" t="s">
        <v>875</v>
      </c>
    </row>
    <row r="29" spans="1:5" x14ac:dyDescent="0.2">
      <c r="A29" s="26" t="s">
        <v>74</v>
      </c>
      <c r="B29" s="26" t="s">
        <v>875</v>
      </c>
      <c r="D29" s="26" t="s">
        <v>141</v>
      </c>
      <c r="E29" s="26" t="s">
        <v>875</v>
      </c>
    </row>
    <row r="30" spans="1:5" x14ac:dyDescent="0.2">
      <c r="A30" s="26" t="s">
        <v>156</v>
      </c>
      <c r="B30" s="26" t="s">
        <v>875</v>
      </c>
      <c r="D30" s="26" t="s">
        <v>140</v>
      </c>
      <c r="E30" s="26" t="s">
        <v>875</v>
      </c>
    </row>
    <row r="31" spans="1:5" x14ac:dyDescent="0.2">
      <c r="A31" s="26" t="s">
        <v>769</v>
      </c>
      <c r="B31" s="26" t="s">
        <v>875</v>
      </c>
      <c r="D31" s="26" t="s">
        <v>502</v>
      </c>
      <c r="E31" s="26" t="s">
        <v>875</v>
      </c>
    </row>
    <row r="32" spans="1:5" x14ac:dyDescent="0.2">
      <c r="A32" s="26" t="s">
        <v>1175</v>
      </c>
      <c r="B32" s="26" t="s">
        <v>1175</v>
      </c>
      <c r="D32" s="26" t="s">
        <v>74</v>
      </c>
      <c r="E32" s="26" t="s">
        <v>875</v>
      </c>
    </row>
    <row r="33" spans="4:5" x14ac:dyDescent="0.2">
      <c r="D33" s="26" t="s">
        <v>145</v>
      </c>
      <c r="E33" s="26" t="s">
        <v>875</v>
      </c>
    </row>
    <row r="34" spans="4:5" x14ac:dyDescent="0.2">
      <c r="D34" s="26" t="s">
        <v>879</v>
      </c>
      <c r="E34" s="26" t="s">
        <v>875</v>
      </c>
    </row>
    <row r="35" spans="4:5" x14ac:dyDescent="0.2">
      <c r="D35" s="26" t="s">
        <v>880</v>
      </c>
      <c r="E35" s="26" t="s">
        <v>875</v>
      </c>
    </row>
    <row r="36" spans="4:5" x14ac:dyDescent="0.2">
      <c r="D36" s="26" t="s">
        <v>881</v>
      </c>
      <c r="E36" s="26" t="s">
        <v>875</v>
      </c>
    </row>
    <row r="37" spans="4:5" x14ac:dyDescent="0.2">
      <c r="D37" s="26" t="s">
        <v>160</v>
      </c>
      <c r="E37" s="26" t="s">
        <v>875</v>
      </c>
    </row>
    <row r="38" spans="4:5" x14ac:dyDescent="0.2">
      <c r="D38" s="26" t="s">
        <v>882</v>
      </c>
      <c r="E38" s="26" t="s">
        <v>875</v>
      </c>
    </row>
    <row r="39" spans="4:5" x14ac:dyDescent="0.2">
      <c r="D39" s="26" t="s">
        <v>1175</v>
      </c>
      <c r="E39" s="26" t="s">
        <v>1175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3" tint="0.59999389629810485"/>
  </sheetPr>
  <dimension ref="A1:D19"/>
  <sheetViews>
    <sheetView zoomScaleNormal="100" workbookViewId="0"/>
  </sheetViews>
  <sheetFormatPr defaultRowHeight="12.75" x14ac:dyDescent="0.2"/>
  <cols>
    <col min="1" max="2" width="21.7109375" style="35" customWidth="1"/>
    <col min="3" max="16384" width="9.140625" style="26"/>
  </cols>
  <sheetData>
    <row r="1" spans="1:4" ht="38.25" x14ac:dyDescent="0.2">
      <c r="A1" s="32" t="s">
        <v>1191</v>
      </c>
      <c r="B1" s="32" t="s">
        <v>1192</v>
      </c>
      <c r="D1" s="33" t="s">
        <v>1193</v>
      </c>
    </row>
    <row r="2" spans="1:4" x14ac:dyDescent="0.2">
      <c r="A2" s="34">
        <v>41362</v>
      </c>
      <c r="B2" s="34">
        <v>41361</v>
      </c>
    </row>
    <row r="3" spans="1:4" x14ac:dyDescent="0.2">
      <c r="A3" s="34">
        <v>43189</v>
      </c>
      <c r="B3" s="34">
        <v>43188</v>
      </c>
    </row>
    <row r="4" spans="1:4" x14ac:dyDescent="0.2">
      <c r="A4" s="34">
        <v>45380</v>
      </c>
      <c r="B4" s="34">
        <v>45379</v>
      </c>
    </row>
    <row r="5" spans="1:4" x14ac:dyDescent="0.2">
      <c r="A5" s="34">
        <v>47207</v>
      </c>
      <c r="B5" s="34">
        <v>47206</v>
      </c>
    </row>
    <row r="6" spans="1:4" x14ac:dyDescent="0.2">
      <c r="A6" s="34">
        <v>51225</v>
      </c>
      <c r="B6" s="34">
        <v>51224</v>
      </c>
    </row>
    <row r="7" spans="1:4" x14ac:dyDescent="0.2">
      <c r="A7" s="34">
        <v>55243</v>
      </c>
      <c r="B7" s="34">
        <v>55242</v>
      </c>
    </row>
    <row r="8" spans="1:4" x14ac:dyDescent="0.2">
      <c r="A8" s="34">
        <v>57070</v>
      </c>
      <c r="B8" s="34">
        <v>57069</v>
      </c>
    </row>
    <row r="9" spans="1:4" x14ac:dyDescent="0.2">
      <c r="A9" s="34">
        <v>68025</v>
      </c>
      <c r="B9" s="34">
        <v>68024</v>
      </c>
    </row>
    <row r="10" spans="1:4" x14ac:dyDescent="0.2">
      <c r="A10" s="34">
        <v>72043</v>
      </c>
      <c r="B10" s="34">
        <v>72042</v>
      </c>
    </row>
    <row r="11" spans="1:4" x14ac:dyDescent="0.2">
      <c r="A11" s="34"/>
      <c r="B11" s="34"/>
    </row>
    <row r="12" spans="1:4" x14ac:dyDescent="0.2">
      <c r="B12" s="34"/>
    </row>
    <row r="13" spans="1:4" x14ac:dyDescent="0.2">
      <c r="B13" s="34"/>
    </row>
    <row r="14" spans="1:4" x14ac:dyDescent="0.2">
      <c r="B14" s="34"/>
    </row>
    <row r="15" spans="1:4" x14ac:dyDescent="0.2">
      <c r="B15" s="34"/>
    </row>
    <row r="16" spans="1:4" x14ac:dyDescent="0.2">
      <c r="B16" s="34"/>
    </row>
    <row r="17" spans="2:2" x14ac:dyDescent="0.2">
      <c r="B17" s="34"/>
    </row>
    <row r="18" spans="2:2" x14ac:dyDescent="0.2">
      <c r="B18" s="34"/>
    </row>
    <row r="19" spans="2:2" x14ac:dyDescent="0.2">
      <c r="B19" s="34"/>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CA1048576"/>
  <sheetViews>
    <sheetView topLeftCell="A58" workbookViewId="0">
      <selection activeCell="A58" sqref="A58"/>
    </sheetView>
  </sheetViews>
  <sheetFormatPr defaultRowHeight="15" x14ac:dyDescent="0.25"/>
  <cols>
    <col min="1" max="1" width="12" bestFit="1" customWidth="1"/>
    <col min="2" max="2" width="8.85546875" bestFit="1" customWidth="1"/>
    <col min="3" max="3" width="10.140625" bestFit="1" customWidth="1"/>
    <col min="4" max="4" width="10.28515625" bestFit="1" customWidth="1"/>
    <col min="5" max="6" width="7" bestFit="1" customWidth="1"/>
    <col min="7" max="7" width="5.28515625" bestFit="1" customWidth="1"/>
    <col min="8" max="8" width="5.42578125" bestFit="1" customWidth="1"/>
    <col min="9" max="9" width="9.28515625" bestFit="1" customWidth="1"/>
    <col min="10" max="10" width="15.7109375" bestFit="1" customWidth="1"/>
    <col min="11" max="11" width="14.28515625" bestFit="1" customWidth="1"/>
    <col min="12" max="12" width="6.28515625" bestFit="1" customWidth="1"/>
    <col min="13" max="13" width="6.7109375" bestFit="1" customWidth="1"/>
    <col min="14" max="14" width="13.140625" bestFit="1" customWidth="1"/>
    <col min="15" max="15" width="12.28515625" bestFit="1" customWidth="1"/>
    <col min="16" max="16" width="8.5703125" bestFit="1" customWidth="1"/>
    <col min="17" max="17" width="12.5703125" bestFit="1" customWidth="1"/>
    <col min="18" max="18" width="8.42578125" bestFit="1" customWidth="1"/>
    <col min="19" max="19" width="11.85546875" bestFit="1" customWidth="1"/>
    <col min="20" max="20" width="12.42578125" bestFit="1" customWidth="1"/>
    <col min="21" max="21" width="8.7109375" bestFit="1" customWidth="1"/>
    <col min="22" max="22" width="12" bestFit="1" customWidth="1"/>
    <col min="23" max="23" width="12.7109375" bestFit="1" customWidth="1"/>
    <col min="24" max="24" width="11.42578125" bestFit="1" customWidth="1"/>
    <col min="25" max="25" width="9" bestFit="1" customWidth="1"/>
    <col min="26" max="26" width="9.85546875" bestFit="1" customWidth="1"/>
    <col min="27" max="27" width="8.7109375" bestFit="1" customWidth="1"/>
    <col min="28" max="28" width="9.85546875" bestFit="1" customWidth="1"/>
    <col min="29" max="29" width="8.7109375" bestFit="1" customWidth="1"/>
    <col min="30" max="30" width="11.140625" bestFit="1" customWidth="1"/>
    <col min="31" max="31" width="14" bestFit="1" customWidth="1"/>
    <col min="32" max="32" width="6.5703125" bestFit="1" customWidth="1"/>
    <col min="33" max="33" width="9.28515625" bestFit="1" customWidth="1"/>
    <col min="34" max="34" width="8.140625" bestFit="1" customWidth="1"/>
    <col min="35" max="35" width="10.85546875" bestFit="1" customWidth="1"/>
    <col min="36" max="36" width="6" bestFit="1" customWidth="1"/>
    <col min="37" max="37" width="11" bestFit="1" customWidth="1"/>
    <col min="38" max="38" width="9.85546875" bestFit="1" customWidth="1"/>
    <col min="39" max="39" width="12.7109375" bestFit="1" customWidth="1"/>
    <col min="40" max="40" width="10.85546875" bestFit="1" customWidth="1"/>
    <col min="41" max="41" width="9.140625" bestFit="1" customWidth="1"/>
    <col min="42" max="42" width="11.7109375" bestFit="1" customWidth="1"/>
    <col min="43" max="43" width="5.42578125" bestFit="1" customWidth="1"/>
    <col min="44" max="44" width="14.5703125" bestFit="1" customWidth="1"/>
    <col min="45" max="45" width="10.5703125" bestFit="1" customWidth="1"/>
    <col min="46" max="46" width="4.42578125" bestFit="1" customWidth="1"/>
    <col min="47" max="47" width="8.7109375" bestFit="1" customWidth="1"/>
    <col min="48" max="48" width="12.7109375" bestFit="1" customWidth="1"/>
    <col min="49" max="49" width="12.42578125" bestFit="1" customWidth="1"/>
    <col min="50" max="50" width="17.28515625" bestFit="1" customWidth="1"/>
    <col min="51" max="51" width="12" bestFit="1" customWidth="1"/>
    <col min="52" max="52" width="6" bestFit="1" customWidth="1"/>
    <col min="53" max="53" width="8.85546875" bestFit="1" customWidth="1"/>
    <col min="54" max="54" width="14.85546875" bestFit="1" customWidth="1"/>
    <col min="55" max="55" width="14.42578125" bestFit="1" customWidth="1"/>
    <col min="56" max="56" width="5" bestFit="1" customWidth="1"/>
    <col min="57" max="57" width="13.5703125" bestFit="1" customWidth="1"/>
    <col min="58" max="58" width="11.28515625" bestFit="1" customWidth="1"/>
    <col min="59" max="59" width="26.5703125" bestFit="1" customWidth="1"/>
    <col min="60" max="60" width="26.7109375" bestFit="1" customWidth="1"/>
    <col min="61" max="61" width="32.28515625" bestFit="1" customWidth="1"/>
    <col min="62" max="62" width="32.42578125" bestFit="1" customWidth="1"/>
    <col min="63" max="63" width="14.7109375" bestFit="1" customWidth="1"/>
    <col min="64" max="64" width="10.28515625" bestFit="1" customWidth="1"/>
    <col min="65" max="65" width="12.5703125" bestFit="1" customWidth="1"/>
    <col min="66" max="66" width="18" bestFit="1" customWidth="1"/>
    <col min="67" max="67" width="18.85546875" bestFit="1" customWidth="1"/>
    <col min="68" max="68" width="16" bestFit="1" customWidth="1"/>
    <col min="69" max="69" width="18.85546875" bestFit="1" customWidth="1"/>
    <col min="79" max="79" width="12.5703125" bestFit="1" customWidth="1"/>
  </cols>
  <sheetData>
    <row r="1" spans="1:79" x14ac:dyDescent="0.25">
      <c r="A1" t="s">
        <v>4</v>
      </c>
      <c r="B1" t="s">
        <v>5</v>
      </c>
      <c r="C1" t="s">
        <v>6</v>
      </c>
      <c r="D1" t="s">
        <v>7</v>
      </c>
      <c r="E1" t="s">
        <v>8</v>
      </c>
      <c r="F1" t="s">
        <v>9</v>
      </c>
      <c r="G1" t="s">
        <v>10</v>
      </c>
      <c r="H1" t="s">
        <v>11</v>
      </c>
      <c r="I1" t="s">
        <v>12</v>
      </c>
      <c r="J1" t="s">
        <v>13</v>
      </c>
      <c r="K1" t="s">
        <v>14</v>
      </c>
      <c r="L1" t="s">
        <v>15</v>
      </c>
      <c r="M1" t="s">
        <v>16</v>
      </c>
      <c r="N1" t="s">
        <v>17</v>
      </c>
      <c r="O1" t="s">
        <v>18</v>
      </c>
      <c r="P1" t="s">
        <v>19</v>
      </c>
      <c r="Q1" t="s">
        <v>20</v>
      </c>
      <c r="R1" t="s">
        <v>21</v>
      </c>
      <c r="S1" t="s">
        <v>22</v>
      </c>
      <c r="T1" t="s">
        <v>23</v>
      </c>
      <c r="U1" t="s">
        <v>24</v>
      </c>
      <c r="V1" t="s">
        <v>25</v>
      </c>
      <c r="W1" t="s">
        <v>26</v>
      </c>
      <c r="X1" t="s">
        <v>27</v>
      </c>
      <c r="Y1" t="s">
        <v>28</v>
      </c>
      <c r="Z1" t="s">
        <v>29</v>
      </c>
      <c r="AA1" t="s">
        <v>30</v>
      </c>
      <c r="AB1" t="s">
        <v>31</v>
      </c>
      <c r="AC1" t="s">
        <v>32</v>
      </c>
      <c r="AD1" t="s">
        <v>33</v>
      </c>
      <c r="AE1" t="s">
        <v>34</v>
      </c>
      <c r="AF1" t="s">
        <v>35</v>
      </c>
      <c r="AG1" t="s">
        <v>36</v>
      </c>
      <c r="AH1" t="s">
        <v>37</v>
      </c>
      <c r="AI1" t="s">
        <v>38</v>
      </c>
      <c r="AJ1" t="s">
        <v>39</v>
      </c>
      <c r="AK1" t="s">
        <v>40</v>
      </c>
      <c r="AL1" t="s">
        <v>41</v>
      </c>
      <c r="AM1" t="s">
        <v>42</v>
      </c>
      <c r="AN1" t="s">
        <v>43</v>
      </c>
      <c r="AO1" t="s">
        <v>44</v>
      </c>
      <c r="AP1" t="s">
        <v>45</v>
      </c>
      <c r="AQ1" t="s">
        <v>46</v>
      </c>
      <c r="AR1" t="s">
        <v>47</v>
      </c>
      <c r="AS1" t="s">
        <v>48</v>
      </c>
      <c r="AT1" t="s">
        <v>49</v>
      </c>
      <c r="AU1" t="s">
        <v>50</v>
      </c>
      <c r="AV1" t="s">
        <v>51</v>
      </c>
      <c r="AW1" t="s">
        <v>52</v>
      </c>
      <c r="AX1" t="s">
        <v>53</v>
      </c>
      <c r="AY1" s="31" t="s">
        <v>54</v>
      </c>
      <c r="AZ1" t="s">
        <v>55</v>
      </c>
      <c r="BA1" t="s">
        <v>56</v>
      </c>
      <c r="BB1" t="s">
        <v>57</v>
      </c>
      <c r="BC1" t="s">
        <v>58</v>
      </c>
      <c r="BD1" t="s">
        <v>59</v>
      </c>
      <c r="BE1" t="s">
        <v>60</v>
      </c>
      <c r="BF1" t="s">
        <v>61</v>
      </c>
      <c r="BG1" t="s">
        <v>62</v>
      </c>
      <c r="BH1" t="s">
        <v>63</v>
      </c>
      <c r="BI1" t="s">
        <v>64</v>
      </c>
      <c r="BJ1" t="s">
        <v>65</v>
      </c>
      <c r="BK1" t="s">
        <v>66</v>
      </c>
      <c r="BL1" t="s">
        <v>67</v>
      </c>
      <c r="BM1" t="s">
        <v>68</v>
      </c>
      <c r="BN1" t="s">
        <v>69</v>
      </c>
      <c r="BO1" t="s">
        <v>70</v>
      </c>
      <c r="BP1" t="s">
        <v>71</v>
      </c>
      <c r="BQ1" t="s">
        <v>72</v>
      </c>
      <c r="CA1" t="s">
        <v>1152</v>
      </c>
    </row>
    <row r="2" spans="1:79" x14ac:dyDescent="0.25">
      <c r="A2" s="90" t="s">
        <v>1327</v>
      </c>
      <c r="O2" s="5"/>
      <c r="P2" s="5"/>
      <c r="Q2" s="5"/>
      <c r="T2" s="90">
        <v>-2800000</v>
      </c>
      <c r="W2" s="90">
        <v>-2792198.5560000003</v>
      </c>
      <c r="AY2" s="90" t="s">
        <v>1327</v>
      </c>
      <c r="CA2" s="90" t="s">
        <v>1153</v>
      </c>
    </row>
    <row r="3" spans="1:79" x14ac:dyDescent="0.25">
      <c r="A3" s="90" t="s">
        <v>1327</v>
      </c>
      <c r="O3" s="5"/>
      <c r="P3" s="5"/>
      <c r="Q3" s="5"/>
      <c r="T3" s="90">
        <v>-2200000</v>
      </c>
      <c r="W3" s="90">
        <v>-2193870.2940000002</v>
      </c>
      <c r="AJ3" s="4"/>
      <c r="AY3" s="90" t="s">
        <v>1327</v>
      </c>
      <c r="CA3" s="90" t="s">
        <v>1153</v>
      </c>
    </row>
    <row r="4" spans="1:79" x14ac:dyDescent="0.25">
      <c r="A4" s="90" t="s">
        <v>1355</v>
      </c>
      <c r="O4" s="5"/>
      <c r="P4" s="5"/>
      <c r="Q4" s="5"/>
      <c r="T4" s="90">
        <v>-1000000</v>
      </c>
      <c r="W4" s="90">
        <v>-996320.7</v>
      </c>
      <c r="AY4" s="90" t="s">
        <v>1355</v>
      </c>
      <c r="CA4" s="90" t="s">
        <v>1153</v>
      </c>
    </row>
    <row r="5" spans="1:79" x14ac:dyDescent="0.25">
      <c r="A5" s="90" t="s">
        <v>1377</v>
      </c>
      <c r="O5" s="5"/>
      <c r="P5" s="5"/>
      <c r="Q5" s="5"/>
      <c r="T5" s="90">
        <v>-5000000</v>
      </c>
      <c r="W5" s="90">
        <v>-4991992.2</v>
      </c>
      <c r="AY5" s="90" t="s">
        <v>1377</v>
      </c>
      <c r="CA5" s="90" t="s">
        <v>1153</v>
      </c>
    </row>
    <row r="6" spans="1:79" x14ac:dyDescent="0.25">
      <c r="A6" s="90" t="s">
        <v>1378</v>
      </c>
      <c r="O6" s="5"/>
      <c r="P6" s="5"/>
      <c r="Q6" s="5"/>
      <c r="T6" s="90">
        <v>-5000000</v>
      </c>
      <c r="W6" s="90">
        <v>-4968359.4000000004</v>
      </c>
      <c r="AY6" s="90" t="s">
        <v>1378</v>
      </c>
      <c r="CA6" s="90" t="s">
        <v>1153</v>
      </c>
    </row>
    <row r="7" spans="1:79" x14ac:dyDescent="0.25">
      <c r="A7" s="90" t="s">
        <v>1379</v>
      </c>
      <c r="O7" s="5"/>
      <c r="P7" s="5"/>
      <c r="Q7" s="5"/>
      <c r="T7" s="90">
        <v>25000000</v>
      </c>
      <c r="W7" s="90">
        <v>24965820.25</v>
      </c>
      <c r="AY7" s="90" t="s">
        <v>1379</v>
      </c>
      <c r="CA7" s="90" t="s">
        <v>1153</v>
      </c>
    </row>
    <row r="8" spans="1:79" x14ac:dyDescent="0.25">
      <c r="A8" s="90" t="s">
        <v>1358</v>
      </c>
      <c r="O8" s="5"/>
      <c r="P8" s="5"/>
      <c r="Q8" s="5"/>
      <c r="T8" s="90">
        <v>-1000000</v>
      </c>
      <c r="W8" s="90">
        <v>-1000655.02</v>
      </c>
      <c r="AY8" s="90" t="s">
        <v>1358</v>
      </c>
      <c r="CA8" s="90" t="s">
        <v>1153</v>
      </c>
    </row>
    <row r="9" spans="1:79" x14ac:dyDescent="0.25">
      <c r="A9" s="90" t="s">
        <v>1352</v>
      </c>
      <c r="O9" s="5"/>
      <c r="P9" s="5"/>
      <c r="Q9" s="5"/>
      <c r="T9" s="90">
        <v>-9000000</v>
      </c>
      <c r="W9" s="90">
        <v>-8979141.6899999995</v>
      </c>
      <c r="AY9" s="90" t="s">
        <v>1352</v>
      </c>
      <c r="CA9" s="90" t="s">
        <v>1153</v>
      </c>
    </row>
    <row r="10" spans="1:79" x14ac:dyDescent="0.25">
      <c r="A10" s="90" t="s">
        <v>1380</v>
      </c>
      <c r="O10" s="5"/>
      <c r="P10" s="5"/>
      <c r="Q10" s="5"/>
      <c r="T10" s="90">
        <v>-600000</v>
      </c>
      <c r="W10" s="90">
        <v>-596866.74599999934</v>
      </c>
      <c r="AY10" s="90" t="s">
        <v>1380</v>
      </c>
      <c r="CA10" s="90" t="s">
        <v>1153</v>
      </c>
    </row>
    <row r="11" spans="1:79" x14ac:dyDescent="0.25">
      <c r="A11" s="90" t="s">
        <v>1381</v>
      </c>
      <c r="O11" s="5"/>
      <c r="P11" s="5"/>
      <c r="Q11" s="5"/>
      <c r="T11" s="90">
        <v>-50000000</v>
      </c>
      <c r="W11" s="90">
        <v>-51371094</v>
      </c>
      <c r="AF11" s="4"/>
      <c r="AY11" s="90" t="s">
        <v>1381</v>
      </c>
      <c r="BP11" s="4"/>
      <c r="CA11" s="90" t="s">
        <v>1154</v>
      </c>
    </row>
    <row r="12" spans="1:79" x14ac:dyDescent="0.25">
      <c r="A12" s="90" t="s">
        <v>1382</v>
      </c>
      <c r="O12" s="5"/>
      <c r="P12" s="5"/>
      <c r="Q12" s="5"/>
      <c r="T12" s="90">
        <v>-38000000</v>
      </c>
      <c r="W12" s="90">
        <v>-38838671.780000001</v>
      </c>
      <c r="AY12" s="90" t="s">
        <v>1382</v>
      </c>
      <c r="CA12" s="90" t="s">
        <v>1154</v>
      </c>
    </row>
    <row r="13" spans="1:79" x14ac:dyDescent="0.25">
      <c r="A13" s="90" t="s">
        <v>1382</v>
      </c>
      <c r="O13" s="5"/>
      <c r="P13" s="5"/>
      <c r="Q13" s="5"/>
      <c r="T13" s="90">
        <v>-3600000</v>
      </c>
      <c r="W13" s="90">
        <v>-3679453.1160000004</v>
      </c>
      <c r="AY13" s="90" t="s">
        <v>1382</v>
      </c>
      <c r="CA13" s="90" t="s">
        <v>1154</v>
      </c>
    </row>
    <row r="14" spans="1:79" x14ac:dyDescent="0.25">
      <c r="A14" s="90" t="s">
        <v>1383</v>
      </c>
      <c r="O14" s="5"/>
      <c r="P14" s="5"/>
      <c r="Q14" s="5"/>
      <c r="T14" s="90">
        <v>-20000000</v>
      </c>
      <c r="W14" s="90">
        <v>-22075000</v>
      </c>
      <c r="AY14" s="90" t="s">
        <v>1383</v>
      </c>
      <c r="CA14" s="90" t="s">
        <v>1154</v>
      </c>
    </row>
    <row r="15" spans="1:79" x14ac:dyDescent="0.25">
      <c r="A15" s="90" t="s">
        <v>1384</v>
      </c>
      <c r="O15" s="5"/>
      <c r="P15" s="5"/>
      <c r="Q15" s="5"/>
      <c r="T15" s="90">
        <v>-16000000</v>
      </c>
      <c r="W15" s="90">
        <v>-16786875.039999999</v>
      </c>
      <c r="AJ15" s="4"/>
      <c r="AY15" s="90" t="s">
        <v>1384</v>
      </c>
      <c r="CA15" s="90" t="s">
        <v>1154</v>
      </c>
    </row>
    <row r="16" spans="1:79" x14ac:dyDescent="0.25">
      <c r="A16" s="90" t="s">
        <v>1385</v>
      </c>
      <c r="O16" s="5"/>
      <c r="P16" s="5"/>
      <c r="Q16" s="5"/>
      <c r="T16" s="90">
        <v>714.31960000000004</v>
      </c>
      <c r="W16" s="90">
        <v>778.60836400000005</v>
      </c>
      <c r="AY16" s="90" t="s">
        <v>1385</v>
      </c>
      <c r="CA16" s="90" t="s">
        <v>1154</v>
      </c>
    </row>
    <row r="17" spans="1:79" x14ac:dyDescent="0.25">
      <c r="A17" s="90" t="s">
        <v>1386</v>
      </c>
      <c r="O17" s="5"/>
      <c r="P17" s="5"/>
      <c r="Q17" s="5"/>
      <c r="T17" s="90">
        <v>3150.0901999999996</v>
      </c>
      <c r="W17" s="90">
        <v>3213.0920039999996</v>
      </c>
      <c r="AY17" s="90" t="s">
        <v>1386</v>
      </c>
      <c r="CA17" s="90" t="s">
        <v>1154</v>
      </c>
    </row>
    <row r="18" spans="1:79" x14ac:dyDescent="0.25">
      <c r="A18" s="90" t="s">
        <v>1387</v>
      </c>
      <c r="O18" s="5"/>
      <c r="P18" s="5"/>
      <c r="Q18" s="5"/>
      <c r="T18" s="90">
        <v>90901.506150000001</v>
      </c>
      <c r="W18" s="90">
        <v>86583.684607874995</v>
      </c>
      <c r="AY18" s="90" t="s">
        <v>1387</v>
      </c>
      <c r="CA18" s="90" t="s">
        <v>1154</v>
      </c>
    </row>
    <row r="19" spans="1:79" x14ac:dyDescent="0.25">
      <c r="A19" s="90" t="s">
        <v>1388</v>
      </c>
      <c r="O19" s="5"/>
      <c r="P19" s="5"/>
      <c r="Q19" s="5"/>
      <c r="T19" s="90">
        <v>723562.92749999999</v>
      </c>
      <c r="W19" s="90">
        <v>746174.26898437506</v>
      </c>
      <c r="AY19" s="90" t="s">
        <v>1388</v>
      </c>
      <c r="CA19" s="90" t="s">
        <v>1154</v>
      </c>
    </row>
    <row r="20" spans="1:79" x14ac:dyDescent="0.25">
      <c r="A20" s="90" t="s">
        <v>1389</v>
      </c>
      <c r="O20" s="5"/>
      <c r="P20" s="5"/>
      <c r="Q20" s="5"/>
      <c r="T20" s="90">
        <v>116152.15639999999</v>
      </c>
      <c r="W20" s="90">
        <v>122395.33480649999</v>
      </c>
      <c r="AY20" s="90" t="s">
        <v>1389</v>
      </c>
      <c r="CA20" s="90" t="s">
        <v>1154</v>
      </c>
    </row>
    <row r="21" spans="1:79" x14ac:dyDescent="0.25">
      <c r="A21" s="90" t="s">
        <v>1390</v>
      </c>
      <c r="O21" s="5"/>
      <c r="P21" s="5"/>
      <c r="Q21" s="5"/>
      <c r="T21" s="90">
        <v>1795782.8</v>
      </c>
      <c r="W21" s="90">
        <v>1795782.8</v>
      </c>
      <c r="AY21" s="90" t="s">
        <v>1390</v>
      </c>
      <c r="CA21" s="90" t="s">
        <v>1154</v>
      </c>
    </row>
    <row r="22" spans="1:79" x14ac:dyDescent="0.25">
      <c r="A22" s="90" t="s">
        <v>1391</v>
      </c>
      <c r="O22" s="5"/>
      <c r="P22" s="5"/>
      <c r="Q22" s="5"/>
      <c r="T22" s="90">
        <v>12842.35</v>
      </c>
      <c r="W22" s="90">
        <v>13099.197</v>
      </c>
      <c r="AY22" s="90" t="s">
        <v>1391</v>
      </c>
      <c r="CA22" s="90" t="s">
        <v>1154</v>
      </c>
    </row>
    <row r="23" spans="1:79" x14ac:dyDescent="0.25">
      <c r="A23" s="90" t="s">
        <v>1392</v>
      </c>
      <c r="O23" s="5"/>
      <c r="P23" s="5"/>
      <c r="Q23" s="5"/>
      <c r="T23" s="90">
        <v>14330.354500000001</v>
      </c>
      <c r="W23" s="90">
        <v>15494.695803125003</v>
      </c>
      <c r="AY23" s="90" t="s">
        <v>1392</v>
      </c>
      <c r="CA23" s="90" t="s">
        <v>1154</v>
      </c>
    </row>
    <row r="24" spans="1:79" x14ac:dyDescent="0.25">
      <c r="A24" s="90" t="s">
        <v>1393</v>
      </c>
      <c r="O24" s="5"/>
      <c r="P24" s="5"/>
      <c r="Q24" s="5"/>
      <c r="T24" s="90">
        <v>257062.1678</v>
      </c>
      <c r="W24" s="90">
        <v>272485.89786800003</v>
      </c>
      <c r="AY24" s="90" t="s">
        <v>1393</v>
      </c>
      <c r="CA24" s="90" t="s">
        <v>1154</v>
      </c>
    </row>
    <row r="25" spans="1:79" x14ac:dyDescent="0.25">
      <c r="A25" s="90" t="s">
        <v>1394</v>
      </c>
      <c r="O25" s="5"/>
      <c r="P25" s="5"/>
      <c r="Q25" s="5"/>
      <c r="T25" s="90">
        <v>9056.57</v>
      </c>
      <c r="W25" s="90">
        <v>9316.9463875000001</v>
      </c>
      <c r="AY25" s="90" t="s">
        <v>1394</v>
      </c>
      <c r="CA25" s="90" t="s">
        <v>1154</v>
      </c>
    </row>
    <row r="26" spans="1:79" x14ac:dyDescent="0.25">
      <c r="A26" s="90" t="s">
        <v>1395</v>
      </c>
      <c r="O26" s="5"/>
      <c r="P26" s="5"/>
      <c r="Q26" s="5"/>
      <c r="T26" s="90">
        <v>81454.954750000004</v>
      </c>
      <c r="W26" s="90">
        <v>89702.268918437505</v>
      </c>
      <c r="AY26" s="90" t="s">
        <v>1395</v>
      </c>
      <c r="CA26" s="90" t="s">
        <v>1154</v>
      </c>
    </row>
    <row r="27" spans="1:79" x14ac:dyDescent="0.25">
      <c r="A27" s="90" t="s">
        <v>1396</v>
      </c>
      <c r="O27" s="5"/>
      <c r="P27" s="5"/>
      <c r="Q27" s="5"/>
      <c r="T27" s="90">
        <v>389084.098</v>
      </c>
      <c r="W27" s="90">
        <v>412429.14387999999</v>
      </c>
      <c r="AY27" s="90" t="s">
        <v>1396</v>
      </c>
      <c r="CA27" s="90" t="s">
        <v>1154</v>
      </c>
    </row>
    <row r="28" spans="1:79" x14ac:dyDescent="0.25">
      <c r="A28" s="90" t="s">
        <v>1397</v>
      </c>
      <c r="O28" s="5"/>
      <c r="P28" s="5"/>
      <c r="Q28" s="5"/>
      <c r="T28" s="90">
        <v>21174.583839999999</v>
      </c>
      <c r="W28" s="90">
        <v>20863.582139850001</v>
      </c>
      <c r="AY28" s="90" t="s">
        <v>1397</v>
      </c>
      <c r="CA28" s="90" t="s">
        <v>1154</v>
      </c>
    </row>
    <row r="29" spans="1:79" x14ac:dyDescent="0.25">
      <c r="A29" s="90" t="s">
        <v>1398</v>
      </c>
      <c r="O29" s="5"/>
      <c r="P29" s="5"/>
      <c r="Q29" s="5"/>
      <c r="T29" s="90">
        <v>7000</v>
      </c>
      <c r="W29" s="90">
        <v>7280</v>
      </c>
      <c r="AY29" s="90" t="s">
        <v>1398</v>
      </c>
      <c r="CA29" s="90" t="s">
        <v>1154</v>
      </c>
    </row>
    <row r="30" spans="1:79" x14ac:dyDescent="0.25">
      <c r="A30" s="90" t="s">
        <v>1399</v>
      </c>
      <c r="O30" s="5"/>
      <c r="P30" s="5"/>
      <c r="Q30" s="5"/>
      <c r="T30" s="90">
        <v>7997.9208999999992</v>
      </c>
      <c r="W30" s="90">
        <v>8157.8793179999993</v>
      </c>
      <c r="AY30" s="90" t="s">
        <v>1399</v>
      </c>
      <c r="CA30" s="90" t="s">
        <v>1154</v>
      </c>
    </row>
    <row r="31" spans="1:79" x14ac:dyDescent="0.25">
      <c r="A31" s="90" t="s">
        <v>1400</v>
      </c>
      <c r="O31" s="5"/>
      <c r="P31" s="5"/>
      <c r="Q31" s="5"/>
      <c r="T31" s="90">
        <v>1234124.703</v>
      </c>
      <c r="W31" s="90">
        <v>1264206.4926356249</v>
      </c>
      <c r="AY31" s="90" t="s">
        <v>1400</v>
      </c>
      <c r="CA31" s="90" t="s">
        <v>1154</v>
      </c>
    </row>
    <row r="32" spans="1:79" x14ac:dyDescent="0.25">
      <c r="A32" s="90" t="s">
        <v>1401</v>
      </c>
      <c r="O32" s="5"/>
      <c r="P32" s="5"/>
      <c r="Q32" s="5"/>
      <c r="T32" s="90">
        <v>1199.6563599999999</v>
      </c>
      <c r="W32" s="90">
        <v>1175.6632328000001</v>
      </c>
      <c r="AY32" s="90" t="s">
        <v>1401</v>
      </c>
      <c r="CA32" s="90" t="s">
        <v>1154</v>
      </c>
    </row>
    <row r="33" spans="1:79" x14ac:dyDescent="0.25">
      <c r="A33" s="90" t="s">
        <v>1402</v>
      </c>
      <c r="O33" s="5"/>
      <c r="P33" s="5"/>
      <c r="Q33" s="5"/>
      <c r="T33" s="90">
        <v>1100000</v>
      </c>
      <c r="W33" s="90">
        <v>1076625</v>
      </c>
      <c r="AY33" s="90" t="s">
        <v>1402</v>
      </c>
      <c r="CA33" s="90" t="s">
        <v>1154</v>
      </c>
    </row>
    <row r="34" spans="1:79" x14ac:dyDescent="0.25">
      <c r="A34" s="90" t="s">
        <v>1403</v>
      </c>
      <c r="O34" s="5"/>
      <c r="P34" s="5"/>
      <c r="Q34" s="5"/>
      <c r="T34" s="90">
        <v>16205654</v>
      </c>
      <c r="W34" s="90">
        <v>16539895.61375</v>
      </c>
      <c r="AY34" s="90" t="s">
        <v>1403</v>
      </c>
      <c r="CA34" s="90" t="s">
        <v>1154</v>
      </c>
    </row>
    <row r="35" spans="1:79" x14ac:dyDescent="0.25">
      <c r="A35" s="90" t="s">
        <v>1404</v>
      </c>
      <c r="O35" s="5"/>
      <c r="P35" s="5"/>
      <c r="Q35" s="5"/>
      <c r="T35" s="90">
        <v>14472094</v>
      </c>
      <c r="W35" s="90">
        <v>15001229.936875001</v>
      </c>
      <c r="AY35" s="90" t="s">
        <v>1404</v>
      </c>
      <c r="CA35" s="90" t="s">
        <v>1154</v>
      </c>
    </row>
    <row r="36" spans="1:79" x14ac:dyDescent="0.25">
      <c r="A36" s="90" t="s">
        <v>1405</v>
      </c>
      <c r="O36" s="5"/>
      <c r="P36" s="5"/>
      <c r="Q36" s="5"/>
      <c r="T36" s="90">
        <v>10000000</v>
      </c>
      <c r="W36" s="90">
        <v>10334375</v>
      </c>
      <c r="AY36" s="90" t="s">
        <v>1405</v>
      </c>
      <c r="CA36" s="90" t="s">
        <v>1154</v>
      </c>
    </row>
    <row r="37" spans="1:79" x14ac:dyDescent="0.25">
      <c r="A37" s="90" t="s">
        <v>1406</v>
      </c>
      <c r="O37" s="5"/>
      <c r="P37" s="5"/>
      <c r="Q37" s="5"/>
      <c r="T37" s="90">
        <v>1687835</v>
      </c>
      <c r="W37" s="90">
        <v>1765897.3687499999</v>
      </c>
      <c r="AY37" s="90" t="s">
        <v>1406</v>
      </c>
      <c r="CA37" s="90" t="s">
        <v>1154</v>
      </c>
    </row>
    <row r="38" spans="1:79" x14ac:dyDescent="0.25">
      <c r="A38" s="90" t="s">
        <v>1407</v>
      </c>
      <c r="O38" s="5"/>
      <c r="P38" s="5"/>
      <c r="Q38" s="5"/>
      <c r="T38" s="90">
        <v>261065</v>
      </c>
      <c r="W38" s="90">
        <v>268203.49609375</v>
      </c>
      <c r="AY38" s="90" t="s">
        <v>1407</v>
      </c>
      <c r="CA38" s="90" t="s">
        <v>1154</v>
      </c>
    </row>
    <row r="39" spans="1:79" x14ac:dyDescent="0.25">
      <c r="A39" s="90" t="s">
        <v>1408</v>
      </c>
      <c r="O39" s="5"/>
      <c r="P39" s="5"/>
      <c r="Q39" s="5"/>
      <c r="T39" s="90">
        <v>10252407</v>
      </c>
      <c r="W39" s="90">
        <v>10412600.859375</v>
      </c>
      <c r="AY39" s="90" t="s">
        <v>1408</v>
      </c>
      <c r="CA39" s="90" t="s">
        <v>1154</v>
      </c>
    </row>
    <row r="40" spans="1:79" x14ac:dyDescent="0.25">
      <c r="A40" s="90" t="s">
        <v>1409</v>
      </c>
      <c r="O40" s="5"/>
      <c r="P40" s="5"/>
      <c r="Q40" s="5"/>
      <c r="T40" s="90">
        <v>5000000</v>
      </c>
      <c r="W40" s="90">
        <v>5133593.75</v>
      </c>
      <c r="AY40" s="90" t="s">
        <v>1409</v>
      </c>
      <c r="CA40" s="90" t="s">
        <v>1154</v>
      </c>
    </row>
    <row r="41" spans="1:79" x14ac:dyDescent="0.25">
      <c r="A41" s="90" t="s">
        <v>1410</v>
      </c>
      <c r="O41" s="5"/>
      <c r="P41" s="5"/>
      <c r="Q41" s="5"/>
      <c r="T41" s="90">
        <v>3810219</v>
      </c>
      <c r="W41" s="90">
        <v>3937623.1978124999</v>
      </c>
      <c r="AY41" s="90" t="s">
        <v>1410</v>
      </c>
      <c r="CA41" s="90" t="s">
        <v>1154</v>
      </c>
    </row>
    <row r="42" spans="1:79" x14ac:dyDescent="0.25">
      <c r="A42" s="90" t="s">
        <v>1411</v>
      </c>
      <c r="O42" s="5"/>
      <c r="P42" s="5"/>
      <c r="Q42" s="5"/>
      <c r="T42" s="90">
        <v>1487000</v>
      </c>
      <c r="W42" s="90">
        <v>1507678.59375</v>
      </c>
      <c r="AY42" s="90" t="s">
        <v>1411</v>
      </c>
      <c r="CA42" s="90" t="s">
        <v>1154</v>
      </c>
    </row>
    <row r="43" spans="1:79" x14ac:dyDescent="0.25">
      <c r="A43" s="90" t="s">
        <v>1412</v>
      </c>
      <c r="O43" s="5"/>
      <c r="P43" s="5"/>
      <c r="Q43" s="5"/>
      <c r="T43" s="90">
        <v>20000000</v>
      </c>
      <c r="W43" s="90">
        <v>20521875</v>
      </c>
      <c r="AY43" s="90" t="s">
        <v>1412</v>
      </c>
      <c r="CA43" s="90" t="s">
        <v>1154</v>
      </c>
    </row>
    <row r="44" spans="1:79" x14ac:dyDescent="0.25">
      <c r="A44" s="90" t="s">
        <v>1413</v>
      </c>
      <c r="O44" s="5"/>
      <c r="P44" s="5"/>
      <c r="Q44" s="5"/>
      <c r="T44" s="90">
        <v>3000000</v>
      </c>
      <c r="W44" s="90">
        <v>3040781.25</v>
      </c>
      <c r="AY44" s="90" t="s">
        <v>1413</v>
      </c>
      <c r="CA44" s="90" t="s">
        <v>1154</v>
      </c>
    </row>
    <row r="45" spans="1:79" x14ac:dyDescent="0.25">
      <c r="A45" s="90" t="s">
        <v>1414</v>
      </c>
      <c r="O45" s="5"/>
      <c r="P45" s="5"/>
      <c r="Q45" s="5"/>
      <c r="T45" s="90">
        <v>10000000</v>
      </c>
      <c r="W45" s="90">
        <v>10200000</v>
      </c>
      <c r="AY45" s="90" t="s">
        <v>1414</v>
      </c>
      <c r="CA45" s="90" t="s">
        <v>1154</v>
      </c>
    </row>
    <row r="46" spans="1:79" x14ac:dyDescent="0.25">
      <c r="A46" s="90" t="s">
        <v>1415</v>
      </c>
      <c r="O46" s="5"/>
      <c r="P46" s="5"/>
      <c r="Q46" s="5"/>
      <c r="T46" s="90">
        <v>37214501.136</v>
      </c>
      <c r="W46" s="90">
        <v>39796257.152309999</v>
      </c>
      <c r="AY46" s="90" t="s">
        <v>1415</v>
      </c>
      <c r="CA46" s="90" t="s">
        <v>1154</v>
      </c>
    </row>
    <row r="47" spans="1:79" x14ac:dyDescent="0.25">
      <c r="A47" s="90" t="s">
        <v>1416</v>
      </c>
      <c r="O47" s="5"/>
      <c r="P47" s="5"/>
      <c r="Q47" s="5"/>
      <c r="T47" s="90">
        <v>20001376.070062999</v>
      </c>
      <c r="W47" s="90">
        <v>20635794.717285309</v>
      </c>
      <c r="AY47" s="90" t="s">
        <v>1416</v>
      </c>
      <c r="CA47" s="90" t="s">
        <v>1154</v>
      </c>
    </row>
    <row r="48" spans="1:79" x14ac:dyDescent="0.25">
      <c r="A48" s="90" t="s">
        <v>1417</v>
      </c>
      <c r="O48" s="5"/>
      <c r="P48" s="5"/>
      <c r="Q48" s="5"/>
      <c r="T48" s="90">
        <v>2314442</v>
      </c>
      <c r="W48" s="90">
        <v>2374834.4709374998</v>
      </c>
      <c r="AY48" s="90" t="s">
        <v>1417</v>
      </c>
      <c r="CA48" s="90" t="s">
        <v>1154</v>
      </c>
    </row>
    <row r="49" spans="1:79" x14ac:dyDescent="0.25">
      <c r="A49" s="90" t="s">
        <v>1418</v>
      </c>
      <c r="O49" s="5"/>
      <c r="P49" s="5"/>
      <c r="Q49" s="5"/>
      <c r="T49" s="90">
        <v>1301300</v>
      </c>
      <c r="W49" s="90">
        <v>1335459.125</v>
      </c>
      <c r="AY49" s="90" t="s">
        <v>1418</v>
      </c>
      <c r="CA49" s="90" t="s">
        <v>1154</v>
      </c>
    </row>
    <row r="50" spans="1:79" x14ac:dyDescent="0.25">
      <c r="A50" s="90" t="s">
        <v>1419</v>
      </c>
      <c r="O50" s="5"/>
      <c r="P50" s="5"/>
      <c r="Q50" s="5"/>
      <c r="T50" s="90">
        <v>140729.28640000001</v>
      </c>
      <c r="W50" s="90">
        <v>144599.34177600002</v>
      </c>
      <c r="AY50" s="90" t="s">
        <v>1419</v>
      </c>
      <c r="CA50" s="90" t="s">
        <v>1154</v>
      </c>
    </row>
    <row r="51" spans="1:79" x14ac:dyDescent="0.25">
      <c r="A51" s="90" t="s">
        <v>1420</v>
      </c>
      <c r="O51" s="5"/>
      <c r="P51" s="5"/>
      <c r="Q51" s="5"/>
      <c r="T51" s="90">
        <v>22499465</v>
      </c>
      <c r="W51" s="90">
        <v>23163902.325781249</v>
      </c>
      <c r="AY51" s="90" t="s">
        <v>1420</v>
      </c>
      <c r="CA51" s="90" t="s">
        <v>1154</v>
      </c>
    </row>
    <row r="52" spans="1:79" x14ac:dyDescent="0.25">
      <c r="A52" s="90" t="s">
        <v>1421</v>
      </c>
      <c r="O52" s="5"/>
      <c r="P52" s="5"/>
      <c r="Q52" s="5"/>
      <c r="T52" s="90">
        <v>47694384</v>
      </c>
      <c r="W52" s="90">
        <v>48961266.075000003</v>
      </c>
      <c r="AY52" s="90" t="s">
        <v>1421</v>
      </c>
      <c r="CA52" s="90" t="s">
        <v>1154</v>
      </c>
    </row>
    <row r="53" spans="1:79" x14ac:dyDescent="0.25">
      <c r="A53" s="90" t="s">
        <v>1422</v>
      </c>
      <c r="O53" s="5"/>
      <c r="P53" s="5"/>
      <c r="Q53" s="5"/>
      <c r="T53" s="90">
        <v>35003283</v>
      </c>
      <c r="W53" s="90">
        <v>37333189.024687499</v>
      </c>
      <c r="AY53" s="90" t="s">
        <v>1422</v>
      </c>
      <c r="CA53" s="90" t="s">
        <v>1154</v>
      </c>
    </row>
    <row r="54" spans="1:79" x14ac:dyDescent="0.25">
      <c r="A54" s="90" t="s">
        <v>1423</v>
      </c>
      <c r="O54" s="5"/>
      <c r="P54" s="5"/>
      <c r="Q54" s="5"/>
      <c r="T54" s="90">
        <v>1013973</v>
      </c>
      <c r="W54" s="90">
        <v>1040114.49140625</v>
      </c>
      <c r="AY54" s="90" t="s">
        <v>1423</v>
      </c>
      <c r="CA54" s="90" t="s">
        <v>1154</v>
      </c>
    </row>
    <row r="55" spans="1:79" x14ac:dyDescent="0.25">
      <c r="A55" s="90" t="s">
        <v>1424</v>
      </c>
      <c r="O55" s="5"/>
      <c r="P55" s="5"/>
      <c r="Q55" s="5"/>
      <c r="T55" s="90">
        <v>2595215</v>
      </c>
      <c r="W55" s="90">
        <v>2661717.3843749999</v>
      </c>
      <c r="AY55" s="90" t="s">
        <v>1424</v>
      </c>
      <c r="CA55" s="90" t="s">
        <v>1154</v>
      </c>
    </row>
    <row r="56" spans="1:79" x14ac:dyDescent="0.25">
      <c r="A56" s="90" t="s">
        <v>1425</v>
      </c>
      <c r="O56" s="5"/>
      <c r="P56" s="5"/>
      <c r="Q56" s="5"/>
      <c r="T56" s="90">
        <v>17410562</v>
      </c>
      <c r="W56" s="90">
        <v>17783256.842812501</v>
      </c>
      <c r="AY56" s="90" t="s">
        <v>1425</v>
      </c>
      <c r="CA56" s="90" t="s">
        <v>1154</v>
      </c>
    </row>
    <row r="57" spans="1:79" x14ac:dyDescent="0.25">
      <c r="A57" s="90" t="s">
        <v>1426</v>
      </c>
      <c r="O57" s="5"/>
      <c r="P57" s="5"/>
      <c r="Q57" s="5"/>
      <c r="T57" s="90">
        <v>1080450.04242394</v>
      </c>
      <c r="W57" s="90">
        <v>1080450.04242394</v>
      </c>
      <c r="AY57" s="90" t="s">
        <v>1426</v>
      </c>
      <c r="CA57" s="90" t="s">
        <v>1154</v>
      </c>
    </row>
    <row r="58" spans="1:79" x14ac:dyDescent="0.25">
      <c r="A58" s="90" t="s">
        <v>1353</v>
      </c>
      <c r="O58" s="5"/>
      <c r="P58" s="5"/>
      <c r="Q58" s="5"/>
      <c r="T58" s="90">
        <v>1395522.4180000001</v>
      </c>
      <c r="W58" s="90">
        <v>1388544.8059100001</v>
      </c>
      <c r="AY58" s="90" t="s">
        <v>1353</v>
      </c>
      <c r="CA58" s="90" t="s">
        <v>1154</v>
      </c>
    </row>
    <row r="59" spans="1:79" x14ac:dyDescent="0.25">
      <c r="A59" s="90" t="s">
        <v>1427</v>
      </c>
      <c r="O59" s="5"/>
      <c r="P59" s="5"/>
      <c r="Q59" s="5"/>
      <c r="T59" s="90">
        <v>7990706.75</v>
      </c>
      <c r="W59" s="90">
        <v>8010995.7137877224</v>
      </c>
      <c r="AY59" s="90" t="s">
        <v>1427</v>
      </c>
      <c r="CA59" s="90" t="s">
        <v>1154</v>
      </c>
    </row>
    <row r="60" spans="1:79" x14ac:dyDescent="0.25">
      <c r="A60" s="90" t="s">
        <v>1328</v>
      </c>
      <c r="O60" s="5"/>
      <c r="P60" s="5"/>
      <c r="Q60" s="5"/>
      <c r="T60" s="90">
        <v>15231234.48</v>
      </c>
      <c r="W60" s="90">
        <v>2082534.2479209574</v>
      </c>
      <c r="AY60" s="90" t="s">
        <v>1328</v>
      </c>
      <c r="CA60" s="90" t="s">
        <v>1154</v>
      </c>
    </row>
    <row r="61" spans="1:79" x14ac:dyDescent="0.25">
      <c r="A61" s="90" t="s">
        <v>1428</v>
      </c>
      <c r="O61" s="5"/>
      <c r="P61" s="5"/>
      <c r="Q61" s="5"/>
      <c r="T61" s="90">
        <v>1903246.7999999998</v>
      </c>
      <c r="W61" s="90">
        <v>1918710.6992824676</v>
      </c>
      <c r="AY61" s="90" t="s">
        <v>1428</v>
      </c>
      <c r="CA61" s="90" t="s">
        <v>1154</v>
      </c>
    </row>
    <row r="62" spans="1:79" x14ac:dyDescent="0.25">
      <c r="A62" s="90" t="s">
        <v>1429</v>
      </c>
      <c r="O62" s="5"/>
      <c r="P62" s="5"/>
      <c r="Q62" s="5"/>
      <c r="T62" s="90">
        <v>3884228</v>
      </c>
      <c r="W62" s="90">
        <v>3892876.5055379597</v>
      </c>
      <c r="AY62" s="90" t="s">
        <v>1429</v>
      </c>
      <c r="CA62" s="90" t="s">
        <v>1154</v>
      </c>
    </row>
    <row r="63" spans="1:79" x14ac:dyDescent="0.25">
      <c r="A63" s="90" t="s">
        <v>1330</v>
      </c>
      <c r="O63" s="5"/>
      <c r="P63" s="5"/>
      <c r="Q63" s="5"/>
      <c r="T63" s="90">
        <v>7787711.8944199998</v>
      </c>
      <c r="W63" s="90">
        <v>1207095.3436350999</v>
      </c>
      <c r="AY63" s="90" t="s">
        <v>1330</v>
      </c>
      <c r="CA63" s="90" t="s">
        <v>1154</v>
      </c>
    </row>
    <row r="64" spans="1:79" x14ac:dyDescent="0.25">
      <c r="A64" s="90" t="s">
        <v>1354</v>
      </c>
      <c r="O64" s="5"/>
      <c r="P64" s="5"/>
      <c r="Q64" s="5"/>
      <c r="T64" s="90">
        <v>5943674.7810241999</v>
      </c>
      <c r="W64" s="90">
        <v>902695.60736805038</v>
      </c>
      <c r="AY64" s="90" t="s">
        <v>1354</v>
      </c>
      <c r="CA64" s="90" t="s">
        <v>1154</v>
      </c>
    </row>
    <row r="65" spans="1:79" x14ac:dyDescent="0.25">
      <c r="A65" s="90" t="s">
        <v>1430</v>
      </c>
      <c r="O65" s="5"/>
      <c r="P65" s="5"/>
      <c r="Q65" s="5"/>
      <c r="T65" s="90">
        <v>8114285</v>
      </c>
      <c r="W65" s="90">
        <v>1081482.04765625</v>
      </c>
      <c r="AY65" s="90" t="s">
        <v>1430</v>
      </c>
      <c r="CA65" s="90" t="s">
        <v>1154</v>
      </c>
    </row>
    <row r="66" spans="1:79" x14ac:dyDescent="0.25">
      <c r="A66" s="90" t="s">
        <v>1431</v>
      </c>
      <c r="O66" s="5"/>
      <c r="P66" s="5"/>
      <c r="Q66" s="5"/>
      <c r="T66" s="90">
        <v>5000000</v>
      </c>
      <c r="W66" s="90">
        <v>4943505.849999995</v>
      </c>
      <c r="AY66" s="90" t="s">
        <v>1431</v>
      </c>
      <c r="CA66" s="90" t="s">
        <v>1154</v>
      </c>
    </row>
    <row r="67" spans="1:79" x14ac:dyDescent="0.25">
      <c r="A67" s="90" t="s">
        <v>1432</v>
      </c>
      <c r="O67" s="5"/>
      <c r="P67" s="5"/>
      <c r="Q67" s="5"/>
      <c r="T67" s="90">
        <v>41800000</v>
      </c>
      <c r="W67" s="90">
        <v>43081921.145999581</v>
      </c>
      <c r="AY67" s="90" t="s">
        <v>1432</v>
      </c>
      <c r="CA67" s="90" t="s">
        <v>1154</v>
      </c>
    </row>
    <row r="68" spans="1:79" x14ac:dyDescent="0.25">
      <c r="A68" s="90" t="s">
        <v>1329</v>
      </c>
      <c r="O68" s="5"/>
      <c r="P68" s="5"/>
      <c r="Q68" s="5"/>
      <c r="T68" s="90">
        <v>5356097.3876374001</v>
      </c>
      <c r="W68" s="90">
        <v>669512.17345467501</v>
      </c>
      <c r="AF68" s="4"/>
      <c r="AG68" s="4"/>
      <c r="AJ68" s="4"/>
      <c r="AY68" s="90" t="s">
        <v>1329</v>
      </c>
      <c r="CA68" s="90" t="s">
        <v>1154</v>
      </c>
    </row>
    <row r="69" spans="1:79" x14ac:dyDescent="0.25">
      <c r="A69" s="90" t="s">
        <v>1433</v>
      </c>
      <c r="O69" s="5"/>
      <c r="P69" s="5"/>
      <c r="Q69" s="5"/>
      <c r="T69" s="90">
        <v>4082428</v>
      </c>
      <c r="W69" s="90">
        <v>574091.4375</v>
      </c>
      <c r="AY69" s="90" t="s">
        <v>1433</v>
      </c>
      <c r="CA69" s="90" t="s">
        <v>1154</v>
      </c>
    </row>
    <row r="70" spans="1:79" x14ac:dyDescent="0.25">
      <c r="A70" s="90" t="s">
        <v>1434</v>
      </c>
      <c r="O70" s="5"/>
      <c r="P70" s="5"/>
      <c r="Q70" s="5"/>
      <c r="T70" s="90">
        <v>13577000</v>
      </c>
      <c r="W70" s="90">
        <v>13999690.161370002</v>
      </c>
      <c r="AY70" s="90" t="s">
        <v>1434</v>
      </c>
      <c r="CA70" s="90" t="s">
        <v>1154</v>
      </c>
    </row>
    <row r="71" spans="1:79" x14ac:dyDescent="0.25">
      <c r="A71" s="90" t="s">
        <v>1435</v>
      </c>
      <c r="O71" s="5"/>
      <c r="P71" s="5"/>
      <c r="Q71" s="5"/>
      <c r="T71" s="90">
        <v>775575</v>
      </c>
      <c r="W71" s="90">
        <v>778241.0390625</v>
      </c>
      <c r="AY71" s="90" t="s">
        <v>1435</v>
      </c>
      <c r="CA71" s="90" t="s">
        <v>1154</v>
      </c>
    </row>
    <row r="72" spans="1:79" x14ac:dyDescent="0.25">
      <c r="A72" s="90" t="s">
        <v>1312</v>
      </c>
      <c r="O72" s="5"/>
      <c r="P72" s="5"/>
      <c r="Q72" s="5"/>
      <c r="T72" s="90">
        <v>767541.63733081997</v>
      </c>
      <c r="W72" s="90">
        <v>491466.50465339067</v>
      </c>
      <c r="AY72" s="90" t="s">
        <v>1312</v>
      </c>
      <c r="CA72" s="90" t="s">
        <v>1154</v>
      </c>
    </row>
    <row r="73" spans="1:79" x14ac:dyDescent="0.25">
      <c r="A73" t="s">
        <v>1311</v>
      </c>
      <c r="O73" s="5"/>
      <c r="P73" s="5"/>
      <c r="Q73" s="5"/>
      <c r="T73">
        <v>2669953.8153793202</v>
      </c>
      <c r="W73">
        <v>287020.03515327693</v>
      </c>
      <c r="AY73" s="90" t="s">
        <v>1311</v>
      </c>
      <c r="CA73" s="90" t="s">
        <v>1154</v>
      </c>
    </row>
    <row r="74" spans="1:79" x14ac:dyDescent="0.25">
      <c r="A74" t="s">
        <v>1331</v>
      </c>
      <c r="O74" s="5"/>
      <c r="P74" s="5"/>
      <c r="Q74" s="5"/>
      <c r="T74">
        <v>7270894.89684813</v>
      </c>
      <c r="W74">
        <v>1138349.4822877855</v>
      </c>
      <c r="AY74" s="90" t="s">
        <v>1331</v>
      </c>
      <c r="CA74" s="90" t="s">
        <v>1154</v>
      </c>
    </row>
    <row r="75" spans="1:79" x14ac:dyDescent="0.25">
      <c r="A75" t="s">
        <v>1332</v>
      </c>
      <c r="O75" s="5"/>
      <c r="P75" s="5"/>
      <c r="Q75" s="5"/>
      <c r="T75">
        <v>38031802.6739076</v>
      </c>
      <c r="W75">
        <v>784405.93014934426</v>
      </c>
      <c r="AY75" s="90" t="s">
        <v>1332</v>
      </c>
      <c r="CA75" s="90" t="s">
        <v>1154</v>
      </c>
    </row>
    <row r="76" spans="1:79" x14ac:dyDescent="0.25">
      <c r="A76" t="s">
        <v>1436</v>
      </c>
      <c r="O76" s="5"/>
      <c r="P76" s="5"/>
      <c r="Q76" s="5"/>
      <c r="T76">
        <v>387214.60000000003</v>
      </c>
      <c r="W76">
        <v>403568.20979996206</v>
      </c>
      <c r="AY76" s="90" t="s">
        <v>1436</v>
      </c>
      <c r="CA76" s="90" t="s">
        <v>1154</v>
      </c>
    </row>
    <row r="77" spans="1:79" x14ac:dyDescent="0.25">
      <c r="A77" t="s">
        <v>1437</v>
      </c>
      <c r="O77" s="5"/>
      <c r="P77" s="5"/>
      <c r="Q77" s="5"/>
      <c r="T77">
        <v>7236202</v>
      </c>
      <c r="W77">
        <v>7312804.0001998795</v>
      </c>
      <c r="AY77" s="90" t="s">
        <v>1437</v>
      </c>
      <c r="CA77" s="90" t="s">
        <v>1154</v>
      </c>
    </row>
    <row r="78" spans="1:79" x14ac:dyDescent="0.25">
      <c r="A78" t="s">
        <v>1356</v>
      </c>
      <c r="O78" s="5"/>
      <c r="P78" s="5"/>
      <c r="Q78" s="5"/>
      <c r="T78">
        <v>801942.10499999998</v>
      </c>
      <c r="W78">
        <v>830040.23169814795</v>
      </c>
      <c r="AY78" s="90" t="s">
        <v>1356</v>
      </c>
      <c r="CA78" s="90" t="s">
        <v>1154</v>
      </c>
    </row>
    <row r="79" spans="1:79" x14ac:dyDescent="0.25">
      <c r="A79" t="s">
        <v>1357</v>
      </c>
      <c r="O79" s="5"/>
      <c r="P79" s="5"/>
      <c r="Q79" s="5"/>
      <c r="T79">
        <v>5509445.2998899994</v>
      </c>
      <c r="W79">
        <v>5564405.8182736589</v>
      </c>
      <c r="AY79" s="90" t="s">
        <v>1357</v>
      </c>
      <c r="CA79" s="90" t="s">
        <v>1154</v>
      </c>
    </row>
    <row r="80" spans="1:79" x14ac:dyDescent="0.25">
      <c r="A80" t="s">
        <v>1438</v>
      </c>
      <c r="O80" s="5"/>
      <c r="P80" s="5"/>
      <c r="Q80" s="5"/>
      <c r="T80">
        <v>20378000</v>
      </c>
      <c r="W80">
        <v>22635779.08354</v>
      </c>
      <c r="AY80" s="90" t="s">
        <v>1438</v>
      </c>
      <c r="CA80" s="90" t="s">
        <v>1154</v>
      </c>
    </row>
    <row r="81" spans="1:79" x14ac:dyDescent="0.25">
      <c r="A81" t="s">
        <v>1439</v>
      </c>
      <c r="O81" s="5"/>
      <c r="P81" s="5"/>
      <c r="Q81" s="5"/>
      <c r="T81">
        <v>100000</v>
      </c>
      <c r="W81">
        <v>113000</v>
      </c>
      <c r="AY81" s="90" t="s">
        <v>1439</v>
      </c>
      <c r="CA81" s="90" t="s">
        <v>1154</v>
      </c>
    </row>
    <row r="82" spans="1:79" x14ac:dyDescent="0.25">
      <c r="O82" s="5"/>
      <c r="P82" s="5"/>
      <c r="Q82" s="5"/>
      <c r="AY82" s="31"/>
      <c r="CA82" s="90"/>
    </row>
    <row r="83" spans="1:79" x14ac:dyDescent="0.25">
      <c r="O83" s="5"/>
      <c r="P83" s="5"/>
      <c r="Q83" s="5"/>
      <c r="AY83" s="31"/>
      <c r="CA83" s="90"/>
    </row>
    <row r="84" spans="1:79" x14ac:dyDescent="0.25">
      <c r="O84" s="5"/>
      <c r="P84" s="5"/>
      <c r="Q84" s="5"/>
      <c r="AY84" s="31"/>
      <c r="CA84" s="90"/>
    </row>
    <row r="85" spans="1:79" x14ac:dyDescent="0.25">
      <c r="O85" s="5"/>
      <c r="P85" s="5"/>
      <c r="Q85" s="5"/>
      <c r="AY85" s="31"/>
      <c r="CA85" s="90"/>
    </row>
    <row r="86" spans="1:79" x14ac:dyDescent="0.25">
      <c r="O86" s="5"/>
      <c r="P86" s="5"/>
      <c r="Q86" s="5"/>
      <c r="AY86" s="31"/>
      <c r="CA86" s="90"/>
    </row>
    <row r="87" spans="1:79" x14ac:dyDescent="0.25">
      <c r="O87" s="5"/>
      <c r="P87" s="5"/>
      <c r="Q87" s="5"/>
      <c r="AJ87" s="4"/>
      <c r="AY87" s="31"/>
      <c r="CA87" s="90"/>
    </row>
    <row r="88" spans="1:79" x14ac:dyDescent="0.25">
      <c r="O88" s="5"/>
      <c r="P88" s="5"/>
      <c r="Q88" s="5"/>
      <c r="AY88" s="31"/>
      <c r="CA88" s="90"/>
    </row>
    <row r="89" spans="1:79" x14ac:dyDescent="0.25">
      <c r="O89" s="5"/>
      <c r="P89" s="5"/>
      <c r="Q89" s="5"/>
      <c r="AY89" s="31"/>
      <c r="CA89" s="90"/>
    </row>
    <row r="90" spans="1:79" x14ac:dyDescent="0.25">
      <c r="O90" s="5"/>
      <c r="P90" s="5"/>
      <c r="Q90" s="5"/>
      <c r="AY90" s="31"/>
      <c r="CA90" s="90"/>
    </row>
    <row r="91" spans="1:79" x14ac:dyDescent="0.25">
      <c r="O91" s="5"/>
      <c r="P91" s="5"/>
      <c r="Q91" s="5"/>
      <c r="AY91" s="31"/>
      <c r="CA91" s="90"/>
    </row>
    <row r="92" spans="1:79" x14ac:dyDescent="0.25">
      <c r="O92" s="5"/>
      <c r="P92" s="5"/>
      <c r="Q92" s="5"/>
      <c r="AY92" s="31"/>
      <c r="CA92" s="90"/>
    </row>
    <row r="93" spans="1:79" x14ac:dyDescent="0.25">
      <c r="O93" s="5"/>
      <c r="P93" s="5"/>
      <c r="Q93" s="5"/>
      <c r="AY93" s="31"/>
      <c r="CA93" s="90"/>
    </row>
    <row r="94" spans="1:79" x14ac:dyDescent="0.25">
      <c r="O94" s="5"/>
      <c r="P94" s="5"/>
      <c r="Q94" s="5"/>
      <c r="AY94" s="31"/>
      <c r="CA94" s="90"/>
    </row>
    <row r="95" spans="1:79" x14ac:dyDescent="0.25">
      <c r="O95" s="5"/>
      <c r="P95" s="5"/>
      <c r="Q95" s="5"/>
      <c r="AY95" s="31"/>
      <c r="CA95" s="90"/>
    </row>
    <row r="96" spans="1:79" x14ac:dyDescent="0.25">
      <c r="O96" s="5"/>
      <c r="P96" s="5"/>
      <c r="Q96" s="5"/>
      <c r="AY96" s="31"/>
      <c r="CA96" s="90"/>
    </row>
    <row r="97" spans="15:79" x14ac:dyDescent="0.25">
      <c r="O97" s="5"/>
      <c r="P97" s="5"/>
      <c r="Q97" s="5"/>
      <c r="AY97" s="31"/>
      <c r="CA97" s="90"/>
    </row>
    <row r="98" spans="15:79" x14ac:dyDescent="0.25">
      <c r="O98" s="5"/>
      <c r="P98" s="5"/>
      <c r="Q98" s="5"/>
      <c r="AY98" s="31"/>
      <c r="CA98" s="90"/>
    </row>
    <row r="99" spans="15:79" x14ac:dyDescent="0.25">
      <c r="O99" s="5"/>
      <c r="P99" s="5"/>
      <c r="Q99" s="5"/>
      <c r="AY99" s="31"/>
    </row>
    <row r="100" spans="15:79" x14ac:dyDescent="0.25">
      <c r="O100" s="5"/>
      <c r="P100" s="5"/>
      <c r="Q100" s="5"/>
      <c r="AY100" s="31"/>
    </row>
    <row r="101" spans="15:79" x14ac:dyDescent="0.25">
      <c r="O101" s="5"/>
      <c r="P101" s="5"/>
      <c r="Q101" s="5"/>
      <c r="AY101" s="31"/>
    </row>
    <row r="102" spans="15:79" x14ac:dyDescent="0.25">
      <c r="O102" s="5"/>
      <c r="P102" s="5"/>
      <c r="Q102" s="5"/>
      <c r="AY102" s="31"/>
    </row>
    <row r="103" spans="15:79" x14ac:dyDescent="0.25">
      <c r="O103" s="5"/>
      <c r="P103" s="5"/>
      <c r="Q103" s="5"/>
      <c r="AY103" s="31"/>
    </row>
    <row r="104" spans="15:79" x14ac:dyDescent="0.25">
      <c r="O104" s="5"/>
      <c r="P104" s="5"/>
      <c r="Q104" s="5"/>
      <c r="AY104" s="31"/>
    </row>
    <row r="105" spans="15:79" x14ac:dyDescent="0.25">
      <c r="O105" s="5"/>
      <c r="P105" s="5"/>
      <c r="Q105" s="5"/>
      <c r="AY105" s="31"/>
    </row>
    <row r="106" spans="15:79" x14ac:dyDescent="0.25">
      <c r="O106" s="5"/>
      <c r="P106" s="5"/>
      <c r="Q106" s="5"/>
      <c r="AY106" s="31"/>
    </row>
    <row r="107" spans="15:79" x14ac:dyDescent="0.25">
      <c r="O107" s="5"/>
      <c r="P107" s="5"/>
      <c r="Q107" s="5"/>
      <c r="AY107" s="31"/>
    </row>
    <row r="108" spans="15:79" x14ac:dyDescent="0.25">
      <c r="O108" s="5"/>
      <c r="P108" s="5"/>
      <c r="Q108" s="5"/>
      <c r="AY108" s="31"/>
    </row>
    <row r="109" spans="15:79" x14ac:dyDescent="0.25">
      <c r="O109" s="5"/>
      <c r="P109" s="5"/>
      <c r="Q109" s="5"/>
      <c r="AY109" s="31"/>
    </row>
    <row r="110" spans="15:79" x14ac:dyDescent="0.25">
      <c r="O110" s="5"/>
      <c r="P110" s="5"/>
      <c r="Q110" s="5"/>
      <c r="AY110" s="31"/>
    </row>
    <row r="111" spans="15:79" x14ac:dyDescent="0.25">
      <c r="O111" s="5"/>
      <c r="P111" s="5"/>
      <c r="Q111" s="5"/>
      <c r="AY111" s="31"/>
    </row>
    <row r="112" spans="15:79" x14ac:dyDescent="0.25">
      <c r="O112" s="5"/>
      <c r="P112" s="5"/>
      <c r="Q112" s="5"/>
      <c r="AY112" s="31"/>
    </row>
    <row r="113" spans="15:51" x14ac:dyDescent="0.25">
      <c r="O113" s="5"/>
      <c r="P113" s="5"/>
      <c r="Q113" s="5"/>
      <c r="AY113" s="31"/>
    </row>
    <row r="114" spans="15:51" x14ac:dyDescent="0.25">
      <c r="O114" s="5"/>
      <c r="P114" s="5"/>
      <c r="Q114" s="5"/>
      <c r="AY114" s="31"/>
    </row>
    <row r="115" spans="15:51" x14ac:dyDescent="0.25">
      <c r="O115" s="5"/>
      <c r="P115" s="5"/>
      <c r="Q115" s="5"/>
      <c r="AY115" s="31"/>
    </row>
    <row r="116" spans="15:51" x14ac:dyDescent="0.25">
      <c r="O116" s="5"/>
      <c r="P116" s="5"/>
      <c r="Q116" s="5"/>
      <c r="AY116" s="31"/>
    </row>
    <row r="117" spans="15:51" x14ac:dyDescent="0.25">
      <c r="O117" s="5"/>
      <c r="P117" s="5"/>
      <c r="Q117" s="5"/>
      <c r="AY117" s="31"/>
    </row>
    <row r="118" spans="15:51" x14ac:dyDescent="0.25">
      <c r="O118" s="5"/>
      <c r="P118" s="5"/>
      <c r="Q118" s="5"/>
      <c r="AY118" s="31"/>
    </row>
    <row r="119" spans="15:51" x14ac:dyDescent="0.25">
      <c r="O119" s="5"/>
      <c r="P119" s="5"/>
      <c r="Q119" s="5"/>
      <c r="AY119" s="31"/>
    </row>
    <row r="120" spans="15:51" x14ac:dyDescent="0.25">
      <c r="O120" s="5"/>
      <c r="P120" s="5"/>
      <c r="Q120" s="5"/>
      <c r="AY120" s="31"/>
    </row>
    <row r="121" spans="15:51" x14ac:dyDescent="0.25">
      <c r="O121" s="5"/>
      <c r="P121" s="5"/>
      <c r="Q121" s="5"/>
      <c r="AY121" s="31"/>
    </row>
    <row r="122" spans="15:51" x14ac:dyDescent="0.25">
      <c r="O122" s="5"/>
      <c r="P122" s="5"/>
      <c r="Q122" s="5"/>
      <c r="AY122" s="31"/>
    </row>
    <row r="123" spans="15:51" x14ac:dyDescent="0.25">
      <c r="O123" s="5"/>
      <c r="P123" s="5"/>
      <c r="Q123" s="5"/>
      <c r="AY123" s="31"/>
    </row>
    <row r="124" spans="15:51" x14ac:dyDescent="0.25">
      <c r="O124" s="5"/>
      <c r="P124" s="5"/>
      <c r="Q124" s="5"/>
      <c r="AY124" s="31"/>
    </row>
    <row r="125" spans="15:51" x14ac:dyDescent="0.25">
      <c r="O125" s="5"/>
      <c r="P125" s="5"/>
      <c r="Q125" s="5"/>
      <c r="AY125" s="31"/>
    </row>
    <row r="126" spans="15:51" x14ac:dyDescent="0.25">
      <c r="O126" s="5"/>
      <c r="P126" s="5"/>
      <c r="Q126" s="5"/>
      <c r="AY126" s="31"/>
    </row>
    <row r="127" spans="15:51" x14ac:dyDescent="0.25">
      <c r="O127" s="5"/>
      <c r="P127" s="5"/>
      <c r="Q127" s="5"/>
      <c r="AY127" s="31"/>
    </row>
    <row r="128" spans="15:51" x14ac:dyDescent="0.25">
      <c r="O128" s="5"/>
      <c r="P128" s="5"/>
      <c r="Q128" s="5"/>
      <c r="AY128" s="31"/>
    </row>
    <row r="129" spans="15:51" x14ac:dyDescent="0.25">
      <c r="O129" s="5"/>
      <c r="P129" s="5"/>
      <c r="Q129" s="5"/>
      <c r="AY129" s="31"/>
    </row>
    <row r="130" spans="15:51" x14ac:dyDescent="0.25">
      <c r="O130" s="5"/>
      <c r="P130" s="5"/>
      <c r="Q130" s="5"/>
      <c r="AY130" s="31"/>
    </row>
    <row r="131" spans="15:51" x14ac:dyDescent="0.25">
      <c r="O131" s="5"/>
      <c r="P131" s="5"/>
      <c r="Q131" s="5"/>
      <c r="AY131" s="31"/>
    </row>
    <row r="132" spans="15:51" x14ac:dyDescent="0.25">
      <c r="O132" s="5"/>
      <c r="P132" s="5"/>
      <c r="Q132" s="5"/>
      <c r="AY132" s="31"/>
    </row>
    <row r="133" spans="15:51" x14ac:dyDescent="0.25">
      <c r="O133" s="5"/>
      <c r="P133" s="5"/>
      <c r="Q133" s="5"/>
      <c r="AY133" s="31"/>
    </row>
    <row r="134" spans="15:51" x14ac:dyDescent="0.25">
      <c r="O134" s="5"/>
      <c r="P134" s="5"/>
      <c r="Q134" s="5"/>
      <c r="AY134" s="31"/>
    </row>
    <row r="135" spans="15:51" x14ac:dyDescent="0.25">
      <c r="O135" s="5"/>
      <c r="P135" s="5"/>
      <c r="Q135" s="5"/>
      <c r="AY135" s="31"/>
    </row>
    <row r="136" spans="15:51" x14ac:dyDescent="0.25">
      <c r="O136" s="5"/>
      <c r="P136" s="5"/>
      <c r="Q136" s="5"/>
      <c r="AY136" s="31"/>
    </row>
    <row r="137" spans="15:51" x14ac:dyDescent="0.25">
      <c r="O137" s="5"/>
      <c r="P137" s="5"/>
      <c r="Q137" s="5"/>
      <c r="AY137" s="31"/>
    </row>
    <row r="138" spans="15:51" x14ac:dyDescent="0.25">
      <c r="O138" s="5"/>
      <c r="P138" s="5"/>
      <c r="Q138" s="5"/>
      <c r="AY138" s="31"/>
    </row>
    <row r="139" spans="15:51" x14ac:dyDescent="0.25">
      <c r="O139" s="5"/>
      <c r="P139" s="5"/>
      <c r="Q139" s="5"/>
      <c r="AY139" s="31"/>
    </row>
    <row r="140" spans="15:51" x14ac:dyDescent="0.25">
      <c r="O140" s="5"/>
      <c r="P140" s="5"/>
      <c r="Q140" s="5"/>
      <c r="AY140" s="31"/>
    </row>
    <row r="141" spans="15:51" x14ac:dyDescent="0.25">
      <c r="O141" s="5"/>
      <c r="P141" s="5"/>
      <c r="Q141" s="5"/>
      <c r="AY141" s="31"/>
    </row>
    <row r="142" spans="15:51" x14ac:dyDescent="0.25">
      <c r="O142" s="5"/>
      <c r="P142" s="5"/>
      <c r="Q142" s="5"/>
      <c r="AY142" s="31"/>
    </row>
    <row r="143" spans="15:51" x14ac:dyDescent="0.25">
      <c r="O143" s="5"/>
      <c r="P143" s="5"/>
      <c r="Q143" s="5"/>
      <c r="AY143" s="31"/>
    </row>
    <row r="144" spans="15:51" x14ac:dyDescent="0.25">
      <c r="O144" s="5"/>
      <c r="P144" s="5"/>
      <c r="Q144" s="5"/>
      <c r="AY144" s="31"/>
    </row>
    <row r="145" spans="15:51" x14ac:dyDescent="0.25">
      <c r="O145" s="5"/>
      <c r="P145" s="5"/>
      <c r="Q145" s="5"/>
      <c r="AY145" s="31"/>
    </row>
    <row r="146" spans="15:51" x14ac:dyDescent="0.25">
      <c r="O146" s="5"/>
      <c r="P146" s="5"/>
      <c r="Q146" s="5"/>
      <c r="AY146" s="31"/>
    </row>
    <row r="147" spans="15:51" x14ac:dyDescent="0.25">
      <c r="O147" s="5"/>
      <c r="P147" s="5"/>
      <c r="Q147" s="5"/>
      <c r="AY147" s="31"/>
    </row>
    <row r="148" spans="15:51" x14ac:dyDescent="0.25">
      <c r="O148" s="5"/>
      <c r="P148" s="5"/>
      <c r="Q148" s="5"/>
      <c r="AY148" s="31"/>
    </row>
    <row r="149" spans="15:51" x14ac:dyDescent="0.25">
      <c r="O149" s="5"/>
      <c r="P149" s="5"/>
      <c r="Q149" s="5"/>
      <c r="AY149" s="31"/>
    </row>
    <row r="150" spans="15:51" x14ac:dyDescent="0.25">
      <c r="O150" s="5"/>
      <c r="P150" s="5"/>
      <c r="Q150" s="5"/>
      <c r="AY150" s="31"/>
    </row>
    <row r="151" spans="15:51" x14ac:dyDescent="0.25">
      <c r="O151" s="5"/>
      <c r="P151" s="5"/>
      <c r="Q151" s="5"/>
      <c r="AY151" s="31"/>
    </row>
    <row r="152" spans="15:51" x14ac:dyDescent="0.25">
      <c r="O152" s="5"/>
      <c r="P152" s="5"/>
      <c r="Q152" s="5"/>
      <c r="AY152" s="31"/>
    </row>
    <row r="153" spans="15:51" x14ac:dyDescent="0.25">
      <c r="O153" s="5"/>
      <c r="P153" s="5"/>
      <c r="Q153" s="5"/>
      <c r="AY153" s="31"/>
    </row>
    <row r="154" spans="15:51" x14ac:dyDescent="0.25">
      <c r="O154" s="5"/>
      <c r="P154" s="5"/>
      <c r="Q154" s="5"/>
      <c r="AY154" s="31"/>
    </row>
    <row r="155" spans="15:51" x14ac:dyDescent="0.25">
      <c r="O155" s="5"/>
      <c r="P155" s="5"/>
      <c r="Q155" s="5"/>
      <c r="AY155" s="31"/>
    </row>
    <row r="156" spans="15:51" x14ac:dyDescent="0.25">
      <c r="O156" s="5"/>
      <c r="P156" s="5"/>
      <c r="Q156" s="5"/>
      <c r="AY156" s="31"/>
    </row>
    <row r="157" spans="15:51" x14ac:dyDescent="0.25">
      <c r="O157" s="5"/>
      <c r="P157" s="5"/>
      <c r="Q157" s="5"/>
      <c r="AY157" s="31"/>
    </row>
    <row r="158" spans="15:51" x14ac:dyDescent="0.25">
      <c r="O158" s="5"/>
      <c r="P158" s="5"/>
      <c r="Q158" s="5"/>
      <c r="AY158" s="31"/>
    </row>
    <row r="159" spans="15:51" x14ac:dyDescent="0.25">
      <c r="O159" s="5"/>
      <c r="P159" s="5"/>
      <c r="Q159" s="5"/>
      <c r="AY159" s="31"/>
    </row>
    <row r="160" spans="15:51" x14ac:dyDescent="0.25">
      <c r="O160" s="5"/>
      <c r="P160" s="5"/>
      <c r="Q160" s="5"/>
      <c r="AY160" s="31"/>
    </row>
    <row r="161" spans="15:51" x14ac:dyDescent="0.25">
      <c r="O161" s="5"/>
      <c r="P161" s="5"/>
      <c r="Q161" s="5"/>
      <c r="AY161" s="31"/>
    </row>
    <row r="162" spans="15:51" x14ac:dyDescent="0.25">
      <c r="O162" s="5"/>
      <c r="P162" s="5"/>
      <c r="Q162" s="5"/>
      <c r="AY162" s="31"/>
    </row>
    <row r="163" spans="15:51" x14ac:dyDescent="0.25">
      <c r="O163" s="5"/>
      <c r="P163" s="5"/>
      <c r="Q163" s="5"/>
      <c r="AY163" s="31"/>
    </row>
    <row r="164" spans="15:51" x14ac:dyDescent="0.25">
      <c r="O164" s="5"/>
      <c r="P164" s="5"/>
      <c r="Q164" s="5"/>
      <c r="AY164" s="31"/>
    </row>
    <row r="165" spans="15:51" x14ac:dyDescent="0.25">
      <c r="O165" s="5"/>
      <c r="P165" s="5"/>
      <c r="Q165" s="5"/>
      <c r="AY165" s="31"/>
    </row>
    <row r="166" spans="15:51" x14ac:dyDescent="0.25">
      <c r="O166" s="5"/>
      <c r="P166" s="5"/>
      <c r="Q166" s="5"/>
      <c r="AY166" s="31"/>
    </row>
    <row r="167" spans="15:51" x14ac:dyDescent="0.25">
      <c r="O167" s="5"/>
      <c r="P167" s="5"/>
      <c r="Q167" s="5"/>
      <c r="AY167" s="31"/>
    </row>
    <row r="168" spans="15:51" x14ac:dyDescent="0.25">
      <c r="O168" s="5"/>
      <c r="P168" s="5"/>
      <c r="Q168" s="5"/>
      <c r="AY168" s="31"/>
    </row>
    <row r="169" spans="15:51" x14ac:dyDescent="0.25">
      <c r="O169" s="5"/>
      <c r="P169" s="5"/>
      <c r="Q169" s="5"/>
      <c r="AY169" s="31"/>
    </row>
    <row r="170" spans="15:51" x14ac:dyDescent="0.25">
      <c r="O170" s="5"/>
      <c r="P170" s="5"/>
      <c r="Q170" s="5"/>
      <c r="AY170" s="31"/>
    </row>
    <row r="171" spans="15:51" x14ac:dyDescent="0.25">
      <c r="O171" s="5"/>
      <c r="P171" s="5"/>
      <c r="Q171" s="5"/>
      <c r="AY171" s="31"/>
    </row>
    <row r="172" spans="15:51" x14ac:dyDescent="0.25">
      <c r="O172" s="5"/>
      <c r="P172" s="5"/>
      <c r="Q172" s="5"/>
      <c r="AY172" s="31"/>
    </row>
    <row r="173" spans="15:51" x14ac:dyDescent="0.25">
      <c r="O173" s="5"/>
      <c r="P173" s="5"/>
      <c r="Q173" s="5"/>
      <c r="AY173" s="31"/>
    </row>
    <row r="174" spans="15:51" x14ac:dyDescent="0.25">
      <c r="O174" s="5"/>
      <c r="P174" s="5"/>
      <c r="Q174" s="5"/>
      <c r="AY174" s="31"/>
    </row>
    <row r="175" spans="15:51" x14ac:dyDescent="0.25">
      <c r="O175" s="5"/>
      <c r="P175" s="5"/>
      <c r="Q175" s="5"/>
      <c r="AY175" s="31"/>
    </row>
    <row r="176" spans="15:51" x14ac:dyDescent="0.25">
      <c r="O176" s="5"/>
      <c r="P176" s="5"/>
      <c r="Q176" s="5"/>
      <c r="AY176" s="31"/>
    </row>
    <row r="177" spans="15:51" x14ac:dyDescent="0.25">
      <c r="O177" s="5"/>
      <c r="P177" s="5"/>
      <c r="Q177" s="5"/>
      <c r="AY177" s="31"/>
    </row>
    <row r="178" spans="15:51" x14ac:dyDescent="0.25">
      <c r="O178" s="5"/>
      <c r="P178" s="5"/>
      <c r="Q178" s="5"/>
      <c r="AY178" s="31"/>
    </row>
    <row r="179" spans="15:51" x14ac:dyDescent="0.25">
      <c r="O179" s="5"/>
      <c r="P179" s="5"/>
      <c r="Q179" s="5"/>
      <c r="AY179" s="31"/>
    </row>
    <row r="180" spans="15:51" x14ac:dyDescent="0.25">
      <c r="O180" s="5"/>
      <c r="P180" s="5"/>
      <c r="Q180" s="5"/>
      <c r="AY180" s="31"/>
    </row>
    <row r="181" spans="15:51" x14ac:dyDescent="0.25">
      <c r="O181" s="5"/>
      <c r="P181" s="5"/>
      <c r="Q181" s="5"/>
      <c r="AY181" s="31"/>
    </row>
    <row r="182" spans="15:51" x14ac:dyDescent="0.25">
      <c r="O182" s="5"/>
      <c r="P182" s="5"/>
      <c r="Q182" s="5"/>
      <c r="AY182" s="31"/>
    </row>
    <row r="183" spans="15:51" x14ac:dyDescent="0.25">
      <c r="O183" s="5"/>
      <c r="P183" s="5"/>
      <c r="Q183" s="5"/>
      <c r="AY183" s="31"/>
    </row>
    <row r="184" spans="15:51" x14ac:dyDescent="0.25">
      <c r="O184" s="5"/>
      <c r="P184" s="5"/>
      <c r="Q184" s="5"/>
      <c r="AY184" s="31"/>
    </row>
    <row r="185" spans="15:51" x14ac:dyDescent="0.25">
      <c r="O185" s="5"/>
      <c r="P185" s="5"/>
      <c r="Q185" s="5"/>
      <c r="AY185" s="31"/>
    </row>
    <row r="186" spans="15:51" x14ac:dyDescent="0.25">
      <c r="O186" s="5"/>
      <c r="P186" s="5"/>
      <c r="Q186" s="5"/>
      <c r="AY186" s="31"/>
    </row>
    <row r="187" spans="15:51" x14ac:dyDescent="0.25">
      <c r="O187" s="5"/>
      <c r="P187" s="5"/>
      <c r="Q187" s="5"/>
      <c r="AY187" s="31"/>
    </row>
    <row r="188" spans="15:51" x14ac:dyDescent="0.25">
      <c r="O188" s="5"/>
      <c r="P188" s="5"/>
      <c r="Q188" s="5"/>
      <c r="AY188" s="31"/>
    </row>
    <row r="189" spans="15:51" x14ac:dyDescent="0.25">
      <c r="O189" s="5"/>
      <c r="P189" s="5"/>
      <c r="Q189" s="5"/>
      <c r="AY189" s="31"/>
    </row>
    <row r="190" spans="15:51" x14ac:dyDescent="0.25">
      <c r="O190" s="5"/>
      <c r="P190" s="5"/>
      <c r="Q190" s="5"/>
      <c r="AY190" s="31"/>
    </row>
    <row r="191" spans="15:51" x14ac:dyDescent="0.25">
      <c r="O191" s="5"/>
      <c r="P191" s="5"/>
      <c r="Q191" s="5"/>
      <c r="AY191" s="31"/>
    </row>
    <row r="192" spans="15:51" x14ac:dyDescent="0.25">
      <c r="O192" s="5"/>
      <c r="P192" s="5"/>
      <c r="Q192" s="5"/>
      <c r="AY192" s="31"/>
    </row>
    <row r="193" spans="15:51" x14ac:dyDescent="0.25">
      <c r="O193" s="5"/>
      <c r="P193" s="5"/>
      <c r="Q193" s="5"/>
      <c r="AY193" s="31"/>
    </row>
    <row r="194" spans="15:51" x14ac:dyDescent="0.25">
      <c r="O194" s="5"/>
      <c r="P194" s="5"/>
      <c r="Q194" s="5"/>
      <c r="AY194" s="31"/>
    </row>
    <row r="195" spans="15:51" x14ac:dyDescent="0.25">
      <c r="O195" s="5"/>
      <c r="P195" s="5"/>
      <c r="Q195" s="5"/>
      <c r="AY195" s="31"/>
    </row>
    <row r="196" spans="15:51" x14ac:dyDescent="0.25">
      <c r="O196" s="5"/>
      <c r="P196" s="5"/>
      <c r="Q196" s="5"/>
      <c r="AY196" s="31"/>
    </row>
    <row r="197" spans="15:51" x14ac:dyDescent="0.25">
      <c r="O197" s="5"/>
      <c r="P197" s="5"/>
      <c r="Q197" s="5"/>
      <c r="AY197" s="31"/>
    </row>
    <row r="198" spans="15:51" x14ac:dyDescent="0.25">
      <c r="O198" s="5"/>
      <c r="P198" s="5"/>
      <c r="Q198" s="5"/>
      <c r="AY198" s="31"/>
    </row>
    <row r="199" spans="15:51" x14ac:dyDescent="0.25">
      <c r="O199" s="5"/>
      <c r="P199" s="5"/>
      <c r="Q199" s="5"/>
      <c r="AY199" s="31"/>
    </row>
    <row r="200" spans="15:51" x14ac:dyDescent="0.25">
      <c r="O200" s="5"/>
      <c r="P200" s="5"/>
      <c r="Q200" s="5"/>
      <c r="AY200" s="31"/>
    </row>
    <row r="201" spans="15:51" x14ac:dyDescent="0.25">
      <c r="O201" s="5"/>
      <c r="P201" s="5"/>
      <c r="Q201" s="5"/>
      <c r="AY201" s="31"/>
    </row>
    <row r="202" spans="15:51" x14ac:dyDescent="0.25">
      <c r="O202" s="5"/>
      <c r="P202" s="5"/>
      <c r="Q202" s="5"/>
      <c r="AY202" s="31"/>
    </row>
    <row r="203" spans="15:51" x14ac:dyDescent="0.25">
      <c r="O203" s="5"/>
      <c r="P203" s="5"/>
      <c r="Q203" s="5"/>
      <c r="AY203" s="31"/>
    </row>
    <row r="204" spans="15:51" x14ac:dyDescent="0.25">
      <c r="O204" s="5"/>
      <c r="P204" s="5"/>
      <c r="Q204" s="5"/>
      <c r="AY204" s="31"/>
    </row>
    <row r="205" spans="15:51" x14ac:dyDescent="0.25">
      <c r="O205" s="5"/>
      <c r="P205" s="5"/>
      <c r="Q205" s="5"/>
      <c r="AY205" s="31"/>
    </row>
    <row r="206" spans="15:51" x14ac:dyDescent="0.25">
      <c r="O206" s="5"/>
      <c r="P206" s="5"/>
      <c r="Q206" s="5"/>
      <c r="AJ206" s="4"/>
      <c r="AY206" s="31"/>
    </row>
    <row r="207" spans="15:51" x14ac:dyDescent="0.25">
      <c r="O207" s="5"/>
      <c r="P207" s="5"/>
      <c r="Q207" s="5"/>
      <c r="AY207" s="31"/>
    </row>
    <row r="208" spans="15:51" x14ac:dyDescent="0.25">
      <c r="O208" s="5"/>
      <c r="P208" s="5"/>
      <c r="Q208" s="5"/>
      <c r="AY208" s="31"/>
    </row>
    <row r="209" spans="15:51" x14ac:dyDescent="0.25">
      <c r="O209" s="5"/>
      <c r="P209" s="5"/>
      <c r="Q209" s="5"/>
      <c r="AY209" s="31"/>
    </row>
    <row r="210" spans="15:51" x14ac:dyDescent="0.25">
      <c r="O210" s="5"/>
      <c r="P210" s="5"/>
      <c r="Q210" s="5"/>
      <c r="AY210" s="31"/>
    </row>
    <row r="211" spans="15:51" x14ac:dyDescent="0.25">
      <c r="O211" s="5"/>
      <c r="P211" s="5"/>
      <c r="Q211" s="5"/>
      <c r="AY211" s="31"/>
    </row>
    <row r="212" spans="15:51" x14ac:dyDescent="0.25">
      <c r="O212" s="5"/>
      <c r="P212" s="5"/>
      <c r="Q212" s="5"/>
      <c r="AY212" s="31"/>
    </row>
    <row r="213" spans="15:51" x14ac:dyDescent="0.25">
      <c r="O213" s="5"/>
      <c r="P213" s="5"/>
      <c r="Q213" s="5"/>
      <c r="AY213" s="31"/>
    </row>
    <row r="214" spans="15:51" x14ac:dyDescent="0.25">
      <c r="O214" s="5"/>
      <c r="P214" s="5"/>
      <c r="Q214" s="5"/>
      <c r="AY214" s="31"/>
    </row>
    <row r="215" spans="15:51" x14ac:dyDescent="0.25">
      <c r="O215" s="5"/>
      <c r="P215" s="5"/>
      <c r="Q215" s="5"/>
      <c r="AY215" s="31"/>
    </row>
    <row r="216" spans="15:51" x14ac:dyDescent="0.25">
      <c r="O216" s="5"/>
      <c r="P216" s="5"/>
      <c r="Q216" s="5"/>
      <c r="AY216" s="31"/>
    </row>
    <row r="217" spans="15:51" x14ac:dyDescent="0.25">
      <c r="O217" s="5"/>
      <c r="P217" s="5"/>
      <c r="Q217" s="5"/>
      <c r="AY217" s="31"/>
    </row>
    <row r="218" spans="15:51" x14ac:dyDescent="0.25">
      <c r="O218" s="5"/>
      <c r="P218" s="5"/>
      <c r="Q218" s="5"/>
      <c r="AY218" s="31"/>
    </row>
    <row r="219" spans="15:51" x14ac:dyDescent="0.25">
      <c r="O219" s="5"/>
      <c r="P219" s="5"/>
      <c r="Q219" s="5"/>
      <c r="AY219" s="31"/>
    </row>
    <row r="220" spans="15:51" x14ac:dyDescent="0.25">
      <c r="O220" s="5"/>
      <c r="P220" s="5"/>
      <c r="Q220" s="5"/>
      <c r="AY220" s="31"/>
    </row>
    <row r="221" spans="15:51" x14ac:dyDescent="0.25">
      <c r="O221" s="5"/>
      <c r="P221" s="5"/>
      <c r="Q221" s="5"/>
      <c r="AY221" s="31"/>
    </row>
    <row r="222" spans="15:51" x14ac:dyDescent="0.25">
      <c r="O222" s="5"/>
      <c r="P222" s="5"/>
      <c r="Q222" s="5"/>
      <c r="AY222" s="31"/>
    </row>
    <row r="223" spans="15:51" x14ac:dyDescent="0.25">
      <c r="O223" s="5"/>
      <c r="P223" s="5"/>
      <c r="Q223" s="5"/>
      <c r="AY223" s="31"/>
    </row>
    <row r="224" spans="15:51" x14ac:dyDescent="0.25">
      <c r="O224" s="5"/>
      <c r="P224" s="5"/>
      <c r="Q224" s="5"/>
      <c r="AY224" s="31"/>
    </row>
    <row r="225" spans="15:51" x14ac:dyDescent="0.25">
      <c r="O225" s="5"/>
      <c r="P225" s="5"/>
      <c r="Q225" s="5"/>
      <c r="AY225" s="31"/>
    </row>
    <row r="226" spans="15:51" x14ac:dyDescent="0.25">
      <c r="O226" s="5"/>
      <c r="P226" s="5"/>
      <c r="Q226" s="5"/>
      <c r="AY226" s="31"/>
    </row>
    <row r="227" spans="15:51" x14ac:dyDescent="0.25">
      <c r="O227" s="5"/>
      <c r="P227" s="5"/>
      <c r="Q227" s="5"/>
      <c r="AY227" s="31"/>
    </row>
    <row r="228" spans="15:51" x14ac:dyDescent="0.25">
      <c r="O228" s="5"/>
      <c r="P228" s="5"/>
      <c r="Q228" s="5"/>
      <c r="AY228" s="31"/>
    </row>
    <row r="229" spans="15:51" x14ac:dyDescent="0.25">
      <c r="O229" s="5"/>
      <c r="P229" s="5"/>
      <c r="Q229" s="5"/>
      <c r="AY229" s="31"/>
    </row>
    <row r="230" spans="15:51" x14ac:dyDescent="0.25">
      <c r="O230" s="5"/>
      <c r="P230" s="5"/>
      <c r="Q230" s="5"/>
      <c r="AY230" s="31"/>
    </row>
    <row r="231" spans="15:51" x14ac:dyDescent="0.25">
      <c r="O231" s="5"/>
      <c r="P231" s="5"/>
      <c r="Q231" s="5"/>
      <c r="AY231" s="31"/>
    </row>
    <row r="232" spans="15:51" x14ac:dyDescent="0.25">
      <c r="O232" s="5"/>
      <c r="P232" s="5"/>
      <c r="Q232" s="5"/>
      <c r="AY232" s="31"/>
    </row>
    <row r="233" spans="15:51" x14ac:dyDescent="0.25">
      <c r="O233" s="5"/>
      <c r="P233" s="5"/>
      <c r="Q233" s="5"/>
      <c r="AY233" s="31"/>
    </row>
    <row r="234" spans="15:51" x14ac:dyDescent="0.25">
      <c r="O234" s="5"/>
      <c r="P234" s="5"/>
      <c r="Q234" s="5"/>
      <c r="AY234" s="31"/>
    </row>
    <row r="235" spans="15:51" x14ac:dyDescent="0.25">
      <c r="O235" s="5"/>
      <c r="P235" s="5"/>
      <c r="Q235" s="5"/>
      <c r="AY235" s="31"/>
    </row>
    <row r="236" spans="15:51" x14ac:dyDescent="0.25">
      <c r="O236" s="5"/>
      <c r="P236" s="5"/>
      <c r="Q236" s="5"/>
      <c r="AY236" s="31"/>
    </row>
    <row r="237" spans="15:51" x14ac:dyDescent="0.25">
      <c r="O237" s="5"/>
      <c r="P237" s="5"/>
      <c r="Q237" s="5"/>
      <c r="AY237" s="31"/>
    </row>
    <row r="238" spans="15:51" x14ac:dyDescent="0.25">
      <c r="O238" s="5"/>
      <c r="P238" s="5"/>
      <c r="Q238" s="5"/>
      <c r="AY238" s="31"/>
    </row>
    <row r="239" spans="15:51" x14ac:dyDescent="0.25">
      <c r="O239" s="5"/>
      <c r="P239" s="5"/>
      <c r="Q239" s="5"/>
      <c r="AY239" s="31"/>
    </row>
    <row r="240" spans="15:51" x14ac:dyDescent="0.25">
      <c r="O240" s="5"/>
      <c r="P240" s="5"/>
      <c r="Q240" s="5"/>
      <c r="AY240" s="31"/>
    </row>
    <row r="241" spans="15:51" x14ac:dyDescent="0.25">
      <c r="O241" s="5"/>
      <c r="P241" s="5"/>
      <c r="Q241" s="5"/>
      <c r="AY241" s="31"/>
    </row>
    <row r="242" spans="15:51" x14ac:dyDescent="0.25">
      <c r="O242" s="5"/>
      <c r="P242" s="5"/>
      <c r="Q242" s="5"/>
      <c r="AY242" s="31"/>
    </row>
    <row r="243" spans="15:51" x14ac:dyDescent="0.25">
      <c r="O243" s="5"/>
      <c r="P243" s="5"/>
      <c r="Q243" s="5"/>
      <c r="AY243" s="31"/>
    </row>
    <row r="244" spans="15:51" x14ac:dyDescent="0.25">
      <c r="O244" s="5"/>
      <c r="P244" s="5"/>
      <c r="Q244" s="5"/>
      <c r="AY244" s="31"/>
    </row>
    <row r="245" spans="15:51" x14ac:dyDescent="0.25">
      <c r="O245" s="5"/>
      <c r="P245" s="5"/>
      <c r="Q245" s="5"/>
      <c r="AY245" s="31"/>
    </row>
    <row r="246" spans="15:51" x14ac:dyDescent="0.25">
      <c r="O246" s="5"/>
      <c r="P246" s="5"/>
      <c r="Q246" s="5"/>
      <c r="AY246" s="31"/>
    </row>
    <row r="247" spans="15:51" x14ac:dyDescent="0.25">
      <c r="O247" s="5"/>
      <c r="P247" s="5"/>
      <c r="Q247" s="5"/>
      <c r="AY247" s="31"/>
    </row>
    <row r="248" spans="15:51" x14ac:dyDescent="0.25">
      <c r="O248" s="5"/>
      <c r="P248" s="5"/>
      <c r="Q248" s="5"/>
      <c r="AY248" s="31"/>
    </row>
    <row r="249" spans="15:51" x14ac:dyDescent="0.25">
      <c r="O249" s="5"/>
      <c r="P249" s="5"/>
      <c r="Q249" s="5"/>
      <c r="AY249" s="31"/>
    </row>
    <row r="250" spans="15:51" x14ac:dyDescent="0.25">
      <c r="O250" s="5"/>
      <c r="P250" s="5"/>
      <c r="Q250" s="5"/>
      <c r="AY250" s="31"/>
    </row>
    <row r="251" spans="15:51" x14ac:dyDescent="0.25">
      <c r="O251" s="5"/>
      <c r="P251" s="5"/>
      <c r="Q251" s="5"/>
      <c r="AY251" s="31"/>
    </row>
    <row r="252" spans="15:51" x14ac:dyDescent="0.25">
      <c r="O252" s="5"/>
      <c r="P252" s="5"/>
      <c r="Q252" s="5"/>
      <c r="AY252" s="31"/>
    </row>
    <row r="253" spans="15:51" x14ac:dyDescent="0.25">
      <c r="O253" s="5"/>
      <c r="P253" s="5"/>
      <c r="Q253" s="5"/>
      <c r="AY253" s="31"/>
    </row>
    <row r="254" spans="15:51" x14ac:dyDescent="0.25">
      <c r="O254" s="5"/>
      <c r="P254" s="5"/>
      <c r="Q254" s="5"/>
      <c r="AY254" s="31"/>
    </row>
    <row r="255" spans="15:51" x14ac:dyDescent="0.25">
      <c r="O255" s="5"/>
      <c r="P255" s="5"/>
      <c r="Q255" s="5"/>
      <c r="AY255" s="31"/>
    </row>
    <row r="256" spans="15:51" x14ac:dyDescent="0.25">
      <c r="O256" s="5"/>
      <c r="P256" s="5"/>
      <c r="Q256" s="5"/>
      <c r="AY256" s="31"/>
    </row>
    <row r="257" spans="15:51" x14ac:dyDescent="0.25">
      <c r="O257" s="5"/>
      <c r="P257" s="5"/>
      <c r="Q257" s="5"/>
      <c r="AY257" s="31"/>
    </row>
    <row r="258" spans="15:51" x14ac:dyDescent="0.25">
      <c r="O258" s="5"/>
      <c r="P258" s="5"/>
      <c r="Q258" s="5"/>
      <c r="AY258" s="31"/>
    </row>
    <row r="259" spans="15:51" x14ac:dyDescent="0.25">
      <c r="O259" s="5"/>
      <c r="P259" s="5"/>
      <c r="Q259" s="5"/>
      <c r="AY259" s="31"/>
    </row>
    <row r="260" spans="15:51" x14ac:dyDescent="0.25">
      <c r="O260" s="5"/>
      <c r="P260" s="5"/>
      <c r="Q260" s="5"/>
      <c r="AY260" s="31"/>
    </row>
    <row r="261" spans="15:51" x14ac:dyDescent="0.25">
      <c r="O261" s="5"/>
      <c r="P261" s="5"/>
      <c r="Q261" s="5"/>
      <c r="AY261" s="31"/>
    </row>
    <row r="262" spans="15:51" x14ac:dyDescent="0.25">
      <c r="O262" s="5"/>
      <c r="P262" s="5"/>
      <c r="Q262" s="5"/>
      <c r="AY262" s="31"/>
    </row>
    <row r="263" spans="15:51" x14ac:dyDescent="0.25">
      <c r="O263" s="5"/>
      <c r="P263" s="5"/>
      <c r="Q263" s="5"/>
      <c r="AY263" s="31"/>
    </row>
    <row r="264" spans="15:51" x14ac:dyDescent="0.25">
      <c r="O264" s="5"/>
      <c r="P264" s="5"/>
      <c r="Q264" s="5"/>
      <c r="AY264" s="31"/>
    </row>
    <row r="265" spans="15:51" x14ac:dyDescent="0.25">
      <c r="O265" s="5"/>
      <c r="P265" s="5"/>
      <c r="Q265" s="5"/>
      <c r="AY265" s="31"/>
    </row>
    <row r="266" spans="15:51" x14ac:dyDescent="0.25">
      <c r="O266" s="5"/>
      <c r="P266" s="5"/>
      <c r="Q266" s="5"/>
      <c r="AY266" s="31"/>
    </row>
    <row r="267" spans="15:51" x14ac:dyDescent="0.25">
      <c r="O267" s="5"/>
      <c r="P267" s="5"/>
      <c r="Q267" s="5"/>
      <c r="AY267" s="31"/>
    </row>
    <row r="268" spans="15:51" x14ac:dyDescent="0.25">
      <c r="O268" s="5"/>
      <c r="P268" s="5"/>
      <c r="Q268" s="5"/>
      <c r="AY268" s="31"/>
    </row>
    <row r="269" spans="15:51" x14ac:dyDescent="0.25">
      <c r="O269" s="5"/>
      <c r="P269" s="5"/>
      <c r="Q269" s="5"/>
      <c r="AY269" s="31"/>
    </row>
    <row r="270" spans="15:51" x14ac:dyDescent="0.25">
      <c r="O270" s="5"/>
      <c r="P270" s="5"/>
      <c r="Q270" s="5"/>
      <c r="AY270" s="31"/>
    </row>
    <row r="271" spans="15:51" x14ac:dyDescent="0.25">
      <c r="O271" s="5"/>
      <c r="P271" s="5"/>
      <c r="Q271" s="5"/>
      <c r="AY271" s="31"/>
    </row>
    <row r="272" spans="15:51" x14ac:dyDescent="0.25">
      <c r="O272" s="5"/>
      <c r="P272" s="5"/>
      <c r="Q272" s="5"/>
      <c r="AY272" s="31"/>
    </row>
    <row r="273" spans="15:51" x14ac:dyDescent="0.25">
      <c r="O273" s="5"/>
      <c r="P273" s="5"/>
      <c r="Q273" s="5"/>
      <c r="AY273" s="31"/>
    </row>
    <row r="274" spans="15:51" x14ac:dyDescent="0.25">
      <c r="O274" s="5"/>
      <c r="P274" s="5"/>
      <c r="Q274" s="5"/>
      <c r="AY274" s="31"/>
    </row>
    <row r="275" spans="15:51" x14ac:dyDescent="0.25">
      <c r="O275" s="5"/>
      <c r="P275" s="5"/>
      <c r="Q275" s="5"/>
      <c r="AY275" s="31"/>
    </row>
    <row r="276" spans="15:51" x14ac:dyDescent="0.25">
      <c r="O276" s="5"/>
      <c r="P276" s="5"/>
      <c r="Q276" s="5"/>
      <c r="AY276" s="31"/>
    </row>
    <row r="277" spans="15:51" x14ac:dyDescent="0.25">
      <c r="O277" s="5"/>
      <c r="P277" s="5"/>
      <c r="Q277" s="5"/>
      <c r="AY277" s="31"/>
    </row>
    <row r="278" spans="15:51" x14ac:dyDescent="0.25">
      <c r="O278" s="5"/>
      <c r="P278" s="5"/>
      <c r="Q278" s="5"/>
      <c r="AY278" s="31"/>
    </row>
    <row r="279" spans="15:51" x14ac:dyDescent="0.25">
      <c r="O279" s="5"/>
      <c r="P279" s="5"/>
      <c r="Q279" s="5"/>
      <c r="AY279" s="31"/>
    </row>
    <row r="280" spans="15:51" x14ac:dyDescent="0.25">
      <c r="O280" s="5"/>
      <c r="P280" s="5"/>
      <c r="Q280" s="5"/>
      <c r="AY280" s="31"/>
    </row>
    <row r="281" spans="15:51" x14ac:dyDescent="0.25">
      <c r="O281" s="5"/>
      <c r="P281" s="5"/>
      <c r="Q281" s="5"/>
      <c r="AY281" s="31"/>
    </row>
    <row r="282" spans="15:51" x14ac:dyDescent="0.25">
      <c r="O282" s="5"/>
      <c r="P282" s="5"/>
      <c r="Q282" s="5"/>
      <c r="AY282" s="31"/>
    </row>
    <row r="283" spans="15:51" x14ac:dyDescent="0.25">
      <c r="O283" s="5"/>
      <c r="P283" s="5"/>
      <c r="Q283" s="5"/>
      <c r="AY283" s="31"/>
    </row>
    <row r="284" spans="15:51" x14ac:dyDescent="0.25">
      <c r="O284" s="5"/>
      <c r="P284" s="5"/>
      <c r="Q284" s="5"/>
      <c r="AY284" s="31"/>
    </row>
    <row r="285" spans="15:51" x14ac:dyDescent="0.25">
      <c r="O285" s="5"/>
      <c r="P285" s="5"/>
      <c r="Q285" s="5"/>
      <c r="AY285" s="31"/>
    </row>
    <row r="286" spans="15:51" x14ac:dyDescent="0.25">
      <c r="O286" s="5"/>
      <c r="P286" s="5"/>
      <c r="Q286" s="5"/>
      <c r="AY286" s="31"/>
    </row>
    <row r="287" spans="15:51" x14ac:dyDescent="0.25">
      <c r="O287" s="5"/>
      <c r="P287" s="5"/>
      <c r="Q287" s="5"/>
      <c r="AY287" s="31"/>
    </row>
    <row r="288" spans="15:51" x14ac:dyDescent="0.25">
      <c r="O288" s="5"/>
      <c r="P288" s="5"/>
      <c r="Q288" s="5"/>
      <c r="AY288" s="31"/>
    </row>
    <row r="289" spans="15:51" x14ac:dyDescent="0.25">
      <c r="O289" s="5"/>
      <c r="P289" s="5"/>
      <c r="Q289" s="5"/>
      <c r="AY289" s="31"/>
    </row>
    <row r="290" spans="15:51" x14ac:dyDescent="0.25">
      <c r="O290" s="5"/>
      <c r="P290" s="5"/>
      <c r="Q290" s="5"/>
      <c r="AY290" s="31"/>
    </row>
    <row r="291" spans="15:51" x14ac:dyDescent="0.25">
      <c r="O291" s="5"/>
      <c r="P291" s="5"/>
      <c r="Q291" s="5"/>
      <c r="AY291" s="31"/>
    </row>
    <row r="292" spans="15:51" x14ac:dyDescent="0.25">
      <c r="O292" s="5"/>
      <c r="P292" s="5"/>
      <c r="Q292" s="5"/>
      <c r="AY292" s="31"/>
    </row>
    <row r="293" spans="15:51" x14ac:dyDescent="0.25">
      <c r="O293" s="5"/>
      <c r="P293" s="5"/>
      <c r="Q293" s="5"/>
      <c r="AY293" s="31"/>
    </row>
    <row r="294" spans="15:51" x14ac:dyDescent="0.25">
      <c r="O294" s="5"/>
      <c r="P294" s="5"/>
      <c r="Q294" s="5"/>
      <c r="AY294" s="31"/>
    </row>
    <row r="295" spans="15:51" x14ac:dyDescent="0.25">
      <c r="O295" s="5"/>
      <c r="P295" s="5"/>
      <c r="Q295" s="5"/>
      <c r="AF295" s="4"/>
      <c r="AG295" s="4"/>
      <c r="AY295" s="31"/>
    </row>
    <row r="296" spans="15:51" x14ac:dyDescent="0.25">
      <c r="O296" s="5"/>
      <c r="P296" s="5"/>
      <c r="Q296" s="5"/>
      <c r="AY296" s="31"/>
    </row>
    <row r="297" spans="15:51" x14ac:dyDescent="0.25">
      <c r="O297" s="5"/>
      <c r="P297" s="5"/>
      <c r="Q297" s="5"/>
      <c r="AY297" s="31"/>
    </row>
    <row r="298" spans="15:51" x14ac:dyDescent="0.25">
      <c r="O298" s="5"/>
      <c r="P298" s="5"/>
      <c r="Q298" s="5"/>
      <c r="AY298" s="31"/>
    </row>
    <row r="299" spans="15:51" x14ac:dyDescent="0.25">
      <c r="O299" s="5"/>
      <c r="P299" s="5"/>
      <c r="Q299" s="5"/>
      <c r="AY299" s="31"/>
    </row>
    <row r="300" spans="15:51" x14ac:dyDescent="0.25">
      <c r="O300" s="5"/>
      <c r="P300" s="5"/>
      <c r="Q300" s="5"/>
      <c r="AY300" s="31"/>
    </row>
    <row r="301" spans="15:51" x14ac:dyDescent="0.25">
      <c r="O301" s="5"/>
      <c r="P301" s="5"/>
      <c r="Q301" s="5"/>
      <c r="AY301" s="31"/>
    </row>
    <row r="302" spans="15:51" x14ac:dyDescent="0.25">
      <c r="O302" s="5"/>
      <c r="P302" s="5"/>
      <c r="Q302" s="5"/>
      <c r="AY302" s="31"/>
    </row>
    <row r="303" spans="15:51" x14ac:dyDescent="0.25">
      <c r="O303" s="5"/>
      <c r="P303" s="5"/>
      <c r="Q303" s="5"/>
      <c r="AY303" s="31"/>
    </row>
    <row r="304" spans="15:51" x14ac:dyDescent="0.25">
      <c r="O304" s="5"/>
      <c r="P304" s="5"/>
      <c r="Q304" s="5"/>
      <c r="AY304" s="31"/>
    </row>
    <row r="305" spans="15:51" x14ac:dyDescent="0.25">
      <c r="O305" s="5"/>
      <c r="P305" s="5"/>
      <c r="Q305" s="5"/>
      <c r="AY305" s="31"/>
    </row>
    <row r="306" spans="15:51" x14ac:dyDescent="0.25">
      <c r="O306" s="5"/>
      <c r="P306" s="5"/>
      <c r="Q306" s="5"/>
      <c r="AY306" s="31"/>
    </row>
    <row r="307" spans="15:51" x14ac:dyDescent="0.25">
      <c r="O307" s="5"/>
      <c r="P307" s="5"/>
      <c r="Q307" s="5"/>
      <c r="AY307" s="31"/>
    </row>
    <row r="308" spans="15:51" x14ac:dyDescent="0.25">
      <c r="O308" s="5"/>
      <c r="P308" s="5"/>
      <c r="Q308" s="5"/>
      <c r="AY308" s="31"/>
    </row>
    <row r="309" spans="15:51" x14ac:dyDescent="0.25">
      <c r="O309" s="5"/>
      <c r="P309" s="5"/>
      <c r="Q309" s="5"/>
      <c r="AY309" s="31"/>
    </row>
    <row r="310" spans="15:51" x14ac:dyDescent="0.25">
      <c r="O310" s="5"/>
      <c r="P310" s="5"/>
      <c r="Q310" s="5"/>
      <c r="AY310" s="31"/>
    </row>
    <row r="311" spans="15:51" x14ac:dyDescent="0.25">
      <c r="O311" s="5"/>
      <c r="P311" s="5"/>
      <c r="Q311" s="5"/>
      <c r="AY311" s="31"/>
    </row>
    <row r="312" spans="15:51" x14ac:dyDescent="0.25">
      <c r="O312" s="5"/>
      <c r="P312" s="5"/>
      <c r="Q312" s="5"/>
      <c r="AY312" s="31"/>
    </row>
    <row r="313" spans="15:51" x14ac:dyDescent="0.25">
      <c r="O313" s="5"/>
      <c r="P313" s="5"/>
      <c r="Q313" s="5"/>
      <c r="AY313" s="31"/>
    </row>
    <row r="314" spans="15:51" x14ac:dyDescent="0.25">
      <c r="O314" s="5"/>
      <c r="P314" s="5"/>
      <c r="Q314" s="5"/>
      <c r="AY314" s="31"/>
    </row>
    <row r="315" spans="15:51" x14ac:dyDescent="0.25">
      <c r="O315" s="5"/>
      <c r="P315" s="5"/>
      <c r="Q315" s="5"/>
      <c r="AY315" s="31"/>
    </row>
    <row r="316" spans="15:51" x14ac:dyDescent="0.25">
      <c r="O316" s="5"/>
      <c r="P316" s="5"/>
      <c r="Q316" s="5"/>
      <c r="AY316" s="31"/>
    </row>
    <row r="317" spans="15:51" x14ac:dyDescent="0.25">
      <c r="O317" s="5"/>
      <c r="P317" s="5"/>
      <c r="Q317" s="5"/>
      <c r="AY317" s="31"/>
    </row>
    <row r="318" spans="15:51" x14ac:dyDescent="0.25">
      <c r="O318" s="5"/>
      <c r="P318" s="5"/>
      <c r="Q318" s="5"/>
      <c r="AY318" s="31"/>
    </row>
    <row r="319" spans="15:51" x14ac:dyDescent="0.25">
      <c r="O319" s="5"/>
      <c r="P319" s="5"/>
      <c r="Q319" s="5"/>
      <c r="AY319" s="31"/>
    </row>
    <row r="320" spans="15:51" x14ac:dyDescent="0.25">
      <c r="O320" s="5"/>
      <c r="P320" s="5"/>
      <c r="Q320" s="5"/>
      <c r="AY320" s="31"/>
    </row>
    <row r="321" spans="15:51" x14ac:dyDescent="0.25">
      <c r="O321" s="5"/>
      <c r="P321" s="5"/>
      <c r="Q321" s="5"/>
      <c r="AY321" s="31"/>
    </row>
    <row r="322" spans="15:51" x14ac:dyDescent="0.25">
      <c r="O322" s="5"/>
      <c r="P322" s="5"/>
      <c r="Q322" s="5"/>
      <c r="AY322" s="31"/>
    </row>
    <row r="323" spans="15:51" x14ac:dyDescent="0.25">
      <c r="O323" s="5"/>
      <c r="P323" s="5"/>
      <c r="Q323" s="5"/>
      <c r="AY323" s="31"/>
    </row>
    <row r="324" spans="15:51" x14ac:dyDescent="0.25">
      <c r="O324" s="5"/>
      <c r="P324" s="5"/>
      <c r="Q324" s="5"/>
      <c r="AY324" s="31"/>
    </row>
    <row r="325" spans="15:51" x14ac:dyDescent="0.25">
      <c r="O325" s="5"/>
      <c r="P325" s="5"/>
      <c r="Q325" s="5"/>
      <c r="AY325" s="31"/>
    </row>
    <row r="326" spans="15:51" x14ac:dyDescent="0.25">
      <c r="O326" s="5"/>
      <c r="P326" s="5"/>
      <c r="Q326" s="5"/>
      <c r="AY326" s="31"/>
    </row>
    <row r="327" spans="15:51" x14ac:dyDescent="0.25">
      <c r="O327" s="5"/>
      <c r="P327" s="5"/>
      <c r="Q327" s="5"/>
      <c r="AY327" s="31"/>
    </row>
    <row r="328" spans="15:51" x14ac:dyDescent="0.25">
      <c r="O328" s="5"/>
      <c r="P328" s="5"/>
      <c r="Q328" s="5"/>
      <c r="AY328" s="31"/>
    </row>
    <row r="329" spans="15:51" x14ac:dyDescent="0.25">
      <c r="O329" s="5"/>
      <c r="P329" s="5"/>
      <c r="Q329" s="5"/>
      <c r="AY329" s="31"/>
    </row>
    <row r="330" spans="15:51" x14ac:dyDescent="0.25">
      <c r="O330" s="5"/>
      <c r="P330" s="5"/>
      <c r="Q330" s="5"/>
      <c r="AY330" s="31"/>
    </row>
    <row r="331" spans="15:51" x14ac:dyDescent="0.25">
      <c r="O331" s="5"/>
      <c r="P331" s="5"/>
      <c r="Q331" s="5"/>
      <c r="AY331" s="31"/>
    </row>
    <row r="332" spans="15:51" x14ac:dyDescent="0.25">
      <c r="O332" s="5"/>
      <c r="P332" s="5"/>
      <c r="Q332" s="5"/>
      <c r="AY332" s="31"/>
    </row>
    <row r="333" spans="15:51" x14ac:dyDescent="0.25">
      <c r="O333" s="5"/>
      <c r="P333" s="5"/>
      <c r="Q333" s="5"/>
      <c r="AY333" s="31"/>
    </row>
    <row r="334" spans="15:51" x14ac:dyDescent="0.25">
      <c r="O334" s="5"/>
      <c r="P334" s="5"/>
      <c r="Q334" s="5"/>
      <c r="AY334" s="31"/>
    </row>
    <row r="335" spans="15:51" x14ac:dyDescent="0.25">
      <c r="O335" s="5"/>
      <c r="P335" s="5"/>
      <c r="Q335" s="5"/>
      <c r="AY335" s="31"/>
    </row>
    <row r="336" spans="15:51" x14ac:dyDescent="0.25">
      <c r="O336" s="5"/>
      <c r="P336" s="5"/>
      <c r="Q336" s="5"/>
      <c r="AY336" s="31"/>
    </row>
    <row r="337" spans="15:51" x14ac:dyDescent="0.25">
      <c r="O337" s="5"/>
      <c r="P337" s="5"/>
      <c r="Q337" s="5"/>
      <c r="AY337" s="31"/>
    </row>
    <row r="338" spans="15:51" x14ac:dyDescent="0.25">
      <c r="O338" s="5"/>
      <c r="P338" s="5"/>
      <c r="Q338" s="5"/>
      <c r="AY338" s="31"/>
    </row>
    <row r="339" spans="15:51" x14ac:dyDescent="0.25">
      <c r="O339" s="5"/>
      <c r="P339" s="5"/>
      <c r="Q339" s="5"/>
      <c r="AY339" s="31"/>
    </row>
    <row r="340" spans="15:51" x14ac:dyDescent="0.25">
      <c r="O340" s="5"/>
      <c r="P340" s="5"/>
      <c r="Q340" s="5"/>
      <c r="AY340" s="31"/>
    </row>
    <row r="341" spans="15:51" x14ac:dyDescent="0.25">
      <c r="O341" s="5"/>
      <c r="P341" s="5"/>
      <c r="Q341" s="5"/>
      <c r="AY341" s="31"/>
    </row>
    <row r="342" spans="15:51" x14ac:dyDescent="0.25">
      <c r="O342" s="5"/>
      <c r="P342" s="5"/>
      <c r="Q342" s="5"/>
      <c r="AY342" s="31"/>
    </row>
    <row r="343" spans="15:51" x14ac:dyDescent="0.25">
      <c r="O343" s="5"/>
      <c r="P343" s="5"/>
      <c r="Q343" s="5"/>
      <c r="AY343" s="31"/>
    </row>
    <row r="344" spans="15:51" x14ac:dyDescent="0.25">
      <c r="O344" s="5"/>
      <c r="P344" s="5"/>
      <c r="Q344" s="5"/>
      <c r="AY344" s="31"/>
    </row>
    <row r="345" spans="15:51" x14ac:dyDescent="0.25">
      <c r="O345" s="5"/>
      <c r="P345" s="5"/>
      <c r="Q345" s="5"/>
      <c r="AY345" s="31"/>
    </row>
    <row r="346" spans="15:51" x14ac:dyDescent="0.25">
      <c r="O346" s="5"/>
      <c r="P346" s="5"/>
      <c r="Q346" s="5"/>
      <c r="AY346" s="31"/>
    </row>
    <row r="347" spans="15:51" x14ac:dyDescent="0.25">
      <c r="O347" s="5"/>
      <c r="P347" s="5"/>
      <c r="Q347" s="5"/>
      <c r="AY347" s="31"/>
    </row>
    <row r="348" spans="15:51" x14ac:dyDescent="0.25">
      <c r="O348" s="5"/>
      <c r="P348" s="5"/>
      <c r="Q348" s="5"/>
      <c r="AY348" s="31"/>
    </row>
    <row r="349" spans="15:51" x14ac:dyDescent="0.25">
      <c r="O349" s="5"/>
      <c r="P349" s="5"/>
      <c r="Q349" s="5"/>
      <c r="AY349" s="31"/>
    </row>
    <row r="350" spans="15:51" x14ac:dyDescent="0.25">
      <c r="O350" s="5"/>
      <c r="P350" s="5"/>
      <c r="Q350" s="5"/>
      <c r="AY350" s="31"/>
    </row>
    <row r="351" spans="15:51" x14ac:dyDescent="0.25">
      <c r="O351" s="5"/>
      <c r="P351" s="5"/>
      <c r="Q351" s="5"/>
      <c r="AY351" s="31"/>
    </row>
    <row r="352" spans="15:51" x14ac:dyDescent="0.25">
      <c r="O352" s="5"/>
      <c r="P352" s="5"/>
      <c r="Q352" s="5"/>
      <c r="AY352" s="31"/>
    </row>
    <row r="353" spans="15:51" x14ac:dyDescent="0.25">
      <c r="O353" s="5"/>
      <c r="P353" s="5"/>
      <c r="Q353" s="5"/>
      <c r="AY353" s="31"/>
    </row>
    <row r="354" spans="15:51" x14ac:dyDescent="0.25">
      <c r="O354" s="5"/>
      <c r="P354" s="5"/>
      <c r="Q354" s="5"/>
      <c r="AY354" s="31"/>
    </row>
    <row r="355" spans="15:51" x14ac:dyDescent="0.25">
      <c r="O355" s="5"/>
      <c r="P355" s="5"/>
      <c r="Q355" s="5"/>
      <c r="AY355" s="31"/>
    </row>
    <row r="356" spans="15:51" x14ac:dyDescent="0.25">
      <c r="O356" s="5"/>
      <c r="P356" s="5"/>
      <c r="Q356" s="5"/>
      <c r="AY356" s="31"/>
    </row>
    <row r="357" spans="15:51" x14ac:dyDescent="0.25">
      <c r="O357" s="5"/>
      <c r="P357" s="5"/>
      <c r="Q357" s="5"/>
      <c r="AY357" s="31"/>
    </row>
    <row r="358" spans="15:51" x14ac:dyDescent="0.25">
      <c r="O358" s="5"/>
      <c r="P358" s="5"/>
      <c r="Q358" s="5"/>
      <c r="AY358" s="31"/>
    </row>
    <row r="359" spans="15:51" x14ac:dyDescent="0.25">
      <c r="O359" s="5"/>
      <c r="P359" s="5"/>
      <c r="Q359" s="5"/>
      <c r="AY359" s="31"/>
    </row>
    <row r="360" spans="15:51" x14ac:dyDescent="0.25">
      <c r="O360" s="5"/>
      <c r="P360" s="5"/>
      <c r="Q360" s="5"/>
      <c r="AY360" s="31"/>
    </row>
    <row r="361" spans="15:51" x14ac:dyDescent="0.25">
      <c r="O361" s="5"/>
      <c r="P361" s="5"/>
      <c r="Q361" s="5"/>
      <c r="AY361" s="31"/>
    </row>
    <row r="362" spans="15:51" x14ac:dyDescent="0.25">
      <c r="O362" s="5"/>
      <c r="P362" s="5"/>
      <c r="Q362" s="5"/>
      <c r="AY362" s="31"/>
    </row>
    <row r="363" spans="15:51" x14ac:dyDescent="0.25">
      <c r="O363" s="5"/>
      <c r="P363" s="5"/>
      <c r="Q363" s="5"/>
      <c r="AY363" s="31"/>
    </row>
    <row r="364" spans="15:51" x14ac:dyDescent="0.25">
      <c r="O364" s="5"/>
      <c r="P364" s="5"/>
      <c r="Q364" s="5"/>
      <c r="AY364" s="31"/>
    </row>
    <row r="365" spans="15:51" x14ac:dyDescent="0.25">
      <c r="O365" s="5"/>
      <c r="P365" s="5"/>
      <c r="Q365" s="5"/>
      <c r="AY365" s="31"/>
    </row>
    <row r="366" spans="15:51" x14ac:dyDescent="0.25">
      <c r="O366" s="5"/>
      <c r="P366" s="5"/>
      <c r="Q366" s="5"/>
      <c r="AY366" s="31"/>
    </row>
    <row r="367" spans="15:51" x14ac:dyDescent="0.25">
      <c r="O367" s="5"/>
      <c r="P367" s="5"/>
      <c r="Q367" s="5"/>
      <c r="AY367" s="31"/>
    </row>
    <row r="368" spans="15:51" x14ac:dyDescent="0.25">
      <c r="O368" s="5"/>
      <c r="P368" s="5"/>
      <c r="Q368" s="5"/>
      <c r="AJ368" s="4"/>
      <c r="AY368" s="31"/>
    </row>
    <row r="369" spans="15:51" x14ac:dyDescent="0.25">
      <c r="O369" s="5"/>
      <c r="P369" s="5"/>
      <c r="Q369" s="5"/>
      <c r="AY369" s="31"/>
    </row>
    <row r="370" spans="15:51" x14ac:dyDescent="0.25">
      <c r="O370" s="5"/>
      <c r="P370" s="5"/>
      <c r="Q370" s="5"/>
      <c r="AY370" s="31"/>
    </row>
    <row r="371" spans="15:51" x14ac:dyDescent="0.25">
      <c r="O371" s="5"/>
      <c r="P371" s="5"/>
      <c r="Q371" s="5"/>
      <c r="AY371" s="31"/>
    </row>
    <row r="372" spans="15:51" x14ac:dyDescent="0.25">
      <c r="O372" s="5"/>
      <c r="P372" s="5"/>
      <c r="Q372" s="5"/>
      <c r="AY372" s="31"/>
    </row>
    <row r="373" spans="15:51" x14ac:dyDescent="0.25">
      <c r="O373" s="5"/>
      <c r="P373" s="5"/>
      <c r="Q373" s="5"/>
      <c r="AY373" s="31"/>
    </row>
    <row r="374" spans="15:51" x14ac:dyDescent="0.25">
      <c r="O374" s="5"/>
      <c r="P374" s="5"/>
      <c r="Q374" s="5"/>
      <c r="AY374" s="31"/>
    </row>
    <row r="375" spans="15:51" x14ac:dyDescent="0.25">
      <c r="O375" s="5"/>
      <c r="P375" s="5"/>
      <c r="Q375" s="5"/>
      <c r="AY375" s="31"/>
    </row>
    <row r="376" spans="15:51" x14ac:dyDescent="0.25">
      <c r="O376" s="5"/>
      <c r="P376" s="5"/>
      <c r="Q376" s="5"/>
      <c r="AY376" s="31"/>
    </row>
    <row r="377" spans="15:51" x14ac:dyDescent="0.25">
      <c r="O377" s="5"/>
      <c r="P377" s="5"/>
      <c r="Q377" s="5"/>
      <c r="AY377" s="31"/>
    </row>
    <row r="378" spans="15:51" x14ac:dyDescent="0.25">
      <c r="O378" s="5"/>
      <c r="P378" s="5"/>
      <c r="Q378" s="5"/>
      <c r="AY378" s="31"/>
    </row>
    <row r="379" spans="15:51" x14ac:dyDescent="0.25">
      <c r="O379" s="5"/>
      <c r="P379" s="5"/>
      <c r="Q379" s="5"/>
      <c r="AY379" s="31"/>
    </row>
    <row r="380" spans="15:51" x14ac:dyDescent="0.25">
      <c r="O380" s="5"/>
      <c r="P380" s="5"/>
      <c r="Q380" s="5"/>
      <c r="AY380" s="31"/>
    </row>
    <row r="381" spans="15:51" x14ac:dyDescent="0.25">
      <c r="O381" s="5"/>
      <c r="P381" s="5"/>
      <c r="Q381" s="5"/>
      <c r="AY381" s="31"/>
    </row>
    <row r="382" spans="15:51" x14ac:dyDescent="0.25">
      <c r="O382" s="5"/>
      <c r="P382" s="5"/>
      <c r="Q382" s="5"/>
      <c r="AY382" s="31"/>
    </row>
    <row r="383" spans="15:51" x14ac:dyDescent="0.25">
      <c r="O383" s="5"/>
      <c r="P383" s="5"/>
      <c r="Q383" s="5"/>
      <c r="AY383" s="31"/>
    </row>
    <row r="384" spans="15:51" x14ac:dyDescent="0.25">
      <c r="O384" s="5"/>
      <c r="P384" s="5"/>
      <c r="Q384" s="5"/>
      <c r="AY384" s="31"/>
    </row>
    <row r="385" spans="15:51" x14ac:dyDescent="0.25">
      <c r="O385" s="5"/>
      <c r="P385" s="5"/>
      <c r="Q385" s="5"/>
      <c r="AY385" s="31"/>
    </row>
    <row r="386" spans="15:51" x14ac:dyDescent="0.25">
      <c r="O386" s="5"/>
      <c r="P386" s="5"/>
      <c r="Q386" s="5"/>
      <c r="AY386" s="31"/>
    </row>
    <row r="387" spans="15:51" x14ac:dyDescent="0.25">
      <c r="O387" s="5"/>
      <c r="P387" s="5"/>
      <c r="Q387" s="5"/>
      <c r="AY387" s="31"/>
    </row>
    <row r="388" spans="15:51" x14ac:dyDescent="0.25">
      <c r="O388" s="5"/>
      <c r="P388" s="5"/>
      <c r="Q388" s="5"/>
      <c r="AY388" s="31"/>
    </row>
    <row r="389" spans="15:51" x14ac:dyDescent="0.25">
      <c r="O389" s="5"/>
      <c r="P389" s="5"/>
      <c r="Q389" s="5"/>
      <c r="AY389" s="31"/>
    </row>
    <row r="390" spans="15:51" x14ac:dyDescent="0.25">
      <c r="O390" s="5"/>
      <c r="P390" s="5"/>
      <c r="Q390" s="5"/>
      <c r="AY390" s="31"/>
    </row>
    <row r="391" spans="15:51" x14ac:dyDescent="0.25">
      <c r="O391" s="5"/>
      <c r="P391" s="5"/>
      <c r="Q391" s="5"/>
      <c r="AY391" s="31"/>
    </row>
    <row r="392" spans="15:51" x14ac:dyDescent="0.25">
      <c r="O392" s="5"/>
      <c r="P392" s="5"/>
      <c r="Q392" s="5"/>
      <c r="AY392" s="31"/>
    </row>
    <row r="393" spans="15:51" x14ac:dyDescent="0.25">
      <c r="O393" s="5"/>
      <c r="P393" s="5"/>
      <c r="Q393" s="5"/>
      <c r="AY393" s="31"/>
    </row>
    <row r="394" spans="15:51" x14ac:dyDescent="0.25">
      <c r="O394" s="5"/>
      <c r="P394" s="5"/>
      <c r="Q394" s="5"/>
      <c r="AY394" s="31"/>
    </row>
    <row r="395" spans="15:51" x14ac:dyDescent="0.25">
      <c r="O395" s="5"/>
      <c r="P395" s="5"/>
      <c r="Q395" s="5"/>
      <c r="AY395" s="31"/>
    </row>
    <row r="396" spans="15:51" x14ac:dyDescent="0.25">
      <c r="O396" s="5"/>
      <c r="P396" s="5"/>
      <c r="Q396" s="5"/>
      <c r="AY396" s="31"/>
    </row>
    <row r="397" spans="15:51" x14ac:dyDescent="0.25">
      <c r="O397" s="5"/>
      <c r="P397" s="5"/>
      <c r="Q397" s="5"/>
      <c r="AY397" s="31"/>
    </row>
    <row r="398" spans="15:51" x14ac:dyDescent="0.25">
      <c r="O398" s="5"/>
      <c r="P398" s="5"/>
      <c r="Q398" s="5"/>
      <c r="AY398" s="31"/>
    </row>
    <row r="399" spans="15:51" x14ac:dyDescent="0.25">
      <c r="O399" s="5"/>
      <c r="P399" s="5"/>
      <c r="Q399" s="5"/>
      <c r="AY399" s="31"/>
    </row>
    <row r="400" spans="15:51" x14ac:dyDescent="0.25">
      <c r="O400" s="5"/>
      <c r="P400" s="5"/>
      <c r="Q400" s="5"/>
      <c r="AY400" s="31"/>
    </row>
    <row r="401" spans="15:51" x14ac:dyDescent="0.25">
      <c r="O401" s="5"/>
      <c r="P401" s="5"/>
      <c r="Q401" s="5"/>
      <c r="AY401" s="31"/>
    </row>
    <row r="402" spans="15:51" x14ac:dyDescent="0.25">
      <c r="O402" s="5"/>
      <c r="P402" s="5"/>
      <c r="Q402" s="5"/>
      <c r="AY402" s="31"/>
    </row>
    <row r="403" spans="15:51" x14ac:dyDescent="0.25">
      <c r="O403" s="5"/>
      <c r="P403" s="5"/>
      <c r="Q403" s="5"/>
      <c r="AY403" s="31"/>
    </row>
    <row r="404" spans="15:51" x14ac:dyDescent="0.25">
      <c r="O404" s="5"/>
      <c r="P404" s="5"/>
      <c r="Q404" s="5"/>
      <c r="AY404" s="31"/>
    </row>
    <row r="405" spans="15:51" x14ac:dyDescent="0.25">
      <c r="O405" s="5"/>
      <c r="P405" s="5"/>
      <c r="Q405" s="5"/>
      <c r="AY405" s="31"/>
    </row>
    <row r="406" spans="15:51" x14ac:dyDescent="0.25">
      <c r="O406" s="5"/>
      <c r="P406" s="5"/>
      <c r="Q406" s="5"/>
      <c r="AY406" s="31"/>
    </row>
    <row r="407" spans="15:51" x14ac:dyDescent="0.25">
      <c r="O407" s="5"/>
      <c r="P407" s="5"/>
      <c r="Q407" s="5"/>
      <c r="AY407" s="31"/>
    </row>
    <row r="408" spans="15:51" x14ac:dyDescent="0.25">
      <c r="O408" s="5"/>
      <c r="P408" s="5"/>
      <c r="Q408" s="5"/>
      <c r="AY408" s="31"/>
    </row>
    <row r="409" spans="15:51" x14ac:dyDescent="0.25">
      <c r="O409" s="5"/>
      <c r="P409" s="5"/>
      <c r="Q409" s="5"/>
      <c r="AY409" s="31"/>
    </row>
    <row r="410" spans="15:51" x14ac:dyDescent="0.25">
      <c r="O410" s="5"/>
      <c r="P410" s="5"/>
      <c r="Q410" s="5"/>
      <c r="AY410" s="31"/>
    </row>
    <row r="411" spans="15:51" x14ac:dyDescent="0.25">
      <c r="O411" s="5"/>
      <c r="P411" s="5"/>
      <c r="Q411" s="5"/>
      <c r="AY411" s="31"/>
    </row>
    <row r="412" spans="15:51" x14ac:dyDescent="0.25">
      <c r="O412" s="5"/>
      <c r="P412" s="5"/>
      <c r="Q412" s="5"/>
      <c r="AY412" s="31"/>
    </row>
    <row r="413" spans="15:51" x14ac:dyDescent="0.25">
      <c r="O413" s="5"/>
      <c r="P413" s="5"/>
      <c r="Q413" s="5"/>
      <c r="AY413" s="31"/>
    </row>
    <row r="414" spans="15:51" x14ac:dyDescent="0.25">
      <c r="O414" s="5"/>
      <c r="P414" s="5"/>
      <c r="Q414" s="5"/>
      <c r="AY414" s="31"/>
    </row>
    <row r="415" spans="15:51" x14ac:dyDescent="0.25">
      <c r="O415" s="5"/>
      <c r="P415" s="5"/>
      <c r="Q415" s="5"/>
      <c r="AY415" s="31"/>
    </row>
    <row r="416" spans="15:51" x14ac:dyDescent="0.25">
      <c r="O416" s="5"/>
      <c r="P416" s="5"/>
      <c r="Q416" s="5"/>
      <c r="AY416" s="31"/>
    </row>
    <row r="417" spans="15:51" x14ac:dyDescent="0.25">
      <c r="O417" s="5"/>
      <c r="P417" s="5"/>
      <c r="Q417" s="5"/>
      <c r="AY417" s="31"/>
    </row>
    <row r="418" spans="15:51" x14ac:dyDescent="0.25">
      <c r="O418" s="5"/>
      <c r="P418" s="5"/>
      <c r="Q418" s="5"/>
      <c r="AY418" s="31"/>
    </row>
    <row r="419" spans="15:51" x14ac:dyDescent="0.25">
      <c r="O419" s="5"/>
      <c r="P419" s="5"/>
      <c r="Q419" s="5"/>
      <c r="AY419" s="31"/>
    </row>
    <row r="420" spans="15:51" x14ac:dyDescent="0.25">
      <c r="O420" s="5"/>
      <c r="P420" s="5"/>
      <c r="Q420" s="5"/>
      <c r="AY420" s="31"/>
    </row>
    <row r="421" spans="15:51" x14ac:dyDescent="0.25">
      <c r="O421" s="5"/>
      <c r="P421" s="5"/>
      <c r="Q421" s="5"/>
      <c r="AY421" s="31"/>
    </row>
    <row r="422" spans="15:51" x14ac:dyDescent="0.25">
      <c r="O422" s="5"/>
      <c r="P422" s="5"/>
      <c r="Q422" s="5"/>
      <c r="AY422" s="31"/>
    </row>
    <row r="423" spans="15:51" x14ac:dyDescent="0.25">
      <c r="O423" s="5"/>
      <c r="P423" s="5"/>
      <c r="Q423" s="5"/>
      <c r="AY423" s="31"/>
    </row>
    <row r="424" spans="15:51" x14ac:dyDescent="0.25">
      <c r="O424" s="5"/>
      <c r="P424" s="5"/>
      <c r="Q424" s="5"/>
      <c r="AY424" s="31"/>
    </row>
    <row r="425" spans="15:51" x14ac:dyDescent="0.25">
      <c r="O425" s="5"/>
      <c r="P425" s="5"/>
      <c r="Q425" s="5"/>
      <c r="AY425" s="31"/>
    </row>
    <row r="426" spans="15:51" x14ac:dyDescent="0.25">
      <c r="O426" s="5"/>
      <c r="P426" s="5"/>
      <c r="Q426" s="5"/>
      <c r="AY426" s="31"/>
    </row>
    <row r="427" spans="15:51" x14ac:dyDescent="0.25">
      <c r="O427" s="5"/>
      <c r="P427" s="5"/>
      <c r="Q427" s="5"/>
      <c r="AY427" s="31"/>
    </row>
    <row r="428" spans="15:51" x14ac:dyDescent="0.25">
      <c r="O428" s="5"/>
      <c r="P428" s="5"/>
      <c r="Q428" s="5"/>
      <c r="AY428" s="31"/>
    </row>
    <row r="429" spans="15:51" x14ac:dyDescent="0.25">
      <c r="O429" s="5"/>
      <c r="P429" s="5"/>
      <c r="Q429" s="5"/>
      <c r="AY429" s="31"/>
    </row>
    <row r="430" spans="15:51" x14ac:dyDescent="0.25">
      <c r="O430" s="5"/>
      <c r="P430" s="5"/>
      <c r="Q430" s="5"/>
      <c r="AY430" s="31"/>
    </row>
    <row r="431" spans="15:51" x14ac:dyDescent="0.25">
      <c r="O431" s="5"/>
      <c r="P431" s="5"/>
      <c r="Q431" s="5"/>
      <c r="AY431" s="31"/>
    </row>
    <row r="432" spans="15:51" x14ac:dyDescent="0.25">
      <c r="O432" s="5"/>
      <c r="P432" s="5"/>
      <c r="Q432" s="5"/>
      <c r="AY432" s="31"/>
    </row>
    <row r="433" spans="15:51" x14ac:dyDescent="0.25">
      <c r="O433" s="5"/>
      <c r="P433" s="5"/>
      <c r="Q433" s="5"/>
      <c r="AY433" s="31"/>
    </row>
    <row r="434" spans="15:51" x14ac:dyDescent="0.25">
      <c r="O434" s="5"/>
      <c r="P434" s="5"/>
      <c r="Q434" s="5"/>
      <c r="AY434" s="31"/>
    </row>
    <row r="435" spans="15:51" x14ac:dyDescent="0.25">
      <c r="O435" s="5"/>
      <c r="P435" s="5"/>
      <c r="Q435" s="5"/>
      <c r="AY435" s="31"/>
    </row>
    <row r="436" spans="15:51" x14ac:dyDescent="0.25">
      <c r="O436" s="5"/>
      <c r="P436" s="5"/>
      <c r="Q436" s="5"/>
      <c r="AY436" s="31"/>
    </row>
    <row r="437" spans="15:51" x14ac:dyDescent="0.25">
      <c r="O437" s="5"/>
      <c r="P437" s="5"/>
      <c r="Q437" s="5"/>
      <c r="AY437" s="31"/>
    </row>
    <row r="438" spans="15:51" x14ac:dyDescent="0.25">
      <c r="O438" s="5"/>
      <c r="P438" s="5"/>
      <c r="Q438" s="5"/>
      <c r="AY438" s="31"/>
    </row>
    <row r="439" spans="15:51" x14ac:dyDescent="0.25">
      <c r="O439" s="5"/>
      <c r="P439" s="5"/>
      <c r="Q439" s="5"/>
      <c r="AY439" s="31"/>
    </row>
    <row r="440" spans="15:51" x14ac:dyDescent="0.25">
      <c r="O440" s="5"/>
      <c r="P440" s="5"/>
      <c r="Q440" s="5"/>
      <c r="AY440" s="31"/>
    </row>
    <row r="441" spans="15:51" x14ac:dyDescent="0.25">
      <c r="O441" s="5"/>
      <c r="P441" s="5"/>
      <c r="Q441" s="5"/>
      <c r="AY441" s="31"/>
    </row>
    <row r="442" spans="15:51" x14ac:dyDescent="0.25">
      <c r="O442" s="5"/>
      <c r="P442" s="5"/>
      <c r="Q442" s="5"/>
      <c r="AY442" s="31"/>
    </row>
    <row r="443" spans="15:51" x14ac:dyDescent="0.25">
      <c r="O443" s="5"/>
      <c r="P443" s="5"/>
      <c r="Q443" s="5"/>
      <c r="AY443" s="31"/>
    </row>
    <row r="444" spans="15:51" x14ac:dyDescent="0.25">
      <c r="O444" s="5"/>
      <c r="P444" s="5"/>
      <c r="Q444" s="5"/>
      <c r="AY444" s="31"/>
    </row>
    <row r="445" spans="15:51" x14ac:dyDescent="0.25">
      <c r="O445" s="5"/>
      <c r="P445" s="5"/>
      <c r="Q445" s="5"/>
      <c r="AY445" s="31"/>
    </row>
    <row r="446" spans="15:51" x14ac:dyDescent="0.25">
      <c r="O446" s="5"/>
      <c r="P446" s="5"/>
      <c r="Q446" s="5"/>
      <c r="AY446" s="31"/>
    </row>
    <row r="447" spans="15:51" x14ac:dyDescent="0.25">
      <c r="O447" s="5"/>
      <c r="P447" s="5"/>
      <c r="Q447" s="5"/>
      <c r="AY447" s="31"/>
    </row>
    <row r="448" spans="15:51" x14ac:dyDescent="0.25">
      <c r="O448" s="5"/>
      <c r="P448" s="5"/>
      <c r="Q448" s="5"/>
      <c r="AY448" s="31"/>
    </row>
    <row r="449" spans="15:51" x14ac:dyDescent="0.25">
      <c r="O449" s="5"/>
      <c r="P449" s="5"/>
      <c r="Q449" s="5"/>
      <c r="AY449" s="31"/>
    </row>
    <row r="450" spans="15:51" x14ac:dyDescent="0.25">
      <c r="O450" s="5"/>
      <c r="P450" s="5"/>
      <c r="Q450" s="5"/>
      <c r="AY450" s="31"/>
    </row>
    <row r="451" spans="15:51" x14ac:dyDescent="0.25">
      <c r="O451" s="5"/>
      <c r="P451" s="5"/>
      <c r="Q451" s="5"/>
      <c r="AY451" s="31"/>
    </row>
    <row r="452" spans="15:51" x14ac:dyDescent="0.25">
      <c r="O452" s="5"/>
      <c r="P452" s="5"/>
      <c r="Q452" s="5"/>
      <c r="AY452" s="31"/>
    </row>
    <row r="453" spans="15:51" x14ac:dyDescent="0.25">
      <c r="O453" s="5"/>
      <c r="P453" s="5"/>
      <c r="Q453" s="5"/>
      <c r="AY453" s="31"/>
    </row>
    <row r="454" spans="15:51" x14ac:dyDescent="0.25">
      <c r="O454" s="5"/>
      <c r="P454" s="5"/>
      <c r="Q454" s="5"/>
      <c r="AY454" s="31"/>
    </row>
    <row r="455" spans="15:51" x14ac:dyDescent="0.25">
      <c r="O455" s="5"/>
      <c r="P455" s="5"/>
      <c r="Q455" s="5"/>
      <c r="AY455" s="31"/>
    </row>
    <row r="456" spans="15:51" x14ac:dyDescent="0.25">
      <c r="O456" s="5"/>
      <c r="P456" s="5"/>
      <c r="Q456" s="5"/>
      <c r="AY456" s="31"/>
    </row>
    <row r="457" spans="15:51" x14ac:dyDescent="0.25">
      <c r="O457" s="5"/>
      <c r="P457" s="5"/>
      <c r="Q457" s="5"/>
      <c r="AY457" s="31"/>
    </row>
    <row r="458" spans="15:51" x14ac:dyDescent="0.25">
      <c r="O458" s="5"/>
      <c r="P458" s="5"/>
      <c r="Q458" s="5"/>
      <c r="AY458" s="31"/>
    </row>
    <row r="459" spans="15:51" x14ac:dyDescent="0.25">
      <c r="O459" s="5"/>
      <c r="P459" s="5"/>
      <c r="Q459" s="5"/>
      <c r="AY459" s="31"/>
    </row>
    <row r="460" spans="15:51" x14ac:dyDescent="0.25">
      <c r="O460" s="5"/>
      <c r="P460" s="5"/>
      <c r="Q460" s="5"/>
      <c r="AY460" s="31"/>
    </row>
    <row r="461" spans="15:51" x14ac:dyDescent="0.25">
      <c r="O461" s="5"/>
      <c r="P461" s="5"/>
      <c r="Q461" s="5"/>
      <c r="AY461" s="31"/>
    </row>
    <row r="462" spans="15:51" x14ac:dyDescent="0.25">
      <c r="O462" s="5"/>
      <c r="P462" s="5"/>
      <c r="Q462" s="5"/>
      <c r="AY462" s="31"/>
    </row>
    <row r="463" spans="15:51" x14ac:dyDescent="0.25">
      <c r="O463" s="5"/>
      <c r="P463" s="5"/>
      <c r="Q463" s="5"/>
      <c r="AY463" s="31"/>
    </row>
    <row r="464" spans="15:51" x14ac:dyDescent="0.25">
      <c r="O464" s="5"/>
      <c r="P464" s="5"/>
      <c r="Q464" s="5"/>
      <c r="AY464" s="31"/>
    </row>
    <row r="465" spans="15:51" x14ac:dyDescent="0.25">
      <c r="O465" s="5"/>
      <c r="P465" s="5"/>
      <c r="Q465" s="5"/>
      <c r="AY465" s="31"/>
    </row>
    <row r="466" spans="15:51" x14ac:dyDescent="0.25">
      <c r="O466" s="5"/>
      <c r="P466" s="5"/>
      <c r="Q466" s="5"/>
      <c r="AY466" s="31"/>
    </row>
    <row r="467" spans="15:51" x14ac:dyDescent="0.25">
      <c r="O467" s="5"/>
      <c r="P467" s="5"/>
      <c r="Q467" s="5"/>
      <c r="AY467" s="31"/>
    </row>
    <row r="468" spans="15:51" x14ac:dyDescent="0.25">
      <c r="O468" s="5"/>
      <c r="P468" s="5"/>
      <c r="Q468" s="5"/>
      <c r="AY468" s="31"/>
    </row>
    <row r="469" spans="15:51" x14ac:dyDescent="0.25">
      <c r="O469" s="5"/>
      <c r="P469" s="5"/>
      <c r="Q469" s="5"/>
      <c r="AY469" s="31"/>
    </row>
    <row r="470" spans="15:51" x14ac:dyDescent="0.25">
      <c r="O470" s="5"/>
      <c r="P470" s="5"/>
      <c r="Q470" s="5"/>
      <c r="AY470" s="31"/>
    </row>
    <row r="471" spans="15:51" x14ac:dyDescent="0.25">
      <c r="O471" s="5"/>
      <c r="P471" s="5"/>
      <c r="Q471" s="5"/>
      <c r="AY471" s="31"/>
    </row>
    <row r="472" spans="15:51" x14ac:dyDescent="0.25">
      <c r="O472" s="5"/>
      <c r="P472" s="5"/>
      <c r="Q472" s="5"/>
      <c r="AY472" s="31"/>
    </row>
    <row r="473" spans="15:51" x14ac:dyDescent="0.25">
      <c r="O473" s="5"/>
      <c r="P473" s="5"/>
      <c r="Q473" s="5"/>
      <c r="AY473" s="31"/>
    </row>
    <row r="474" spans="15:51" x14ac:dyDescent="0.25">
      <c r="O474" s="5"/>
      <c r="P474" s="5"/>
      <c r="Q474" s="5"/>
      <c r="AY474" s="31"/>
    </row>
    <row r="475" spans="15:51" x14ac:dyDescent="0.25">
      <c r="O475" s="5"/>
      <c r="P475" s="5"/>
      <c r="Q475" s="5"/>
      <c r="AY475" s="31"/>
    </row>
    <row r="476" spans="15:51" x14ac:dyDescent="0.25">
      <c r="O476" s="5"/>
      <c r="P476" s="5"/>
      <c r="Q476" s="5"/>
      <c r="AY476" s="31"/>
    </row>
    <row r="477" spans="15:51" x14ac:dyDescent="0.25">
      <c r="O477" s="5"/>
      <c r="P477" s="5"/>
      <c r="Q477" s="5"/>
      <c r="AY477" s="31"/>
    </row>
    <row r="478" spans="15:51" x14ac:dyDescent="0.25">
      <c r="O478" s="5"/>
      <c r="P478" s="5"/>
      <c r="Q478" s="5"/>
      <c r="AY478" s="31"/>
    </row>
    <row r="479" spans="15:51" x14ac:dyDescent="0.25">
      <c r="O479" s="5"/>
      <c r="P479" s="5"/>
      <c r="Q479" s="5"/>
      <c r="AJ479" s="4"/>
      <c r="AY479" s="31"/>
    </row>
    <row r="480" spans="15:51" x14ac:dyDescent="0.25">
      <c r="O480" s="5"/>
      <c r="P480" s="5"/>
      <c r="Q480" s="5"/>
      <c r="AY480" s="31"/>
    </row>
    <row r="481" spans="15:51" x14ac:dyDescent="0.25">
      <c r="O481" s="5"/>
      <c r="P481" s="5"/>
      <c r="Q481" s="5"/>
      <c r="AY481" s="31"/>
    </row>
    <row r="482" spans="15:51" x14ac:dyDescent="0.25">
      <c r="O482" s="5"/>
      <c r="P482" s="5"/>
      <c r="Q482" s="5"/>
      <c r="AY482" s="31"/>
    </row>
    <row r="483" spans="15:51" x14ac:dyDescent="0.25">
      <c r="O483" s="5"/>
      <c r="P483" s="5"/>
      <c r="Q483" s="5"/>
      <c r="AJ483" s="4"/>
      <c r="AY483" s="31"/>
    </row>
    <row r="484" spans="15:51" x14ac:dyDescent="0.25">
      <c r="O484" s="5"/>
      <c r="P484" s="5"/>
      <c r="Q484" s="5"/>
      <c r="AJ484" s="4"/>
      <c r="AY484" s="31"/>
    </row>
    <row r="485" spans="15:51" x14ac:dyDescent="0.25">
      <c r="O485" s="5"/>
      <c r="P485" s="5"/>
      <c r="Q485" s="5"/>
      <c r="AJ485" s="4"/>
      <c r="AY485" s="31"/>
    </row>
    <row r="486" spans="15:51" x14ac:dyDescent="0.25">
      <c r="O486" s="5"/>
      <c r="P486" s="5"/>
      <c r="Q486" s="5"/>
      <c r="AJ486" s="4"/>
      <c r="AY486" s="31"/>
    </row>
    <row r="487" spans="15:51" x14ac:dyDescent="0.25">
      <c r="O487" s="5"/>
      <c r="P487" s="5"/>
      <c r="Q487" s="5"/>
      <c r="AY487" s="31"/>
    </row>
    <row r="488" spans="15:51" x14ac:dyDescent="0.25">
      <c r="O488" s="5"/>
      <c r="P488" s="5"/>
      <c r="Q488" s="5"/>
      <c r="AY488" s="31"/>
    </row>
    <row r="489" spans="15:51" x14ac:dyDescent="0.25">
      <c r="O489" s="5"/>
      <c r="P489" s="5"/>
      <c r="Q489" s="5"/>
      <c r="AY489" s="31"/>
    </row>
    <row r="490" spans="15:51" x14ac:dyDescent="0.25">
      <c r="O490" s="5"/>
      <c r="P490" s="5"/>
      <c r="Q490" s="5"/>
      <c r="AY490" s="31"/>
    </row>
    <row r="491" spans="15:51" x14ac:dyDescent="0.25">
      <c r="O491" s="5"/>
      <c r="P491" s="5"/>
      <c r="Q491" s="5"/>
      <c r="AY491" s="31"/>
    </row>
    <row r="492" spans="15:51" x14ac:dyDescent="0.25">
      <c r="O492" s="5"/>
      <c r="P492" s="5"/>
      <c r="Q492" s="5"/>
      <c r="AY492" s="31"/>
    </row>
    <row r="493" spans="15:51" x14ac:dyDescent="0.25">
      <c r="O493" s="5"/>
      <c r="P493" s="5"/>
      <c r="Q493" s="5"/>
      <c r="AY493" s="31"/>
    </row>
    <row r="494" spans="15:51" x14ac:dyDescent="0.25">
      <c r="O494" s="5"/>
      <c r="P494" s="5"/>
      <c r="Q494" s="5"/>
      <c r="AY494" s="31"/>
    </row>
    <row r="495" spans="15:51" x14ac:dyDescent="0.25">
      <c r="O495" s="5"/>
      <c r="P495" s="5"/>
      <c r="Q495" s="5"/>
      <c r="AY495" s="31"/>
    </row>
    <row r="496" spans="15:51" x14ac:dyDescent="0.25">
      <c r="O496" s="5"/>
      <c r="P496" s="5"/>
      <c r="Q496" s="5"/>
      <c r="AY496" s="31"/>
    </row>
    <row r="497" spans="15:51" x14ac:dyDescent="0.25">
      <c r="O497" s="5"/>
      <c r="P497" s="5"/>
      <c r="Q497" s="5"/>
      <c r="AY497" s="31"/>
    </row>
    <row r="498" spans="15:51" x14ac:dyDescent="0.25">
      <c r="O498" s="5"/>
      <c r="P498" s="5"/>
      <c r="Q498" s="5"/>
      <c r="AY498" s="31"/>
    </row>
    <row r="499" spans="15:51" x14ac:dyDescent="0.25">
      <c r="O499" s="5"/>
      <c r="P499" s="5"/>
      <c r="Q499" s="5"/>
      <c r="AY499" s="31"/>
    </row>
    <row r="500" spans="15:51" x14ac:dyDescent="0.25">
      <c r="O500" s="5"/>
      <c r="P500" s="5"/>
      <c r="Q500" s="5"/>
      <c r="AY500" s="31"/>
    </row>
    <row r="501" spans="15:51" x14ac:dyDescent="0.25">
      <c r="O501" s="5"/>
      <c r="P501" s="5"/>
      <c r="Q501" s="5"/>
      <c r="AY501" s="31"/>
    </row>
    <row r="502" spans="15:51" x14ac:dyDescent="0.25">
      <c r="O502" s="5"/>
      <c r="P502" s="5"/>
      <c r="Q502" s="5"/>
      <c r="AY502" s="31"/>
    </row>
    <row r="503" spans="15:51" x14ac:dyDescent="0.25">
      <c r="O503" s="5"/>
      <c r="P503" s="5"/>
      <c r="Q503" s="5"/>
      <c r="AY503" s="31"/>
    </row>
    <row r="504" spans="15:51" x14ac:dyDescent="0.25">
      <c r="O504" s="5"/>
      <c r="P504" s="5"/>
      <c r="Q504" s="5"/>
      <c r="AY504" s="31"/>
    </row>
    <row r="505" spans="15:51" x14ac:dyDescent="0.25">
      <c r="O505" s="5"/>
      <c r="P505" s="5"/>
      <c r="Q505" s="5"/>
      <c r="AJ505" s="4"/>
      <c r="AY505" s="31"/>
    </row>
    <row r="506" spans="15:51" x14ac:dyDescent="0.25">
      <c r="O506" s="5"/>
      <c r="P506" s="5"/>
      <c r="Q506" s="5"/>
      <c r="AY506" s="31"/>
    </row>
    <row r="507" spans="15:51" x14ac:dyDescent="0.25">
      <c r="O507" s="5"/>
      <c r="P507" s="5"/>
      <c r="Q507" s="5"/>
      <c r="AY507" s="31"/>
    </row>
    <row r="508" spans="15:51" x14ac:dyDescent="0.25">
      <c r="O508" s="5"/>
      <c r="P508" s="5"/>
      <c r="Q508" s="5"/>
      <c r="AY508" s="31"/>
    </row>
    <row r="509" spans="15:51" x14ac:dyDescent="0.25">
      <c r="O509" s="5"/>
      <c r="P509" s="5"/>
      <c r="Q509" s="5"/>
      <c r="AY509" s="31"/>
    </row>
    <row r="510" spans="15:51" x14ac:dyDescent="0.25">
      <c r="O510" s="5"/>
      <c r="P510" s="5"/>
      <c r="Q510" s="5"/>
      <c r="AY510" s="31"/>
    </row>
    <row r="511" spans="15:51" x14ac:dyDescent="0.25">
      <c r="O511" s="5"/>
      <c r="P511" s="5"/>
      <c r="Q511" s="5"/>
      <c r="AY511" s="31"/>
    </row>
    <row r="512" spans="15:51" x14ac:dyDescent="0.25">
      <c r="O512" s="5"/>
      <c r="P512" s="5"/>
      <c r="Q512" s="5"/>
      <c r="AY512" s="31"/>
    </row>
    <row r="513" spans="15:68" x14ac:dyDescent="0.25">
      <c r="O513" s="5"/>
      <c r="P513" s="5"/>
      <c r="Q513" s="5"/>
      <c r="AY513" s="31"/>
    </row>
    <row r="514" spans="15:68" x14ac:dyDescent="0.25">
      <c r="O514" s="5"/>
      <c r="P514" s="5"/>
      <c r="Q514" s="5"/>
      <c r="AY514" s="31"/>
    </row>
    <row r="515" spans="15:68" x14ac:dyDescent="0.25">
      <c r="O515" s="5"/>
      <c r="P515" s="5"/>
      <c r="Q515" s="5"/>
      <c r="AY515" s="31"/>
    </row>
    <row r="516" spans="15:68" x14ac:dyDescent="0.25">
      <c r="O516" s="5"/>
      <c r="P516" s="5"/>
      <c r="Q516" s="5"/>
      <c r="AY516" s="31"/>
    </row>
    <row r="517" spans="15:68" x14ac:dyDescent="0.25">
      <c r="O517" s="5"/>
      <c r="P517" s="5"/>
      <c r="Q517" s="5"/>
      <c r="AY517" s="31"/>
    </row>
    <row r="518" spans="15:68" x14ac:dyDescent="0.25">
      <c r="O518" s="5"/>
      <c r="P518" s="5"/>
      <c r="Q518" s="5"/>
      <c r="AJ518" s="4"/>
      <c r="AY518" s="31"/>
    </row>
    <row r="519" spans="15:68" x14ac:dyDescent="0.25">
      <c r="O519" s="5"/>
      <c r="P519" s="5"/>
      <c r="Q519" s="5"/>
      <c r="AJ519" s="4"/>
      <c r="AY519" s="31"/>
    </row>
    <row r="520" spans="15:68" x14ac:dyDescent="0.25">
      <c r="O520" s="5"/>
      <c r="P520" s="5"/>
      <c r="Q520" s="5"/>
      <c r="AY520" s="31"/>
    </row>
    <row r="521" spans="15:68" x14ac:dyDescent="0.25">
      <c r="O521" s="5"/>
      <c r="P521" s="5"/>
      <c r="Q521" s="5"/>
      <c r="AF521" s="4"/>
      <c r="AJ521" s="4"/>
      <c r="AY521" s="31"/>
      <c r="BP521" s="4"/>
    </row>
    <row r="522" spans="15:68" x14ac:dyDescent="0.25">
      <c r="O522" s="5"/>
      <c r="P522" s="5"/>
      <c r="Q522" s="5"/>
      <c r="AJ522" s="4"/>
      <c r="AY522" s="31"/>
    </row>
    <row r="523" spans="15:68" x14ac:dyDescent="0.25">
      <c r="O523" s="5"/>
      <c r="P523" s="5"/>
      <c r="Q523" s="5"/>
      <c r="AJ523" s="4"/>
      <c r="AY523" s="31"/>
    </row>
    <row r="524" spans="15:68" x14ac:dyDescent="0.25">
      <c r="O524" s="5"/>
      <c r="P524" s="5"/>
      <c r="Q524" s="5"/>
      <c r="AJ524" s="4"/>
      <c r="AY524" s="31"/>
    </row>
    <row r="525" spans="15:68" x14ac:dyDescent="0.25">
      <c r="O525" s="5"/>
      <c r="P525" s="5"/>
      <c r="Q525" s="5"/>
      <c r="AY525" s="31"/>
    </row>
    <row r="526" spans="15:68" x14ac:dyDescent="0.25">
      <c r="O526" s="5"/>
      <c r="P526" s="5"/>
      <c r="Q526" s="5"/>
      <c r="AY526" s="31"/>
    </row>
    <row r="527" spans="15:68" x14ac:dyDescent="0.25">
      <c r="O527" s="5"/>
      <c r="P527" s="5"/>
      <c r="Q527" s="5"/>
      <c r="AY527" s="31"/>
    </row>
    <row r="528" spans="15:68" x14ac:dyDescent="0.25">
      <c r="O528" s="5"/>
      <c r="P528" s="5"/>
      <c r="Q528" s="5"/>
      <c r="AY528" s="31"/>
    </row>
    <row r="529" spans="15:69" x14ac:dyDescent="0.25">
      <c r="O529" s="5"/>
      <c r="P529" s="5"/>
      <c r="Q529" s="5"/>
      <c r="AJ529" s="4"/>
      <c r="AY529" s="31"/>
    </row>
    <row r="530" spans="15:69" x14ac:dyDescent="0.25">
      <c r="O530" s="5"/>
      <c r="P530" s="5"/>
      <c r="Q530" s="5"/>
      <c r="AY530" s="31"/>
    </row>
    <row r="531" spans="15:69" x14ac:dyDescent="0.25">
      <c r="O531" s="5"/>
      <c r="P531" s="5"/>
      <c r="Q531" s="5"/>
      <c r="AY531" s="31"/>
    </row>
    <row r="532" spans="15:69" x14ac:dyDescent="0.25">
      <c r="O532" s="5"/>
      <c r="P532" s="5"/>
      <c r="Q532" s="5"/>
      <c r="AY532" s="31"/>
    </row>
    <row r="533" spans="15:69" x14ac:dyDescent="0.25">
      <c r="O533" s="5"/>
      <c r="P533" s="5"/>
      <c r="Q533" s="5"/>
      <c r="AY533" s="31"/>
    </row>
    <row r="534" spans="15:69" x14ac:dyDescent="0.25">
      <c r="O534" s="5"/>
      <c r="P534" s="5"/>
      <c r="Q534" s="5"/>
      <c r="AJ534" s="4"/>
      <c r="AY534" s="31"/>
    </row>
    <row r="535" spans="15:69" x14ac:dyDescent="0.25">
      <c r="O535" s="5"/>
      <c r="P535" s="5"/>
      <c r="Q535" s="5"/>
      <c r="AJ535" s="4"/>
      <c r="AY535" s="31"/>
    </row>
    <row r="536" spans="15:69" x14ac:dyDescent="0.25">
      <c r="O536" s="5"/>
      <c r="P536" s="5"/>
      <c r="Q536" s="5"/>
      <c r="AY536" s="31"/>
    </row>
    <row r="537" spans="15:69" x14ac:dyDescent="0.25">
      <c r="O537" s="5"/>
      <c r="P537" s="5"/>
      <c r="Q537" s="5"/>
      <c r="AY537" s="31"/>
    </row>
    <row r="538" spans="15:69" x14ac:dyDescent="0.25">
      <c r="O538" s="5"/>
      <c r="P538" s="5"/>
      <c r="Q538" s="5"/>
      <c r="AY538" s="31"/>
    </row>
    <row r="539" spans="15:69" x14ac:dyDescent="0.25">
      <c r="O539" s="5"/>
      <c r="P539" s="5"/>
      <c r="Q539" s="5"/>
      <c r="AF539" s="4"/>
      <c r="AG539" s="4"/>
      <c r="AY539" s="31"/>
      <c r="BP539" s="4"/>
      <c r="BQ539" s="4"/>
    </row>
    <row r="540" spans="15:69" x14ac:dyDescent="0.25">
      <c r="O540" s="5"/>
      <c r="P540" s="5"/>
      <c r="Q540" s="5"/>
      <c r="AY540" s="31"/>
    </row>
    <row r="541" spans="15:69" x14ac:dyDescent="0.25">
      <c r="O541" s="5"/>
      <c r="P541" s="5"/>
      <c r="Q541" s="5"/>
      <c r="AY541" s="31"/>
    </row>
    <row r="542" spans="15:69" x14ac:dyDescent="0.25">
      <c r="O542" s="5"/>
      <c r="P542" s="5"/>
      <c r="Q542" s="5"/>
      <c r="AY542" s="31"/>
    </row>
    <row r="543" spans="15:69" x14ac:dyDescent="0.25">
      <c r="O543" s="5"/>
      <c r="P543" s="5"/>
      <c r="Q543" s="5"/>
      <c r="AY543" s="31"/>
    </row>
    <row r="544" spans="15:69" x14ac:dyDescent="0.25">
      <c r="O544" s="5"/>
      <c r="P544" s="5"/>
      <c r="Q544" s="5"/>
      <c r="AY544" s="31"/>
    </row>
    <row r="545" spans="15:51" x14ac:dyDescent="0.25">
      <c r="O545" s="5"/>
      <c r="P545" s="5"/>
      <c r="Q545" s="5"/>
      <c r="AY545" s="31"/>
    </row>
    <row r="546" spans="15:51" x14ac:dyDescent="0.25">
      <c r="O546" s="5"/>
      <c r="P546" s="5"/>
      <c r="Q546" s="5"/>
      <c r="AY546" s="31"/>
    </row>
    <row r="547" spans="15:51" x14ac:dyDescent="0.25">
      <c r="O547" s="5"/>
      <c r="P547" s="5"/>
      <c r="Q547" s="5"/>
      <c r="AY547" s="31"/>
    </row>
    <row r="548" spans="15:51" x14ac:dyDescent="0.25">
      <c r="O548" s="5"/>
      <c r="P548" s="5"/>
      <c r="Q548" s="5"/>
      <c r="AJ548" s="4"/>
      <c r="AY548" s="31"/>
    </row>
    <row r="549" spans="15:51" x14ac:dyDescent="0.25">
      <c r="O549" s="5"/>
      <c r="P549" s="5"/>
      <c r="Q549" s="5"/>
      <c r="AJ549" s="4"/>
      <c r="AY549" s="31"/>
    </row>
    <row r="550" spans="15:51" x14ac:dyDescent="0.25">
      <c r="O550" s="5"/>
      <c r="P550" s="5"/>
      <c r="Q550" s="5"/>
      <c r="AJ550" s="4"/>
      <c r="AY550" s="31"/>
    </row>
    <row r="551" spans="15:51" x14ac:dyDescent="0.25">
      <c r="O551" s="5"/>
      <c r="P551" s="5"/>
      <c r="Q551" s="5"/>
      <c r="AY551" s="31"/>
    </row>
    <row r="552" spans="15:51" x14ac:dyDescent="0.25">
      <c r="O552" s="5"/>
      <c r="P552" s="5"/>
      <c r="Q552" s="5"/>
      <c r="AY552" s="31"/>
    </row>
    <row r="553" spans="15:51" x14ac:dyDescent="0.25">
      <c r="O553" s="5"/>
      <c r="P553" s="5"/>
      <c r="Q553" s="5"/>
      <c r="AY553" s="31"/>
    </row>
    <row r="554" spans="15:51" x14ac:dyDescent="0.25">
      <c r="O554" s="5"/>
      <c r="P554" s="5"/>
      <c r="Q554" s="5"/>
      <c r="AY554" s="31"/>
    </row>
    <row r="555" spans="15:51" x14ac:dyDescent="0.25">
      <c r="O555" s="5"/>
      <c r="P555" s="5"/>
      <c r="Q555" s="5"/>
      <c r="AY555" s="31"/>
    </row>
    <row r="556" spans="15:51" x14ac:dyDescent="0.25">
      <c r="O556" s="5"/>
      <c r="P556" s="5"/>
      <c r="Q556" s="5"/>
      <c r="AY556" s="31"/>
    </row>
    <row r="557" spans="15:51" x14ac:dyDescent="0.25">
      <c r="O557" s="5"/>
      <c r="P557" s="5"/>
      <c r="Q557" s="5"/>
      <c r="AY557" s="31"/>
    </row>
    <row r="558" spans="15:51" x14ac:dyDescent="0.25">
      <c r="O558" s="5"/>
      <c r="P558" s="5"/>
      <c r="Q558" s="5"/>
      <c r="AY558" s="31"/>
    </row>
    <row r="559" spans="15:51" x14ac:dyDescent="0.25">
      <c r="O559" s="5"/>
      <c r="P559" s="5"/>
      <c r="Q559" s="5"/>
      <c r="AY559" s="31"/>
    </row>
    <row r="560" spans="15:51" x14ac:dyDescent="0.25">
      <c r="O560" s="5"/>
      <c r="P560" s="5"/>
      <c r="Q560" s="5"/>
      <c r="AY560" s="31"/>
    </row>
    <row r="561" spans="15:69" x14ac:dyDescent="0.25">
      <c r="O561" s="5"/>
      <c r="P561" s="5"/>
      <c r="Q561" s="5"/>
      <c r="AJ561" s="4"/>
      <c r="AY561" s="31"/>
    </row>
    <row r="562" spans="15:69" x14ac:dyDescent="0.25">
      <c r="O562" s="5"/>
      <c r="P562" s="5"/>
      <c r="Q562" s="5"/>
      <c r="AY562" s="31"/>
    </row>
    <row r="563" spans="15:69" x14ac:dyDescent="0.25">
      <c r="O563" s="5"/>
      <c r="P563" s="5"/>
      <c r="Q563" s="5"/>
      <c r="AY563" s="31"/>
    </row>
    <row r="564" spans="15:69" x14ac:dyDescent="0.25">
      <c r="O564" s="5"/>
      <c r="P564" s="5"/>
      <c r="Q564" s="5"/>
      <c r="AY564" s="31"/>
    </row>
    <row r="565" spans="15:69" x14ac:dyDescent="0.25">
      <c r="O565" s="5"/>
      <c r="P565" s="5"/>
      <c r="Q565" s="5"/>
      <c r="AF565" s="4"/>
      <c r="AG565" s="4"/>
      <c r="AY565" s="31"/>
      <c r="BP565" s="4"/>
      <c r="BQ565" s="4"/>
    </row>
    <row r="566" spans="15:69" x14ac:dyDescent="0.25">
      <c r="O566" s="5"/>
      <c r="P566" s="5"/>
      <c r="Q566" s="5"/>
      <c r="AF566" s="4"/>
      <c r="AG566" s="4"/>
      <c r="AY566" s="31"/>
      <c r="BP566" s="4"/>
    </row>
    <row r="567" spans="15:69" x14ac:dyDescent="0.25">
      <c r="O567" s="5"/>
      <c r="P567" s="5"/>
      <c r="Q567" s="5"/>
      <c r="AY567" s="31"/>
    </row>
    <row r="568" spans="15:69" x14ac:dyDescent="0.25">
      <c r="O568" s="5"/>
      <c r="P568" s="5"/>
      <c r="Q568" s="5"/>
      <c r="AY568" s="31"/>
    </row>
    <row r="569" spans="15:69" x14ac:dyDescent="0.25">
      <c r="O569" s="5"/>
      <c r="P569" s="5"/>
      <c r="Q569" s="5"/>
      <c r="AJ569" s="4"/>
      <c r="AY569" s="31"/>
    </row>
    <row r="570" spans="15:69" x14ac:dyDescent="0.25">
      <c r="O570" s="5"/>
      <c r="P570" s="5"/>
      <c r="Q570" s="5"/>
      <c r="AY570" s="31"/>
    </row>
    <row r="571" spans="15:69" x14ac:dyDescent="0.25">
      <c r="O571" s="5"/>
      <c r="P571" s="5"/>
      <c r="Q571" s="5"/>
      <c r="AY571" s="31"/>
    </row>
    <row r="572" spans="15:69" x14ac:dyDescent="0.25">
      <c r="O572" s="5"/>
      <c r="P572" s="5"/>
      <c r="Q572" s="5"/>
      <c r="AY572" s="31"/>
    </row>
    <row r="573" spans="15:69" x14ac:dyDescent="0.25">
      <c r="O573" s="5"/>
      <c r="P573" s="5"/>
      <c r="Q573" s="5"/>
      <c r="AY573" s="31"/>
    </row>
    <row r="574" spans="15:69" x14ac:dyDescent="0.25">
      <c r="O574" s="5"/>
      <c r="P574" s="5"/>
      <c r="Q574" s="5"/>
      <c r="AJ574" s="4"/>
      <c r="AY574" s="31"/>
    </row>
    <row r="575" spans="15:69" x14ac:dyDescent="0.25">
      <c r="O575" s="5"/>
      <c r="P575" s="5"/>
      <c r="Q575" s="5"/>
      <c r="AY575" s="31"/>
    </row>
    <row r="576" spans="15:69" x14ac:dyDescent="0.25">
      <c r="O576" s="5"/>
      <c r="P576" s="5"/>
      <c r="Q576" s="5"/>
      <c r="AY576" s="31"/>
    </row>
    <row r="577" spans="15:51" x14ac:dyDescent="0.25">
      <c r="O577" s="5"/>
      <c r="P577" s="5"/>
      <c r="Q577" s="5"/>
      <c r="AY577" s="31"/>
    </row>
    <row r="578" spans="15:51" x14ac:dyDescent="0.25">
      <c r="O578" s="5"/>
      <c r="P578" s="5"/>
      <c r="Q578" s="5"/>
      <c r="AY578" s="31"/>
    </row>
    <row r="579" spans="15:51" x14ac:dyDescent="0.25">
      <c r="O579" s="5"/>
      <c r="P579" s="5"/>
      <c r="Q579" s="5"/>
      <c r="AY579" s="31"/>
    </row>
    <row r="580" spans="15:51" x14ac:dyDescent="0.25">
      <c r="O580" s="5"/>
      <c r="P580" s="5"/>
      <c r="Q580" s="5"/>
      <c r="AY580" s="31"/>
    </row>
    <row r="581" spans="15:51" x14ac:dyDescent="0.25">
      <c r="O581" s="5"/>
      <c r="P581" s="5"/>
      <c r="Q581" s="5"/>
      <c r="AJ581" s="4"/>
      <c r="AY581" s="31"/>
    </row>
    <row r="582" spans="15:51" x14ac:dyDescent="0.25">
      <c r="O582" s="5"/>
      <c r="P582" s="5"/>
      <c r="Q582" s="5"/>
      <c r="AY582" s="31"/>
    </row>
    <row r="583" spans="15:51" x14ac:dyDescent="0.25">
      <c r="O583" s="5"/>
      <c r="P583" s="5"/>
      <c r="Q583" s="5"/>
      <c r="AY583" s="31"/>
    </row>
    <row r="584" spans="15:51" x14ac:dyDescent="0.25">
      <c r="O584" s="5"/>
      <c r="P584" s="5"/>
      <c r="Q584" s="5"/>
      <c r="AY584" s="31"/>
    </row>
    <row r="585" spans="15:51" x14ac:dyDescent="0.25">
      <c r="O585" s="5"/>
      <c r="P585" s="5"/>
      <c r="Q585" s="5"/>
      <c r="AY585" s="31"/>
    </row>
    <row r="586" spans="15:51" x14ac:dyDescent="0.25">
      <c r="O586" s="5"/>
      <c r="P586" s="5"/>
      <c r="Q586" s="5"/>
      <c r="AY586" s="31"/>
    </row>
    <row r="587" spans="15:51" x14ac:dyDescent="0.25">
      <c r="O587" s="5"/>
      <c r="P587" s="5"/>
      <c r="Q587" s="5"/>
      <c r="AY587" s="31"/>
    </row>
    <row r="588" spans="15:51" x14ac:dyDescent="0.25">
      <c r="O588" s="5"/>
      <c r="P588" s="5"/>
      <c r="Q588" s="5"/>
      <c r="AY588" s="31"/>
    </row>
    <row r="589" spans="15:51" x14ac:dyDescent="0.25">
      <c r="O589" s="5"/>
      <c r="P589" s="5"/>
      <c r="Q589" s="5"/>
      <c r="AY589" s="31"/>
    </row>
    <row r="590" spans="15:51" x14ac:dyDescent="0.25">
      <c r="O590" s="5"/>
      <c r="P590" s="5"/>
      <c r="Q590" s="5"/>
      <c r="AY590" s="31"/>
    </row>
    <row r="591" spans="15:51" x14ac:dyDescent="0.25">
      <c r="O591" s="5"/>
      <c r="P591" s="5"/>
      <c r="Q591" s="5"/>
      <c r="AJ591" s="4"/>
      <c r="AY591" s="31"/>
    </row>
    <row r="592" spans="15:51" x14ac:dyDescent="0.25">
      <c r="O592" s="5"/>
      <c r="P592" s="5"/>
      <c r="Q592" s="5"/>
      <c r="AY592" s="31"/>
    </row>
    <row r="593" spans="15:51" x14ac:dyDescent="0.25">
      <c r="O593" s="5"/>
      <c r="P593" s="5"/>
      <c r="Q593" s="5"/>
      <c r="AY593" s="31"/>
    </row>
    <row r="594" spans="15:51" x14ac:dyDescent="0.25">
      <c r="O594" s="5"/>
      <c r="P594" s="5"/>
      <c r="Q594" s="5"/>
      <c r="AY594" s="31"/>
    </row>
    <row r="595" spans="15:51" x14ac:dyDescent="0.25">
      <c r="O595" s="5"/>
      <c r="P595" s="5"/>
      <c r="Q595" s="5"/>
      <c r="AY595" s="31"/>
    </row>
    <row r="596" spans="15:51" x14ac:dyDescent="0.25">
      <c r="O596" s="5"/>
      <c r="P596" s="5"/>
      <c r="Q596" s="5"/>
      <c r="AY596" s="31"/>
    </row>
    <row r="597" spans="15:51" x14ac:dyDescent="0.25">
      <c r="O597" s="5"/>
      <c r="P597" s="5"/>
      <c r="Q597" s="5"/>
      <c r="AY597" s="31"/>
    </row>
    <row r="598" spans="15:51" x14ac:dyDescent="0.25">
      <c r="O598" s="5"/>
      <c r="P598" s="5"/>
      <c r="Q598" s="5"/>
      <c r="AY598" s="31"/>
    </row>
    <row r="599" spans="15:51" x14ac:dyDescent="0.25">
      <c r="O599" s="5"/>
      <c r="P599" s="5"/>
      <c r="Q599" s="5"/>
      <c r="AY599" s="31"/>
    </row>
    <row r="600" spans="15:51" x14ac:dyDescent="0.25">
      <c r="O600" s="5"/>
      <c r="P600" s="5"/>
      <c r="Q600" s="5"/>
      <c r="AY600" s="31"/>
    </row>
    <row r="601" spans="15:51" x14ac:dyDescent="0.25">
      <c r="O601" s="5"/>
      <c r="P601" s="5"/>
      <c r="Q601" s="5"/>
      <c r="AY601" s="31"/>
    </row>
    <row r="602" spans="15:51" x14ac:dyDescent="0.25">
      <c r="O602" s="5"/>
      <c r="P602" s="5"/>
      <c r="Q602" s="5"/>
      <c r="AY602" s="31"/>
    </row>
    <row r="603" spans="15:51" x14ac:dyDescent="0.25">
      <c r="O603" s="5"/>
      <c r="P603" s="5"/>
      <c r="Q603" s="5"/>
      <c r="AY603" s="31"/>
    </row>
    <row r="604" spans="15:51" x14ac:dyDescent="0.25">
      <c r="O604" s="5"/>
      <c r="P604" s="5"/>
      <c r="Q604" s="5"/>
      <c r="AY604" s="31"/>
    </row>
    <row r="605" spans="15:51" x14ac:dyDescent="0.25">
      <c r="O605" s="5"/>
      <c r="P605" s="5"/>
      <c r="Q605" s="5"/>
      <c r="AY605" s="31"/>
    </row>
    <row r="606" spans="15:51" x14ac:dyDescent="0.25">
      <c r="O606" s="5"/>
      <c r="P606" s="5"/>
      <c r="Q606" s="5"/>
      <c r="AJ606" s="4"/>
      <c r="AY606" s="31"/>
    </row>
    <row r="607" spans="15:51" x14ac:dyDescent="0.25">
      <c r="O607" s="5"/>
      <c r="P607" s="5"/>
      <c r="Q607" s="5"/>
      <c r="AY607" s="31"/>
    </row>
    <row r="608" spans="15:51" x14ac:dyDescent="0.25">
      <c r="O608" s="5"/>
      <c r="P608" s="5"/>
      <c r="Q608" s="5"/>
      <c r="AY608" s="31"/>
    </row>
    <row r="609" spans="15:51" x14ac:dyDescent="0.25">
      <c r="O609" s="5"/>
      <c r="P609" s="5"/>
      <c r="Q609" s="5"/>
      <c r="AJ609" s="4"/>
      <c r="AY609" s="31"/>
    </row>
    <row r="610" spans="15:51" x14ac:dyDescent="0.25">
      <c r="O610" s="5"/>
      <c r="P610" s="5"/>
      <c r="Q610" s="5"/>
      <c r="AY610" s="31"/>
    </row>
    <row r="611" spans="15:51" x14ac:dyDescent="0.25">
      <c r="O611" s="5"/>
      <c r="P611" s="5"/>
      <c r="Q611" s="5"/>
      <c r="AY611" s="31"/>
    </row>
    <row r="612" spans="15:51" x14ac:dyDescent="0.25">
      <c r="O612" s="5"/>
      <c r="P612" s="5"/>
      <c r="Q612" s="5"/>
      <c r="AY612" s="31"/>
    </row>
    <row r="613" spans="15:51" x14ac:dyDescent="0.25">
      <c r="O613" s="5"/>
      <c r="P613" s="5"/>
      <c r="Q613" s="5"/>
      <c r="AY613" s="31"/>
    </row>
    <row r="614" spans="15:51" x14ac:dyDescent="0.25">
      <c r="O614" s="5"/>
      <c r="P614" s="5"/>
      <c r="Q614" s="5"/>
      <c r="AY614" s="31"/>
    </row>
    <row r="615" spans="15:51" x14ac:dyDescent="0.25">
      <c r="O615" s="5"/>
      <c r="P615" s="5"/>
      <c r="Q615" s="5"/>
      <c r="AY615" s="31"/>
    </row>
    <row r="616" spans="15:51" x14ac:dyDescent="0.25">
      <c r="O616" s="5"/>
      <c r="P616" s="5"/>
      <c r="Q616" s="5"/>
      <c r="AY616" s="31"/>
    </row>
    <row r="617" spans="15:51" x14ac:dyDescent="0.25">
      <c r="O617" s="5"/>
      <c r="P617" s="5"/>
      <c r="Q617" s="5"/>
      <c r="AY617" s="31"/>
    </row>
    <row r="618" spans="15:51" x14ac:dyDescent="0.25">
      <c r="O618" s="5"/>
      <c r="P618" s="5"/>
      <c r="Q618" s="5"/>
      <c r="AY618" s="31"/>
    </row>
    <row r="619" spans="15:51" x14ac:dyDescent="0.25">
      <c r="O619" s="5"/>
      <c r="P619" s="5"/>
      <c r="Q619" s="5"/>
      <c r="AY619" s="31"/>
    </row>
    <row r="620" spans="15:51" x14ac:dyDescent="0.25">
      <c r="O620" s="5"/>
      <c r="P620" s="5"/>
      <c r="Q620" s="5"/>
      <c r="AY620" s="31"/>
    </row>
    <row r="621" spans="15:51" x14ac:dyDescent="0.25">
      <c r="O621" s="5"/>
      <c r="P621" s="5"/>
      <c r="Q621" s="5"/>
      <c r="AY621" s="31"/>
    </row>
    <row r="622" spans="15:51" x14ac:dyDescent="0.25">
      <c r="O622" s="5"/>
      <c r="P622" s="5"/>
      <c r="Q622" s="5"/>
      <c r="AY622" s="31"/>
    </row>
    <row r="623" spans="15:51" x14ac:dyDescent="0.25">
      <c r="O623" s="5"/>
      <c r="P623" s="5"/>
      <c r="Q623" s="5"/>
      <c r="AY623" s="31"/>
    </row>
    <row r="624" spans="15:51" x14ac:dyDescent="0.25">
      <c r="O624" s="5"/>
      <c r="P624" s="5"/>
      <c r="Q624" s="5"/>
      <c r="AY624" s="31"/>
    </row>
    <row r="625" spans="15:51" x14ac:dyDescent="0.25">
      <c r="O625" s="5"/>
      <c r="P625" s="5"/>
      <c r="Q625" s="5"/>
      <c r="AY625" s="31"/>
    </row>
    <row r="626" spans="15:51" x14ac:dyDescent="0.25">
      <c r="O626" s="5"/>
      <c r="P626" s="5"/>
      <c r="Q626" s="5"/>
      <c r="AJ626" s="4"/>
      <c r="AY626" s="31"/>
    </row>
    <row r="627" spans="15:51" x14ac:dyDescent="0.25">
      <c r="O627" s="5"/>
      <c r="P627" s="5"/>
      <c r="Q627" s="5"/>
      <c r="AY627" s="31"/>
    </row>
    <row r="628" spans="15:51" x14ac:dyDescent="0.25">
      <c r="O628" s="5"/>
      <c r="P628" s="5"/>
      <c r="Q628" s="5"/>
      <c r="AJ628" s="4"/>
      <c r="AY628" s="31"/>
    </row>
    <row r="629" spans="15:51" x14ac:dyDescent="0.25">
      <c r="O629" s="5"/>
      <c r="P629" s="5"/>
      <c r="Q629" s="5"/>
      <c r="AJ629" s="4"/>
      <c r="AY629" s="31"/>
    </row>
    <row r="630" spans="15:51" x14ac:dyDescent="0.25">
      <c r="O630" s="5"/>
      <c r="P630" s="5"/>
      <c r="Q630" s="5"/>
      <c r="AY630" s="31"/>
    </row>
    <row r="631" spans="15:51" x14ac:dyDescent="0.25">
      <c r="O631" s="5"/>
      <c r="P631" s="5"/>
      <c r="Q631" s="5"/>
      <c r="AY631" s="31"/>
    </row>
    <row r="632" spans="15:51" x14ac:dyDescent="0.25">
      <c r="O632" s="5"/>
      <c r="P632" s="5"/>
      <c r="Q632" s="5"/>
      <c r="AY632" s="31"/>
    </row>
    <row r="633" spans="15:51" x14ac:dyDescent="0.25">
      <c r="O633" s="5"/>
      <c r="P633" s="5"/>
      <c r="Q633" s="5"/>
      <c r="AY633" s="31"/>
    </row>
    <row r="634" spans="15:51" x14ac:dyDescent="0.25">
      <c r="O634" s="5"/>
      <c r="P634" s="5"/>
      <c r="Q634" s="5"/>
      <c r="AY634" s="31"/>
    </row>
    <row r="635" spans="15:51" x14ac:dyDescent="0.25">
      <c r="O635" s="5"/>
      <c r="P635" s="5"/>
      <c r="Q635" s="5"/>
      <c r="AY635" s="31"/>
    </row>
    <row r="636" spans="15:51" x14ac:dyDescent="0.25">
      <c r="O636" s="5"/>
      <c r="P636" s="5"/>
      <c r="Q636" s="5"/>
      <c r="AY636" s="31"/>
    </row>
    <row r="637" spans="15:51" x14ac:dyDescent="0.25">
      <c r="O637" s="5"/>
      <c r="P637" s="5"/>
      <c r="Q637" s="5"/>
      <c r="AF637" s="4"/>
      <c r="AG637" s="4"/>
      <c r="AJ637" s="4"/>
      <c r="AY637" s="31"/>
    </row>
    <row r="638" spans="15:51" x14ac:dyDescent="0.25">
      <c r="O638" s="5"/>
      <c r="P638" s="5"/>
      <c r="Q638" s="5"/>
      <c r="AY638" s="31"/>
    </row>
    <row r="639" spans="15:51" x14ac:dyDescent="0.25">
      <c r="O639" s="5"/>
      <c r="P639" s="5"/>
      <c r="Q639" s="5"/>
      <c r="AF639" s="4"/>
      <c r="AG639" s="4"/>
      <c r="AJ639" s="4"/>
      <c r="AY639" s="31"/>
    </row>
    <row r="640" spans="15:51" x14ac:dyDescent="0.25">
      <c r="O640" s="5"/>
      <c r="P640" s="5"/>
      <c r="Q640" s="5"/>
      <c r="AY640" s="31"/>
    </row>
    <row r="641" spans="15:51" x14ac:dyDescent="0.25">
      <c r="O641" s="5"/>
      <c r="P641" s="5"/>
      <c r="Q641" s="5"/>
      <c r="AY641" s="31"/>
    </row>
    <row r="642" spans="15:51" x14ac:dyDescent="0.25">
      <c r="O642" s="5"/>
      <c r="P642" s="5"/>
      <c r="Q642" s="5"/>
      <c r="AY642" s="31"/>
    </row>
    <row r="643" spans="15:51" x14ac:dyDescent="0.25">
      <c r="O643" s="5"/>
      <c r="P643" s="5"/>
      <c r="Q643" s="5"/>
      <c r="AJ643" s="4"/>
      <c r="AY643" s="31"/>
    </row>
    <row r="644" spans="15:51" x14ac:dyDescent="0.25">
      <c r="O644" s="5"/>
      <c r="P644" s="5"/>
      <c r="Q644" s="5"/>
      <c r="AY644" s="31"/>
    </row>
    <row r="645" spans="15:51" x14ac:dyDescent="0.25">
      <c r="O645" s="5"/>
      <c r="P645" s="5"/>
      <c r="Q645" s="5"/>
      <c r="AY645" s="31"/>
    </row>
    <row r="646" spans="15:51" x14ac:dyDescent="0.25">
      <c r="O646" s="5"/>
      <c r="P646" s="5"/>
      <c r="Q646" s="5"/>
      <c r="AY646" s="31"/>
    </row>
    <row r="647" spans="15:51" x14ac:dyDescent="0.25">
      <c r="O647" s="5"/>
      <c r="P647" s="5"/>
      <c r="Q647" s="5"/>
      <c r="AY647" s="31"/>
    </row>
    <row r="648" spans="15:51" x14ac:dyDescent="0.25">
      <c r="O648" s="5"/>
      <c r="P648" s="5"/>
      <c r="Q648" s="5"/>
      <c r="AJ648" s="4"/>
      <c r="AY648" s="31"/>
    </row>
    <row r="649" spans="15:51" x14ac:dyDescent="0.25">
      <c r="O649" s="5"/>
      <c r="P649" s="5"/>
      <c r="Q649" s="5"/>
      <c r="AY649" s="31"/>
    </row>
    <row r="650" spans="15:51" x14ac:dyDescent="0.25">
      <c r="O650" s="5"/>
      <c r="P650" s="5"/>
      <c r="Q650" s="5"/>
      <c r="AY650" s="31"/>
    </row>
    <row r="651" spans="15:51" x14ac:dyDescent="0.25">
      <c r="O651" s="5"/>
      <c r="P651" s="5"/>
      <c r="Q651" s="5"/>
      <c r="AY651" s="31"/>
    </row>
    <row r="652" spans="15:51" x14ac:dyDescent="0.25">
      <c r="O652" s="5"/>
      <c r="P652" s="5"/>
      <c r="Q652" s="5"/>
      <c r="AY652" s="31"/>
    </row>
    <row r="653" spans="15:51" x14ac:dyDescent="0.25">
      <c r="O653" s="5"/>
      <c r="P653" s="5"/>
      <c r="Q653" s="5"/>
      <c r="AF653" s="4"/>
      <c r="AG653" s="4"/>
      <c r="AJ653" s="4"/>
      <c r="AY653" s="31"/>
    </row>
    <row r="654" spans="15:51" x14ac:dyDescent="0.25">
      <c r="O654" s="5"/>
      <c r="P654" s="5"/>
      <c r="Q654" s="5"/>
      <c r="AY654" s="31"/>
    </row>
    <row r="655" spans="15:51" x14ac:dyDescent="0.25">
      <c r="O655" s="5"/>
      <c r="P655" s="5"/>
      <c r="Q655" s="5"/>
      <c r="AY655" s="31"/>
    </row>
    <row r="656" spans="15:51" x14ac:dyDescent="0.25">
      <c r="O656" s="5"/>
      <c r="P656" s="5"/>
      <c r="Q656" s="5"/>
      <c r="AJ656" s="4"/>
      <c r="AY656" s="31"/>
    </row>
    <row r="657" spans="15:51" x14ac:dyDescent="0.25">
      <c r="O657" s="5"/>
      <c r="P657" s="5"/>
      <c r="Q657" s="5"/>
      <c r="AY657" s="31"/>
    </row>
    <row r="658" spans="15:51" x14ac:dyDescent="0.25">
      <c r="O658" s="5"/>
      <c r="P658" s="5"/>
      <c r="Q658" s="5"/>
      <c r="AY658" s="31"/>
    </row>
    <row r="659" spans="15:51" x14ac:dyDescent="0.25">
      <c r="O659" s="5"/>
      <c r="P659" s="5"/>
      <c r="Q659" s="5"/>
      <c r="AY659" s="31"/>
    </row>
    <row r="660" spans="15:51" x14ac:dyDescent="0.25">
      <c r="O660" s="5"/>
      <c r="P660" s="5"/>
      <c r="Q660" s="5"/>
      <c r="AY660" s="31"/>
    </row>
    <row r="661" spans="15:51" x14ac:dyDescent="0.25">
      <c r="O661" s="5"/>
      <c r="P661" s="5"/>
      <c r="Q661" s="5"/>
      <c r="AY661" s="31"/>
    </row>
    <row r="662" spans="15:51" x14ac:dyDescent="0.25">
      <c r="O662" s="5"/>
      <c r="P662" s="5"/>
      <c r="Q662" s="5"/>
      <c r="AJ662" s="4"/>
      <c r="AY662" s="31"/>
    </row>
    <row r="663" spans="15:51" x14ac:dyDescent="0.25">
      <c r="O663" s="5"/>
      <c r="P663" s="5"/>
      <c r="Q663" s="5"/>
      <c r="AY663" s="31"/>
    </row>
    <row r="664" spans="15:51" x14ac:dyDescent="0.25">
      <c r="O664" s="5"/>
      <c r="P664" s="5"/>
      <c r="Q664" s="5"/>
      <c r="AY664" s="31"/>
    </row>
    <row r="665" spans="15:51" x14ac:dyDescent="0.25">
      <c r="O665" s="5"/>
      <c r="P665" s="5"/>
      <c r="Q665" s="5"/>
      <c r="AY665" s="31"/>
    </row>
    <row r="666" spans="15:51" x14ac:dyDescent="0.25">
      <c r="O666" s="5"/>
      <c r="P666" s="5"/>
      <c r="Q666" s="5"/>
      <c r="AY666" s="31"/>
    </row>
    <row r="667" spans="15:51" x14ac:dyDescent="0.25">
      <c r="O667" s="5"/>
      <c r="P667" s="5"/>
      <c r="Q667" s="5"/>
      <c r="AY667" s="31"/>
    </row>
    <row r="668" spans="15:51" x14ac:dyDescent="0.25">
      <c r="O668" s="5"/>
      <c r="P668" s="5"/>
      <c r="Q668" s="5"/>
      <c r="AY668" s="31"/>
    </row>
    <row r="669" spans="15:51" x14ac:dyDescent="0.25">
      <c r="O669" s="5"/>
      <c r="P669" s="5"/>
      <c r="Q669" s="5"/>
      <c r="AY669" s="31"/>
    </row>
    <row r="670" spans="15:51" x14ac:dyDescent="0.25">
      <c r="O670" s="5"/>
      <c r="P670" s="5"/>
      <c r="Q670" s="5"/>
      <c r="AY670" s="31"/>
    </row>
    <row r="671" spans="15:51" x14ac:dyDescent="0.25">
      <c r="O671" s="5"/>
      <c r="P671" s="5"/>
      <c r="Q671" s="5"/>
      <c r="AY671" s="31"/>
    </row>
    <row r="672" spans="15:51" x14ac:dyDescent="0.25">
      <c r="O672" s="5"/>
      <c r="P672" s="5"/>
      <c r="Q672" s="5"/>
      <c r="AY672" s="31"/>
    </row>
    <row r="673" spans="15:51" x14ac:dyDescent="0.25">
      <c r="O673" s="5"/>
      <c r="P673" s="5"/>
      <c r="Q673" s="5"/>
      <c r="AY673" s="31"/>
    </row>
    <row r="674" spans="15:51" x14ac:dyDescent="0.25">
      <c r="O674" s="5"/>
      <c r="P674" s="5"/>
      <c r="Q674" s="5"/>
      <c r="AF674" s="4"/>
      <c r="AG674" s="4"/>
      <c r="AJ674" s="4"/>
      <c r="AY674" s="31"/>
    </row>
    <row r="675" spans="15:51" x14ac:dyDescent="0.25">
      <c r="O675" s="5"/>
      <c r="P675" s="5"/>
      <c r="Q675" s="5"/>
      <c r="AY675" s="31"/>
    </row>
    <row r="676" spans="15:51" x14ac:dyDescent="0.25">
      <c r="O676" s="5"/>
      <c r="P676" s="5"/>
      <c r="Q676" s="5"/>
      <c r="AY676" s="31"/>
    </row>
    <row r="677" spans="15:51" x14ac:dyDescent="0.25">
      <c r="O677" s="5"/>
      <c r="P677" s="5"/>
      <c r="Q677" s="5"/>
      <c r="AG677" s="4"/>
      <c r="AJ677" s="4"/>
      <c r="AY677" s="31"/>
    </row>
    <row r="678" spans="15:51" x14ac:dyDescent="0.25">
      <c r="O678" s="5"/>
      <c r="P678" s="5"/>
      <c r="Q678" s="5"/>
      <c r="AY678" s="31"/>
    </row>
    <row r="679" spans="15:51" x14ac:dyDescent="0.25">
      <c r="O679" s="5"/>
      <c r="P679" s="5"/>
      <c r="Q679" s="5"/>
      <c r="AY679" s="31"/>
    </row>
    <row r="680" spans="15:51" x14ac:dyDescent="0.25">
      <c r="O680" s="5"/>
      <c r="P680" s="5"/>
      <c r="Q680" s="5"/>
      <c r="AY680" s="31"/>
    </row>
    <row r="681" spans="15:51" x14ac:dyDescent="0.25">
      <c r="O681" s="5"/>
      <c r="P681" s="5"/>
      <c r="Q681" s="5"/>
      <c r="AY681" s="31"/>
    </row>
    <row r="682" spans="15:51" x14ac:dyDescent="0.25">
      <c r="O682" s="5"/>
      <c r="P682" s="5"/>
      <c r="Q682" s="5"/>
      <c r="AY682" s="31"/>
    </row>
    <row r="683" spans="15:51" x14ac:dyDescent="0.25">
      <c r="O683" s="5"/>
      <c r="P683" s="5"/>
      <c r="Q683" s="5"/>
      <c r="AY683" s="31"/>
    </row>
    <row r="684" spans="15:51" x14ac:dyDescent="0.25">
      <c r="O684" s="5"/>
      <c r="P684" s="5"/>
      <c r="Q684" s="5"/>
      <c r="AY684" s="31"/>
    </row>
    <row r="685" spans="15:51" x14ac:dyDescent="0.25">
      <c r="O685" s="5"/>
      <c r="P685" s="5"/>
      <c r="Q685" s="5"/>
      <c r="AF685" s="4"/>
      <c r="AG685" s="4"/>
      <c r="AJ685" s="4"/>
      <c r="AY685" s="31"/>
    </row>
    <row r="686" spans="15:51" x14ac:dyDescent="0.25">
      <c r="O686" s="5"/>
      <c r="P686" s="5"/>
      <c r="Q686" s="5"/>
      <c r="AY686" s="31"/>
    </row>
    <row r="687" spans="15:51" x14ac:dyDescent="0.25">
      <c r="O687" s="5"/>
      <c r="P687" s="5"/>
      <c r="Q687" s="5"/>
      <c r="AY687" s="31"/>
    </row>
    <row r="688" spans="15:51" x14ac:dyDescent="0.25">
      <c r="O688" s="5"/>
      <c r="P688" s="5"/>
      <c r="Q688" s="5"/>
      <c r="AY688" s="31"/>
    </row>
    <row r="689" spans="15:51" x14ac:dyDescent="0.25">
      <c r="O689" s="5"/>
      <c r="P689" s="5"/>
      <c r="Q689" s="5"/>
      <c r="AY689" s="31"/>
    </row>
    <row r="690" spans="15:51" x14ac:dyDescent="0.25">
      <c r="O690" s="5"/>
      <c r="P690" s="5"/>
      <c r="Q690" s="5"/>
      <c r="AY690" s="31"/>
    </row>
    <row r="691" spans="15:51" x14ac:dyDescent="0.25">
      <c r="O691" s="5"/>
      <c r="P691" s="5"/>
      <c r="Q691" s="5"/>
      <c r="AY691" s="31"/>
    </row>
    <row r="692" spans="15:51" x14ac:dyDescent="0.25">
      <c r="O692" s="5"/>
      <c r="P692" s="5"/>
      <c r="Q692" s="5"/>
      <c r="AY692" s="31"/>
    </row>
    <row r="693" spans="15:51" x14ac:dyDescent="0.25">
      <c r="O693" s="5"/>
      <c r="P693" s="5"/>
      <c r="Q693" s="5"/>
      <c r="AY693" s="31"/>
    </row>
    <row r="694" spans="15:51" x14ac:dyDescent="0.25">
      <c r="O694" s="5"/>
      <c r="P694" s="5"/>
      <c r="Q694" s="5"/>
      <c r="AY694" s="31"/>
    </row>
    <row r="695" spans="15:51" x14ac:dyDescent="0.25">
      <c r="O695" s="5"/>
      <c r="P695" s="5"/>
      <c r="Q695" s="5"/>
      <c r="AY695" s="31"/>
    </row>
    <row r="696" spans="15:51" x14ac:dyDescent="0.25">
      <c r="O696" s="5"/>
      <c r="P696" s="5"/>
      <c r="Q696" s="5"/>
      <c r="AY696" s="31"/>
    </row>
    <row r="697" spans="15:51" x14ac:dyDescent="0.25">
      <c r="O697" s="5"/>
      <c r="P697" s="5"/>
      <c r="Q697" s="5"/>
      <c r="AY697" s="31"/>
    </row>
    <row r="698" spans="15:51" x14ac:dyDescent="0.25">
      <c r="O698" s="5"/>
      <c r="P698" s="5"/>
      <c r="Q698" s="5"/>
      <c r="AY698" s="31"/>
    </row>
    <row r="699" spans="15:51" x14ac:dyDescent="0.25">
      <c r="O699" s="5"/>
      <c r="P699" s="5"/>
      <c r="Q699" s="5"/>
      <c r="AY699" s="31"/>
    </row>
    <row r="700" spans="15:51" x14ac:dyDescent="0.25">
      <c r="O700" s="5"/>
      <c r="P700" s="5"/>
      <c r="Q700" s="5"/>
      <c r="AY700" s="31"/>
    </row>
    <row r="701" spans="15:51" x14ac:dyDescent="0.25">
      <c r="O701" s="5"/>
      <c r="P701" s="5"/>
      <c r="Q701" s="5"/>
      <c r="AY701" s="31"/>
    </row>
    <row r="702" spans="15:51" x14ac:dyDescent="0.25">
      <c r="O702" s="5"/>
      <c r="P702" s="5"/>
      <c r="Q702" s="5"/>
      <c r="AY702" s="31"/>
    </row>
    <row r="703" spans="15:51" x14ac:dyDescent="0.25">
      <c r="O703" s="5"/>
      <c r="P703" s="5"/>
      <c r="Q703" s="5"/>
      <c r="AY703" s="31"/>
    </row>
    <row r="704" spans="15:51" x14ac:dyDescent="0.25">
      <c r="O704" s="5"/>
      <c r="P704" s="5"/>
      <c r="Q704" s="5"/>
      <c r="AY704" s="31"/>
    </row>
    <row r="705" spans="15:51" x14ac:dyDescent="0.25">
      <c r="O705" s="5"/>
      <c r="P705" s="5"/>
      <c r="Q705" s="5"/>
      <c r="AY705" s="31"/>
    </row>
    <row r="706" spans="15:51" x14ac:dyDescent="0.25">
      <c r="O706" s="5"/>
      <c r="P706" s="5"/>
      <c r="Q706" s="5"/>
      <c r="AY706" s="31"/>
    </row>
    <row r="707" spans="15:51" x14ac:dyDescent="0.25">
      <c r="O707" s="5"/>
      <c r="P707" s="5"/>
      <c r="Q707" s="5"/>
      <c r="AY707" s="31"/>
    </row>
    <row r="708" spans="15:51" x14ac:dyDescent="0.25">
      <c r="O708" s="5"/>
      <c r="P708" s="5"/>
      <c r="Q708" s="5"/>
      <c r="AJ708" s="4"/>
      <c r="AY708" s="31"/>
    </row>
    <row r="709" spans="15:51" x14ac:dyDescent="0.25">
      <c r="O709" s="5"/>
      <c r="P709" s="5"/>
      <c r="Q709" s="5"/>
      <c r="AY709" s="31"/>
    </row>
    <row r="710" spans="15:51" x14ac:dyDescent="0.25">
      <c r="O710" s="5"/>
      <c r="P710" s="5"/>
      <c r="Q710" s="5"/>
      <c r="AY710" s="31"/>
    </row>
    <row r="711" spans="15:51" x14ac:dyDescent="0.25">
      <c r="O711" s="5"/>
      <c r="P711" s="5"/>
      <c r="Q711" s="5"/>
      <c r="AJ711" s="4"/>
      <c r="AY711" s="31"/>
    </row>
    <row r="712" spans="15:51" x14ac:dyDescent="0.25">
      <c r="O712" s="5"/>
      <c r="P712" s="5"/>
      <c r="Q712" s="5"/>
      <c r="AJ712" s="4"/>
      <c r="AY712" s="31"/>
    </row>
    <row r="713" spans="15:51" x14ac:dyDescent="0.25">
      <c r="O713" s="5"/>
      <c r="P713" s="5"/>
      <c r="Q713" s="5"/>
      <c r="AY713" s="31"/>
    </row>
    <row r="714" spans="15:51" x14ac:dyDescent="0.25">
      <c r="O714" s="5"/>
      <c r="P714" s="5"/>
      <c r="Q714" s="5"/>
      <c r="AJ714" s="4"/>
      <c r="AY714" s="31"/>
    </row>
    <row r="715" spans="15:51" x14ac:dyDescent="0.25">
      <c r="O715" s="5"/>
      <c r="P715" s="5"/>
      <c r="Q715" s="5"/>
      <c r="AJ715" s="4"/>
      <c r="AY715" s="31"/>
    </row>
    <row r="716" spans="15:51" x14ac:dyDescent="0.25">
      <c r="O716" s="5"/>
      <c r="P716" s="5"/>
      <c r="Q716" s="5"/>
      <c r="AJ716" s="4"/>
      <c r="AY716" s="31"/>
    </row>
    <row r="717" spans="15:51" x14ac:dyDescent="0.25">
      <c r="O717" s="5"/>
      <c r="P717" s="5"/>
      <c r="Q717" s="5"/>
      <c r="AY717" s="31"/>
    </row>
    <row r="718" spans="15:51" x14ac:dyDescent="0.25">
      <c r="O718" s="5"/>
      <c r="P718" s="5"/>
      <c r="Q718" s="5"/>
      <c r="AJ718" s="4"/>
      <c r="AY718" s="31"/>
    </row>
    <row r="719" spans="15:51" x14ac:dyDescent="0.25">
      <c r="O719" s="5"/>
      <c r="P719" s="5"/>
      <c r="Q719" s="5"/>
      <c r="AJ719" s="4"/>
      <c r="AY719" s="31"/>
    </row>
    <row r="720" spans="15:51" x14ac:dyDescent="0.25">
      <c r="O720" s="5"/>
      <c r="P720" s="5"/>
      <c r="Q720" s="5"/>
      <c r="AJ720" s="4"/>
      <c r="AY720" s="31"/>
    </row>
    <row r="721" spans="15:51" x14ac:dyDescent="0.25">
      <c r="O721" s="5"/>
      <c r="P721" s="5"/>
      <c r="Q721" s="5"/>
      <c r="AJ721" s="4"/>
      <c r="AY721" s="31"/>
    </row>
    <row r="722" spans="15:51" x14ac:dyDescent="0.25">
      <c r="O722" s="5"/>
      <c r="P722" s="5"/>
      <c r="Q722" s="5"/>
      <c r="AJ722" s="4"/>
      <c r="AY722" s="31"/>
    </row>
    <row r="723" spans="15:51" x14ac:dyDescent="0.25">
      <c r="O723" s="5"/>
      <c r="P723" s="5"/>
      <c r="Q723" s="5"/>
      <c r="AJ723" s="4"/>
      <c r="AY723" s="31"/>
    </row>
    <row r="724" spans="15:51" x14ac:dyDescent="0.25">
      <c r="O724" s="5"/>
      <c r="P724" s="5"/>
      <c r="Q724" s="5"/>
      <c r="AY724" s="31"/>
    </row>
    <row r="725" spans="15:51" x14ac:dyDescent="0.25">
      <c r="O725" s="5"/>
      <c r="P725" s="5"/>
      <c r="Q725" s="5"/>
      <c r="AY725" s="31"/>
    </row>
    <row r="726" spans="15:51" x14ac:dyDescent="0.25">
      <c r="O726" s="5"/>
      <c r="P726" s="5"/>
      <c r="Q726" s="5"/>
      <c r="AY726" s="31"/>
    </row>
    <row r="727" spans="15:51" x14ac:dyDescent="0.25">
      <c r="O727" s="5"/>
      <c r="P727" s="5"/>
      <c r="Q727" s="5"/>
      <c r="AJ727" s="4"/>
      <c r="AY727" s="31"/>
    </row>
    <row r="728" spans="15:51" x14ac:dyDescent="0.25">
      <c r="O728" s="5"/>
      <c r="P728" s="5"/>
      <c r="Q728" s="5"/>
      <c r="AY728" s="31"/>
    </row>
    <row r="729" spans="15:51" x14ac:dyDescent="0.25">
      <c r="O729" s="5"/>
      <c r="P729" s="5"/>
      <c r="Q729" s="5"/>
      <c r="AY729" s="31"/>
    </row>
    <row r="730" spans="15:51" x14ac:dyDescent="0.25">
      <c r="O730" s="5"/>
      <c r="P730" s="5"/>
      <c r="Q730" s="5"/>
      <c r="AY730" s="31"/>
    </row>
    <row r="731" spans="15:51" x14ac:dyDescent="0.25">
      <c r="O731" s="5"/>
      <c r="P731" s="5"/>
      <c r="Q731" s="5"/>
      <c r="AY731" s="31"/>
    </row>
    <row r="732" spans="15:51" x14ac:dyDescent="0.25">
      <c r="O732" s="5"/>
      <c r="P732" s="5"/>
      <c r="Q732" s="5"/>
      <c r="AY732" s="31"/>
    </row>
    <row r="733" spans="15:51" x14ac:dyDescent="0.25">
      <c r="O733" s="5"/>
      <c r="P733" s="5"/>
      <c r="Q733" s="5"/>
      <c r="AY733" s="31"/>
    </row>
    <row r="734" spans="15:51" x14ac:dyDescent="0.25">
      <c r="O734" s="5"/>
      <c r="P734" s="5"/>
      <c r="Q734" s="5"/>
      <c r="AJ734" s="4"/>
      <c r="AY734" s="31"/>
    </row>
    <row r="735" spans="15:51" x14ac:dyDescent="0.25">
      <c r="O735" s="5"/>
      <c r="P735" s="5"/>
      <c r="Q735" s="5"/>
      <c r="AY735" s="31"/>
    </row>
    <row r="736" spans="15:51" x14ac:dyDescent="0.25">
      <c r="O736" s="5"/>
      <c r="P736" s="5"/>
      <c r="Q736" s="5"/>
      <c r="AJ736" s="4"/>
      <c r="AY736" s="31"/>
    </row>
    <row r="737" spans="15:51" x14ac:dyDescent="0.25">
      <c r="O737" s="5"/>
      <c r="P737" s="5"/>
      <c r="Q737" s="5"/>
      <c r="AJ737" s="4"/>
      <c r="AY737" s="31"/>
    </row>
    <row r="738" spans="15:51" x14ac:dyDescent="0.25">
      <c r="O738" s="5"/>
      <c r="P738" s="5"/>
      <c r="Q738" s="5"/>
      <c r="AY738" s="31"/>
    </row>
    <row r="739" spans="15:51" x14ac:dyDescent="0.25">
      <c r="O739" s="5"/>
      <c r="P739" s="5"/>
      <c r="Q739" s="5"/>
      <c r="AJ739" s="4"/>
      <c r="AY739" s="31"/>
    </row>
    <row r="740" spans="15:51" x14ac:dyDescent="0.25">
      <c r="O740" s="5"/>
      <c r="P740" s="5"/>
      <c r="Q740" s="5"/>
      <c r="AY740" s="31"/>
    </row>
    <row r="741" spans="15:51" x14ac:dyDescent="0.25">
      <c r="O741" s="5"/>
      <c r="P741" s="5"/>
      <c r="Q741" s="5"/>
      <c r="AJ741" s="4"/>
      <c r="AY741" s="31"/>
    </row>
    <row r="742" spans="15:51" x14ac:dyDescent="0.25">
      <c r="O742" s="5"/>
      <c r="P742" s="5"/>
      <c r="Q742" s="5"/>
      <c r="AY742" s="31"/>
    </row>
    <row r="743" spans="15:51" x14ac:dyDescent="0.25">
      <c r="O743" s="5"/>
      <c r="P743" s="5"/>
      <c r="Q743" s="5"/>
      <c r="AY743" s="31"/>
    </row>
    <row r="744" spans="15:51" x14ac:dyDescent="0.25">
      <c r="O744" s="5"/>
      <c r="P744" s="5"/>
      <c r="Q744" s="5"/>
      <c r="AY744" s="31"/>
    </row>
    <row r="745" spans="15:51" x14ac:dyDescent="0.25">
      <c r="O745" s="5"/>
      <c r="P745" s="5"/>
      <c r="Q745" s="5"/>
      <c r="AY745" s="31"/>
    </row>
    <row r="746" spans="15:51" x14ac:dyDescent="0.25">
      <c r="O746" s="5"/>
      <c r="P746" s="5"/>
      <c r="Q746" s="5"/>
      <c r="AY746" s="31"/>
    </row>
    <row r="747" spans="15:51" x14ac:dyDescent="0.25">
      <c r="O747" s="5"/>
      <c r="P747" s="5"/>
      <c r="Q747" s="5"/>
      <c r="AY747" s="31"/>
    </row>
    <row r="748" spans="15:51" x14ac:dyDescent="0.25">
      <c r="O748" s="5"/>
      <c r="P748" s="5"/>
      <c r="Q748" s="5"/>
      <c r="AY748" s="31"/>
    </row>
    <row r="749" spans="15:51" x14ac:dyDescent="0.25">
      <c r="O749" s="5"/>
      <c r="P749" s="5"/>
      <c r="Q749" s="5"/>
      <c r="AJ749" s="4"/>
      <c r="AY749" s="31"/>
    </row>
    <row r="750" spans="15:51" x14ac:dyDescent="0.25">
      <c r="O750" s="5"/>
      <c r="P750" s="5"/>
      <c r="Q750" s="5"/>
      <c r="AY750" s="31"/>
    </row>
    <row r="751" spans="15:51" x14ac:dyDescent="0.25">
      <c r="O751" s="5"/>
      <c r="P751" s="5"/>
      <c r="Q751" s="5"/>
      <c r="AY751" s="31"/>
    </row>
    <row r="752" spans="15:51" x14ac:dyDescent="0.25">
      <c r="O752" s="5"/>
      <c r="P752" s="5"/>
      <c r="Q752" s="5"/>
      <c r="AY752" s="31"/>
    </row>
    <row r="753" spans="15:51" x14ac:dyDescent="0.25">
      <c r="O753" s="5"/>
      <c r="P753" s="5"/>
      <c r="Q753" s="5"/>
      <c r="AY753" s="31"/>
    </row>
    <row r="754" spans="15:51" x14ac:dyDescent="0.25">
      <c r="O754" s="5"/>
      <c r="P754" s="5"/>
      <c r="Q754" s="5"/>
      <c r="AY754" s="31"/>
    </row>
    <row r="755" spans="15:51" x14ac:dyDescent="0.25">
      <c r="O755" s="5"/>
      <c r="P755" s="5"/>
      <c r="Q755" s="5"/>
      <c r="AY755" s="31"/>
    </row>
    <row r="756" spans="15:51" x14ac:dyDescent="0.25">
      <c r="O756" s="5"/>
      <c r="P756" s="5"/>
      <c r="Q756" s="5"/>
      <c r="AY756" s="31"/>
    </row>
    <row r="757" spans="15:51" x14ac:dyDescent="0.25">
      <c r="O757" s="5"/>
      <c r="P757" s="5"/>
      <c r="Q757" s="5"/>
      <c r="AY757" s="31"/>
    </row>
    <row r="758" spans="15:51" x14ac:dyDescent="0.25">
      <c r="O758" s="5"/>
      <c r="P758" s="5"/>
      <c r="Q758" s="5"/>
      <c r="AY758" s="31"/>
    </row>
    <row r="759" spans="15:51" x14ac:dyDescent="0.25">
      <c r="O759" s="5"/>
      <c r="P759" s="5"/>
      <c r="Q759" s="5"/>
      <c r="AY759" s="31"/>
    </row>
    <row r="760" spans="15:51" x14ac:dyDescent="0.25">
      <c r="O760" s="5"/>
      <c r="P760" s="5"/>
      <c r="Q760" s="5"/>
      <c r="AY760" s="31"/>
    </row>
    <row r="761" spans="15:51" x14ac:dyDescent="0.25">
      <c r="O761" s="5"/>
      <c r="P761" s="5"/>
      <c r="Q761" s="5"/>
      <c r="AY761" s="31"/>
    </row>
    <row r="762" spans="15:51" x14ac:dyDescent="0.25">
      <c r="O762" s="5"/>
      <c r="P762" s="5"/>
      <c r="Q762" s="5"/>
      <c r="AY762" s="31"/>
    </row>
    <row r="763" spans="15:51" x14ac:dyDescent="0.25">
      <c r="O763" s="5"/>
      <c r="P763" s="5"/>
      <c r="Q763" s="5"/>
      <c r="AY763" s="31"/>
    </row>
    <row r="764" spans="15:51" x14ac:dyDescent="0.25">
      <c r="O764" s="5"/>
      <c r="P764" s="5"/>
      <c r="Q764" s="5"/>
      <c r="AY764" s="31"/>
    </row>
    <row r="765" spans="15:51" x14ac:dyDescent="0.25">
      <c r="O765" s="5"/>
      <c r="P765" s="5"/>
      <c r="Q765" s="5"/>
      <c r="AY765" s="31"/>
    </row>
    <row r="766" spans="15:51" x14ac:dyDescent="0.25">
      <c r="O766" s="5"/>
      <c r="P766" s="5"/>
      <c r="Q766" s="5"/>
      <c r="AY766" s="31"/>
    </row>
    <row r="767" spans="15:51" x14ac:dyDescent="0.25">
      <c r="O767" s="5"/>
      <c r="P767" s="5"/>
      <c r="Q767" s="5"/>
      <c r="AJ767" s="4"/>
      <c r="AY767" s="31"/>
    </row>
    <row r="768" spans="15:51" x14ac:dyDescent="0.25">
      <c r="O768" s="5"/>
      <c r="P768" s="5"/>
      <c r="Q768" s="5"/>
      <c r="AY768" s="31"/>
    </row>
    <row r="769" spans="15:51" x14ac:dyDescent="0.25">
      <c r="O769" s="5"/>
      <c r="P769" s="5"/>
      <c r="Q769" s="5"/>
      <c r="AY769" s="31"/>
    </row>
    <row r="770" spans="15:51" x14ac:dyDescent="0.25">
      <c r="O770" s="5"/>
      <c r="P770" s="5"/>
      <c r="Q770" s="5"/>
      <c r="AJ770" s="4"/>
      <c r="AY770" s="31"/>
    </row>
    <row r="771" spans="15:51" x14ac:dyDescent="0.25">
      <c r="O771" s="5"/>
      <c r="P771" s="5"/>
      <c r="Q771" s="5"/>
      <c r="AY771" s="31"/>
    </row>
    <row r="772" spans="15:51" x14ac:dyDescent="0.25">
      <c r="O772" s="5"/>
      <c r="P772" s="5"/>
      <c r="Q772" s="5"/>
      <c r="AY772" s="31"/>
    </row>
    <row r="773" spans="15:51" x14ac:dyDescent="0.25">
      <c r="O773" s="5"/>
      <c r="P773" s="5"/>
      <c r="Q773" s="5"/>
      <c r="AJ773" s="4"/>
      <c r="AY773" s="31"/>
    </row>
    <row r="774" spans="15:51" x14ac:dyDescent="0.25">
      <c r="O774" s="5"/>
      <c r="P774" s="5"/>
      <c r="Q774" s="5"/>
      <c r="AJ774" s="4"/>
      <c r="AY774" s="31"/>
    </row>
    <row r="775" spans="15:51" x14ac:dyDescent="0.25">
      <c r="O775" s="5"/>
      <c r="P775" s="5"/>
      <c r="Q775" s="5"/>
      <c r="AF775" s="4"/>
      <c r="AG775" s="4"/>
      <c r="AY775" s="31"/>
    </row>
    <row r="776" spans="15:51" x14ac:dyDescent="0.25">
      <c r="O776" s="5"/>
      <c r="P776" s="5"/>
      <c r="Q776" s="5"/>
      <c r="AY776" s="31"/>
    </row>
    <row r="777" spans="15:51" x14ac:dyDescent="0.25">
      <c r="O777" s="5"/>
      <c r="P777" s="5"/>
      <c r="Q777" s="5"/>
      <c r="AF777" s="4"/>
      <c r="AG777" s="4"/>
      <c r="AJ777" s="4"/>
      <c r="AY777" s="31"/>
    </row>
    <row r="778" spans="15:51" x14ac:dyDescent="0.25">
      <c r="O778" s="5"/>
      <c r="P778" s="5"/>
      <c r="Q778" s="5"/>
      <c r="AY778" s="31"/>
    </row>
    <row r="779" spans="15:51" x14ac:dyDescent="0.25">
      <c r="O779" s="5"/>
      <c r="P779" s="5"/>
      <c r="Q779" s="5"/>
      <c r="AY779" s="31"/>
    </row>
    <row r="780" spans="15:51" x14ac:dyDescent="0.25">
      <c r="O780" s="5"/>
      <c r="P780" s="5"/>
      <c r="Q780" s="5"/>
      <c r="AJ780" s="4"/>
      <c r="AY780" s="31"/>
    </row>
    <row r="781" spans="15:51" x14ac:dyDescent="0.25">
      <c r="O781" s="5"/>
      <c r="P781" s="5"/>
      <c r="Q781" s="5"/>
      <c r="AY781" s="31"/>
    </row>
    <row r="782" spans="15:51" x14ac:dyDescent="0.25">
      <c r="O782" s="5"/>
      <c r="P782" s="5"/>
      <c r="Q782" s="5"/>
      <c r="AJ782" s="4"/>
      <c r="AY782" s="31"/>
    </row>
    <row r="783" spans="15:51" x14ac:dyDescent="0.25">
      <c r="O783" s="5"/>
      <c r="P783" s="5"/>
      <c r="Q783" s="5"/>
      <c r="AY783" s="31"/>
    </row>
    <row r="784" spans="15:51" x14ac:dyDescent="0.25">
      <c r="O784" s="5"/>
      <c r="P784" s="5"/>
      <c r="Q784" s="5"/>
      <c r="AY784" s="31"/>
    </row>
    <row r="785" spans="15:51" x14ac:dyDescent="0.25">
      <c r="O785" s="5"/>
      <c r="P785" s="5"/>
      <c r="Q785" s="5"/>
      <c r="AY785" s="31"/>
    </row>
    <row r="786" spans="15:51" x14ac:dyDescent="0.25">
      <c r="O786" s="5"/>
      <c r="P786" s="5"/>
      <c r="Q786" s="5"/>
      <c r="AY786" s="31"/>
    </row>
    <row r="787" spans="15:51" x14ac:dyDescent="0.25">
      <c r="O787" s="5"/>
      <c r="P787" s="5"/>
      <c r="Q787" s="5"/>
      <c r="AY787" s="31"/>
    </row>
    <row r="788" spans="15:51" x14ac:dyDescent="0.25">
      <c r="O788" s="5"/>
      <c r="P788" s="5"/>
      <c r="Q788" s="5"/>
      <c r="AY788" s="31"/>
    </row>
    <row r="789" spans="15:51" x14ac:dyDescent="0.25">
      <c r="O789" s="5"/>
      <c r="P789" s="5"/>
      <c r="Q789" s="5"/>
      <c r="AY789" s="31"/>
    </row>
    <row r="790" spans="15:51" x14ac:dyDescent="0.25">
      <c r="O790" s="5"/>
      <c r="P790" s="5"/>
      <c r="Q790" s="5"/>
      <c r="AY790" s="31"/>
    </row>
    <row r="791" spans="15:51" x14ac:dyDescent="0.25">
      <c r="O791" s="5"/>
      <c r="P791" s="5"/>
      <c r="Q791" s="5"/>
      <c r="AJ791" s="4"/>
      <c r="AY791" s="31"/>
    </row>
    <row r="792" spans="15:51" x14ac:dyDescent="0.25">
      <c r="O792" s="5"/>
      <c r="P792" s="5"/>
      <c r="Q792" s="5"/>
      <c r="AJ792" s="4"/>
      <c r="AY792" s="31"/>
    </row>
    <row r="793" spans="15:51" x14ac:dyDescent="0.25">
      <c r="O793" s="5"/>
      <c r="P793" s="5"/>
      <c r="Q793" s="5"/>
      <c r="AY793" s="31"/>
    </row>
    <row r="794" spans="15:51" x14ac:dyDescent="0.25">
      <c r="O794" s="5"/>
      <c r="P794" s="5"/>
      <c r="Q794" s="5"/>
      <c r="AY794" s="31"/>
    </row>
    <row r="795" spans="15:51" x14ac:dyDescent="0.25">
      <c r="O795" s="5"/>
      <c r="P795" s="5"/>
      <c r="Q795" s="5"/>
      <c r="AY795" s="31"/>
    </row>
    <row r="796" spans="15:51" x14ac:dyDescent="0.25">
      <c r="O796" s="5"/>
      <c r="P796" s="5"/>
      <c r="Q796" s="5"/>
      <c r="AJ796" s="4"/>
      <c r="AY796" s="31"/>
    </row>
    <row r="797" spans="15:51" x14ac:dyDescent="0.25">
      <c r="O797" s="5"/>
      <c r="P797" s="5"/>
      <c r="Q797" s="5"/>
      <c r="AY797" s="31"/>
    </row>
    <row r="798" spans="15:51" x14ac:dyDescent="0.25">
      <c r="O798" s="5"/>
      <c r="P798" s="5"/>
      <c r="Q798" s="5"/>
      <c r="AY798" s="31"/>
    </row>
    <row r="799" spans="15:51" x14ac:dyDescent="0.25">
      <c r="O799" s="5"/>
      <c r="P799" s="5"/>
      <c r="Q799" s="5"/>
      <c r="AY799" s="31"/>
    </row>
    <row r="800" spans="15:51" x14ac:dyDescent="0.25">
      <c r="O800" s="5"/>
      <c r="P800" s="5"/>
      <c r="Q800" s="5"/>
      <c r="AY800" s="31"/>
    </row>
    <row r="801" spans="15:51" x14ac:dyDescent="0.25">
      <c r="O801" s="5"/>
      <c r="P801" s="5"/>
      <c r="Q801" s="5"/>
      <c r="AY801" s="31"/>
    </row>
    <row r="802" spans="15:51" x14ac:dyDescent="0.25">
      <c r="O802" s="5"/>
      <c r="P802" s="5"/>
      <c r="Q802" s="5"/>
      <c r="AY802" s="31"/>
    </row>
    <row r="803" spans="15:51" x14ac:dyDescent="0.25">
      <c r="O803" s="5"/>
      <c r="P803" s="5"/>
      <c r="Q803" s="5"/>
      <c r="AY803" s="31"/>
    </row>
    <row r="804" spans="15:51" x14ac:dyDescent="0.25">
      <c r="O804" s="5"/>
      <c r="P804" s="5"/>
      <c r="Q804" s="5"/>
      <c r="AY804" s="31"/>
    </row>
    <row r="805" spans="15:51" x14ac:dyDescent="0.25">
      <c r="O805" s="5"/>
      <c r="P805" s="5"/>
      <c r="Q805" s="5"/>
      <c r="AY805" s="31"/>
    </row>
    <row r="806" spans="15:51" x14ac:dyDescent="0.25">
      <c r="O806" s="5"/>
      <c r="P806" s="5"/>
      <c r="Q806" s="5"/>
      <c r="AY806" s="31"/>
    </row>
    <row r="807" spans="15:51" x14ac:dyDescent="0.25">
      <c r="O807" s="5"/>
      <c r="P807" s="5"/>
      <c r="Q807" s="5"/>
      <c r="AY807" s="31"/>
    </row>
    <row r="808" spans="15:51" x14ac:dyDescent="0.25">
      <c r="O808" s="5"/>
      <c r="P808" s="5"/>
      <c r="Q808" s="5"/>
      <c r="AY808" s="31"/>
    </row>
    <row r="809" spans="15:51" x14ac:dyDescent="0.25">
      <c r="O809" s="5"/>
      <c r="P809" s="5"/>
      <c r="Q809" s="5"/>
      <c r="AY809" s="31"/>
    </row>
    <row r="810" spans="15:51" x14ac:dyDescent="0.25">
      <c r="O810" s="5"/>
      <c r="P810" s="5"/>
      <c r="Q810" s="5"/>
      <c r="AY810" s="31"/>
    </row>
    <row r="811" spans="15:51" x14ac:dyDescent="0.25">
      <c r="O811" s="5"/>
      <c r="P811" s="5"/>
      <c r="Q811" s="5"/>
      <c r="AY811" s="31"/>
    </row>
    <row r="812" spans="15:51" x14ac:dyDescent="0.25">
      <c r="O812" s="5"/>
      <c r="P812" s="5"/>
      <c r="Q812" s="5"/>
      <c r="AY812" s="31"/>
    </row>
    <row r="813" spans="15:51" x14ac:dyDescent="0.25">
      <c r="O813" s="5"/>
      <c r="P813" s="5"/>
      <c r="Q813" s="5"/>
      <c r="AJ813" s="4"/>
      <c r="AY813" s="31"/>
    </row>
    <row r="814" spans="15:51" x14ac:dyDescent="0.25">
      <c r="O814" s="5"/>
      <c r="P814" s="5"/>
      <c r="Q814" s="5"/>
      <c r="AJ814" s="4"/>
      <c r="AY814" s="31"/>
    </row>
    <row r="815" spans="15:51" x14ac:dyDescent="0.25">
      <c r="O815" s="5"/>
      <c r="P815" s="5"/>
      <c r="Q815" s="5"/>
      <c r="AY815" s="31"/>
    </row>
    <row r="816" spans="15:51" x14ac:dyDescent="0.25">
      <c r="O816" s="5"/>
      <c r="P816" s="5"/>
      <c r="Q816" s="5"/>
      <c r="AY816" s="31"/>
    </row>
    <row r="817" spans="15:51" x14ac:dyDescent="0.25">
      <c r="O817" s="5"/>
      <c r="P817" s="5"/>
      <c r="Q817" s="5"/>
      <c r="AY817" s="31"/>
    </row>
    <row r="818" spans="15:51" x14ac:dyDescent="0.25">
      <c r="O818" s="5"/>
      <c r="P818" s="5"/>
      <c r="Q818" s="5"/>
      <c r="AJ818" s="4"/>
      <c r="AY818" s="31"/>
    </row>
    <row r="819" spans="15:51" x14ac:dyDescent="0.25">
      <c r="O819" s="5"/>
      <c r="P819" s="5"/>
      <c r="Q819" s="5"/>
      <c r="AY819" s="31"/>
    </row>
    <row r="820" spans="15:51" x14ac:dyDescent="0.25">
      <c r="O820" s="5"/>
      <c r="P820" s="5"/>
      <c r="Q820" s="5"/>
      <c r="AY820" s="31"/>
    </row>
    <row r="821" spans="15:51" x14ac:dyDescent="0.25">
      <c r="O821" s="5"/>
      <c r="P821" s="5"/>
      <c r="Q821" s="5"/>
      <c r="AY821" s="31"/>
    </row>
    <row r="822" spans="15:51" x14ac:dyDescent="0.25">
      <c r="O822" s="5"/>
      <c r="P822" s="5"/>
      <c r="Q822" s="5"/>
      <c r="AY822" s="31"/>
    </row>
    <row r="823" spans="15:51" x14ac:dyDescent="0.25">
      <c r="O823" s="5"/>
      <c r="P823" s="5"/>
      <c r="Q823" s="5"/>
      <c r="AY823" s="31"/>
    </row>
    <row r="824" spans="15:51" x14ac:dyDescent="0.25">
      <c r="O824" s="5"/>
      <c r="P824" s="5"/>
      <c r="Q824" s="5"/>
      <c r="AJ824" s="4"/>
      <c r="AY824" s="31"/>
    </row>
    <row r="825" spans="15:51" x14ac:dyDescent="0.25">
      <c r="O825" s="5"/>
      <c r="P825" s="5"/>
      <c r="Q825" s="5"/>
      <c r="AY825" s="31"/>
    </row>
    <row r="826" spans="15:51" x14ac:dyDescent="0.25">
      <c r="O826" s="5"/>
      <c r="P826" s="5"/>
      <c r="Q826" s="5"/>
      <c r="AY826" s="31"/>
    </row>
    <row r="827" spans="15:51" x14ac:dyDescent="0.25">
      <c r="O827" s="5"/>
      <c r="P827" s="5"/>
      <c r="Q827" s="5"/>
      <c r="AY827" s="31"/>
    </row>
    <row r="828" spans="15:51" x14ac:dyDescent="0.25">
      <c r="O828" s="5"/>
      <c r="P828" s="5"/>
      <c r="Q828" s="5"/>
      <c r="AY828" s="31"/>
    </row>
    <row r="829" spans="15:51" x14ac:dyDescent="0.25">
      <c r="O829" s="5"/>
      <c r="P829" s="5"/>
      <c r="Q829" s="5"/>
      <c r="AY829" s="31"/>
    </row>
    <row r="830" spans="15:51" x14ac:dyDescent="0.25">
      <c r="O830" s="5"/>
      <c r="P830" s="5"/>
      <c r="Q830" s="5"/>
      <c r="AJ830" s="4"/>
      <c r="AY830" s="31"/>
    </row>
    <row r="831" spans="15:51" x14ac:dyDescent="0.25">
      <c r="O831" s="5"/>
      <c r="P831" s="5"/>
      <c r="Q831" s="5"/>
      <c r="AY831" s="31"/>
    </row>
    <row r="832" spans="15:51" x14ac:dyDescent="0.25">
      <c r="O832" s="5"/>
      <c r="P832" s="5"/>
      <c r="Q832" s="5"/>
      <c r="AY832" s="31"/>
    </row>
    <row r="833" spans="15:51" x14ac:dyDescent="0.25">
      <c r="O833" s="5"/>
      <c r="P833" s="5"/>
      <c r="Q833" s="5"/>
      <c r="AY833" s="31"/>
    </row>
    <row r="834" spans="15:51" x14ac:dyDescent="0.25">
      <c r="O834" s="5"/>
      <c r="P834" s="5"/>
      <c r="Q834" s="5"/>
      <c r="AJ834" s="4"/>
      <c r="AY834" s="31"/>
    </row>
    <row r="835" spans="15:51" x14ac:dyDescent="0.25">
      <c r="O835" s="5"/>
      <c r="P835" s="5"/>
      <c r="Q835" s="5"/>
      <c r="AY835" s="31"/>
    </row>
    <row r="836" spans="15:51" x14ac:dyDescent="0.25">
      <c r="O836" s="5"/>
      <c r="P836" s="5"/>
      <c r="Q836" s="5"/>
      <c r="AF836" s="4"/>
      <c r="AG836" s="4"/>
      <c r="AJ836" s="4"/>
      <c r="AY836" s="31"/>
    </row>
    <row r="837" spans="15:51" x14ac:dyDescent="0.25">
      <c r="O837" s="5"/>
      <c r="P837" s="5"/>
      <c r="Q837" s="5"/>
      <c r="AY837" s="31"/>
    </row>
    <row r="838" spans="15:51" x14ac:dyDescent="0.25">
      <c r="O838" s="5"/>
      <c r="P838" s="5"/>
      <c r="Q838" s="5"/>
      <c r="AJ838" s="4"/>
      <c r="AY838" s="31"/>
    </row>
    <row r="839" spans="15:51" x14ac:dyDescent="0.25">
      <c r="O839" s="5"/>
      <c r="P839" s="5"/>
      <c r="Q839" s="5"/>
      <c r="AY839" s="31"/>
    </row>
    <row r="840" spans="15:51" x14ac:dyDescent="0.25">
      <c r="O840" s="5"/>
      <c r="P840" s="5"/>
      <c r="Q840" s="5"/>
      <c r="AJ840" s="4"/>
      <c r="AY840" s="31"/>
    </row>
    <row r="841" spans="15:51" x14ac:dyDescent="0.25">
      <c r="O841" s="5"/>
      <c r="P841" s="5"/>
      <c r="Q841" s="5"/>
      <c r="AJ841" s="4"/>
      <c r="AY841" s="31"/>
    </row>
    <row r="842" spans="15:51" x14ac:dyDescent="0.25">
      <c r="O842" s="5"/>
      <c r="P842" s="5"/>
      <c r="Q842" s="5"/>
      <c r="AY842" s="31"/>
    </row>
    <row r="843" spans="15:51" x14ac:dyDescent="0.25">
      <c r="O843" s="5"/>
      <c r="P843" s="5"/>
      <c r="Q843" s="5"/>
      <c r="AY843" s="31"/>
    </row>
    <row r="844" spans="15:51" x14ac:dyDescent="0.25">
      <c r="O844" s="5"/>
      <c r="P844" s="5"/>
      <c r="Q844" s="5"/>
      <c r="AY844" s="31"/>
    </row>
    <row r="845" spans="15:51" x14ac:dyDescent="0.25">
      <c r="O845" s="5"/>
      <c r="P845" s="5"/>
      <c r="Q845" s="5"/>
      <c r="AY845" s="31"/>
    </row>
    <row r="846" spans="15:51" x14ac:dyDescent="0.25">
      <c r="O846" s="5"/>
      <c r="P846" s="5"/>
      <c r="Q846" s="5"/>
      <c r="AJ846" s="4"/>
      <c r="AY846" s="31"/>
    </row>
    <row r="847" spans="15:51" x14ac:dyDescent="0.25">
      <c r="O847" s="5"/>
      <c r="P847" s="5"/>
      <c r="Q847" s="5"/>
      <c r="AY847" s="31"/>
    </row>
    <row r="848" spans="15:51" x14ac:dyDescent="0.25">
      <c r="O848" s="5"/>
      <c r="P848" s="5"/>
      <c r="Q848" s="5"/>
      <c r="AJ848" s="4"/>
      <c r="AY848" s="31"/>
    </row>
    <row r="849" spans="15:51" x14ac:dyDescent="0.25">
      <c r="O849" s="5"/>
      <c r="P849" s="5"/>
      <c r="Q849" s="5"/>
      <c r="AJ849" s="4"/>
      <c r="AY849" s="31"/>
    </row>
    <row r="850" spans="15:51" x14ac:dyDescent="0.25">
      <c r="O850" s="5"/>
      <c r="P850" s="5"/>
      <c r="Q850" s="5"/>
      <c r="AY850" s="31"/>
    </row>
    <row r="851" spans="15:51" x14ac:dyDescent="0.25">
      <c r="O851" s="5"/>
      <c r="P851" s="5"/>
      <c r="Q851" s="5"/>
      <c r="AY851" s="31"/>
    </row>
    <row r="852" spans="15:51" x14ac:dyDescent="0.25">
      <c r="O852" s="5"/>
      <c r="P852" s="5"/>
      <c r="Q852" s="5"/>
      <c r="AY852" s="31"/>
    </row>
    <row r="853" spans="15:51" x14ac:dyDescent="0.25">
      <c r="O853" s="5"/>
      <c r="P853" s="5"/>
      <c r="Q853" s="5"/>
      <c r="AY853" s="31"/>
    </row>
    <row r="854" spans="15:51" x14ac:dyDescent="0.25">
      <c r="O854" s="5"/>
      <c r="P854" s="5"/>
      <c r="Q854" s="5"/>
      <c r="AJ854" s="4"/>
      <c r="AY854" s="31"/>
    </row>
    <row r="855" spans="15:51" x14ac:dyDescent="0.25">
      <c r="O855" s="5"/>
      <c r="P855" s="5"/>
      <c r="Q855" s="5"/>
      <c r="AJ855" s="4"/>
      <c r="AY855" s="31"/>
    </row>
    <row r="856" spans="15:51" x14ac:dyDescent="0.25">
      <c r="O856" s="5"/>
      <c r="P856" s="5"/>
      <c r="Q856" s="5"/>
      <c r="AY856" s="31"/>
    </row>
    <row r="857" spans="15:51" x14ac:dyDescent="0.25">
      <c r="O857" s="5"/>
      <c r="P857" s="5"/>
      <c r="Q857" s="5"/>
      <c r="AY857" s="31"/>
    </row>
    <row r="858" spans="15:51" x14ac:dyDescent="0.25">
      <c r="O858" s="5"/>
      <c r="P858" s="5"/>
      <c r="Q858" s="5"/>
      <c r="AJ858" s="4"/>
      <c r="AY858" s="31"/>
    </row>
    <row r="859" spans="15:51" x14ac:dyDescent="0.25">
      <c r="O859" s="5"/>
      <c r="P859" s="5"/>
      <c r="Q859" s="5"/>
      <c r="AY859" s="31"/>
    </row>
    <row r="860" spans="15:51" x14ac:dyDescent="0.25">
      <c r="O860" s="5"/>
      <c r="P860" s="5"/>
      <c r="Q860" s="5"/>
      <c r="AY860" s="31"/>
    </row>
    <row r="861" spans="15:51" x14ac:dyDescent="0.25">
      <c r="O861" s="5"/>
      <c r="P861" s="5"/>
      <c r="Q861" s="5"/>
      <c r="AJ861" s="4"/>
      <c r="AY861" s="31"/>
    </row>
    <row r="862" spans="15:51" x14ac:dyDescent="0.25">
      <c r="O862" s="5"/>
      <c r="P862" s="5"/>
      <c r="Q862" s="5"/>
      <c r="AY862" s="31"/>
    </row>
    <row r="863" spans="15:51" x14ac:dyDescent="0.25">
      <c r="O863" s="5"/>
      <c r="P863" s="5"/>
      <c r="Q863" s="5"/>
      <c r="AY863" s="31"/>
    </row>
    <row r="864" spans="15:51" x14ac:dyDescent="0.25">
      <c r="O864" s="5"/>
      <c r="P864" s="5"/>
      <c r="Q864" s="5"/>
      <c r="AY864" s="31"/>
    </row>
    <row r="865" spans="15:51" x14ac:dyDescent="0.25">
      <c r="O865" s="5"/>
      <c r="P865" s="5"/>
      <c r="Q865" s="5"/>
      <c r="AY865" s="31"/>
    </row>
    <row r="866" spans="15:51" x14ac:dyDescent="0.25">
      <c r="O866" s="5"/>
      <c r="P866" s="5"/>
      <c r="Q866" s="5"/>
      <c r="AJ866" s="4"/>
      <c r="AY866" s="31"/>
    </row>
    <row r="867" spans="15:51" x14ac:dyDescent="0.25">
      <c r="O867" s="5"/>
      <c r="P867" s="5"/>
      <c r="Q867" s="5"/>
      <c r="AJ867" s="4"/>
      <c r="AY867" s="31"/>
    </row>
    <row r="868" spans="15:51" x14ac:dyDescent="0.25">
      <c r="O868" s="5"/>
      <c r="P868" s="5"/>
      <c r="Q868" s="5"/>
      <c r="AJ868" s="4"/>
      <c r="AY868" s="31"/>
    </row>
    <row r="869" spans="15:51" x14ac:dyDescent="0.25">
      <c r="O869" s="5"/>
      <c r="P869" s="5"/>
      <c r="Q869" s="5"/>
      <c r="AY869" s="31"/>
    </row>
    <row r="870" spans="15:51" x14ac:dyDescent="0.25">
      <c r="O870" s="5"/>
      <c r="P870" s="5"/>
      <c r="Q870" s="5"/>
      <c r="AJ870" s="4"/>
      <c r="AY870" s="31"/>
    </row>
    <row r="871" spans="15:51" x14ac:dyDescent="0.25">
      <c r="O871" s="5"/>
      <c r="P871" s="5"/>
      <c r="Q871" s="5"/>
      <c r="AY871" s="31"/>
    </row>
    <row r="872" spans="15:51" x14ac:dyDescent="0.25">
      <c r="O872" s="5"/>
      <c r="P872" s="5"/>
      <c r="Q872" s="5"/>
      <c r="AY872" s="31"/>
    </row>
    <row r="873" spans="15:51" x14ac:dyDescent="0.25">
      <c r="O873" s="5"/>
      <c r="P873" s="5"/>
      <c r="Q873" s="5"/>
      <c r="AJ873" s="4"/>
      <c r="AY873" s="31"/>
    </row>
    <row r="874" spans="15:51" x14ac:dyDescent="0.25">
      <c r="O874" s="5"/>
      <c r="P874" s="5"/>
      <c r="Q874" s="5"/>
      <c r="AY874" s="31"/>
    </row>
    <row r="875" spans="15:51" x14ac:dyDescent="0.25">
      <c r="O875" s="5"/>
      <c r="P875" s="5"/>
      <c r="Q875" s="5"/>
      <c r="AY875" s="31"/>
    </row>
    <row r="876" spans="15:51" x14ac:dyDescent="0.25">
      <c r="O876" s="5"/>
      <c r="P876" s="5"/>
      <c r="Q876" s="5"/>
      <c r="AY876" s="31"/>
    </row>
    <row r="877" spans="15:51" x14ac:dyDescent="0.25">
      <c r="O877" s="5"/>
      <c r="P877" s="5"/>
      <c r="Q877" s="5"/>
      <c r="AJ877" s="4"/>
      <c r="AY877" s="31"/>
    </row>
    <row r="878" spans="15:51" x14ac:dyDescent="0.25">
      <c r="O878" s="5"/>
      <c r="P878" s="5"/>
      <c r="Q878" s="5"/>
      <c r="AJ878" s="4"/>
      <c r="AY878" s="31"/>
    </row>
    <row r="879" spans="15:51" x14ac:dyDescent="0.25">
      <c r="O879" s="5"/>
      <c r="P879" s="5"/>
      <c r="Q879" s="5"/>
      <c r="AY879" s="31"/>
    </row>
    <row r="880" spans="15:51" x14ac:dyDescent="0.25">
      <c r="O880" s="5"/>
      <c r="P880" s="5"/>
      <c r="Q880" s="5"/>
      <c r="AY880" s="31"/>
    </row>
    <row r="881" spans="15:51" x14ac:dyDescent="0.25">
      <c r="O881" s="5"/>
      <c r="P881" s="5"/>
      <c r="Q881" s="5"/>
      <c r="AJ881" s="4"/>
      <c r="AY881" s="31"/>
    </row>
    <row r="882" spans="15:51" x14ac:dyDescent="0.25">
      <c r="O882" s="5"/>
      <c r="P882" s="5"/>
      <c r="Q882" s="5"/>
      <c r="AJ882" s="4"/>
      <c r="AY882" s="31"/>
    </row>
    <row r="883" spans="15:51" x14ac:dyDescent="0.25">
      <c r="O883" s="5"/>
      <c r="P883" s="5"/>
      <c r="Q883" s="5"/>
      <c r="AY883" s="31"/>
    </row>
    <row r="884" spans="15:51" x14ac:dyDescent="0.25">
      <c r="O884" s="5"/>
      <c r="P884" s="5"/>
      <c r="Q884" s="5"/>
      <c r="AY884" s="31"/>
    </row>
    <row r="885" spans="15:51" x14ac:dyDescent="0.25">
      <c r="O885" s="5"/>
      <c r="P885" s="5"/>
      <c r="Q885" s="5"/>
      <c r="AF885" s="4"/>
      <c r="AG885" s="4"/>
      <c r="AJ885" s="4"/>
      <c r="AY885" s="31"/>
    </row>
    <row r="886" spans="15:51" x14ac:dyDescent="0.25">
      <c r="O886" s="5"/>
      <c r="P886" s="5"/>
      <c r="Q886" s="5"/>
      <c r="AJ886" s="4"/>
      <c r="AY886" s="31"/>
    </row>
    <row r="887" spans="15:51" x14ac:dyDescent="0.25">
      <c r="O887" s="5"/>
      <c r="P887" s="5"/>
      <c r="Q887" s="5"/>
      <c r="AY887" s="31"/>
    </row>
    <row r="888" spans="15:51" x14ac:dyDescent="0.25">
      <c r="O888" s="5"/>
      <c r="P888" s="5"/>
      <c r="Q888" s="5"/>
      <c r="AJ888" s="4"/>
      <c r="AY888" s="31"/>
    </row>
    <row r="889" spans="15:51" x14ac:dyDescent="0.25">
      <c r="O889" s="5"/>
      <c r="P889" s="5"/>
      <c r="Q889" s="5"/>
      <c r="AY889" s="31"/>
    </row>
    <row r="890" spans="15:51" x14ac:dyDescent="0.25">
      <c r="O890" s="5"/>
      <c r="P890" s="5"/>
      <c r="Q890" s="5"/>
      <c r="AJ890" s="4"/>
      <c r="AY890" s="31"/>
    </row>
    <row r="891" spans="15:51" x14ac:dyDescent="0.25">
      <c r="O891" s="5"/>
      <c r="P891" s="5"/>
      <c r="Q891" s="5"/>
      <c r="AJ891" s="4"/>
      <c r="AY891" s="31"/>
    </row>
    <row r="892" spans="15:51" x14ac:dyDescent="0.25">
      <c r="O892" s="5"/>
      <c r="P892" s="5"/>
      <c r="Q892" s="5"/>
      <c r="AJ892" s="4"/>
      <c r="AY892" s="31"/>
    </row>
    <row r="893" spans="15:51" x14ac:dyDescent="0.25">
      <c r="O893" s="5"/>
      <c r="P893" s="5"/>
      <c r="Q893" s="5"/>
      <c r="AF893" s="4"/>
      <c r="AG893" s="4"/>
      <c r="AJ893" s="4"/>
      <c r="AY893" s="31"/>
    </row>
    <row r="894" spans="15:51" x14ac:dyDescent="0.25">
      <c r="O894" s="5"/>
      <c r="P894" s="5"/>
      <c r="Q894" s="5"/>
      <c r="AY894" s="31"/>
    </row>
    <row r="895" spans="15:51" x14ac:dyDescent="0.25">
      <c r="O895" s="5"/>
      <c r="P895" s="5"/>
      <c r="Q895" s="5"/>
      <c r="AY895" s="31"/>
    </row>
    <row r="896" spans="15:51" x14ac:dyDescent="0.25">
      <c r="O896" s="5"/>
      <c r="P896" s="5"/>
      <c r="Q896" s="5"/>
      <c r="AJ896" s="4"/>
      <c r="AY896" s="31"/>
    </row>
    <row r="897" spans="15:51" x14ac:dyDescent="0.25">
      <c r="O897" s="5"/>
      <c r="P897" s="5"/>
      <c r="Q897" s="5"/>
      <c r="AY897" s="31"/>
    </row>
    <row r="898" spans="15:51" x14ac:dyDescent="0.25">
      <c r="O898" s="5"/>
      <c r="P898" s="5"/>
      <c r="Q898" s="5"/>
      <c r="AY898" s="31"/>
    </row>
    <row r="899" spans="15:51" x14ac:dyDescent="0.25">
      <c r="O899" s="5"/>
      <c r="P899" s="5"/>
      <c r="Q899" s="5"/>
      <c r="AY899" s="31"/>
    </row>
    <row r="900" spans="15:51" x14ac:dyDescent="0.25">
      <c r="O900" s="5"/>
      <c r="P900" s="5"/>
      <c r="Q900" s="5"/>
      <c r="AY900" s="31"/>
    </row>
    <row r="901" spans="15:51" x14ac:dyDescent="0.25">
      <c r="O901" s="5"/>
      <c r="P901" s="5"/>
      <c r="Q901" s="5"/>
      <c r="AJ901" s="4"/>
      <c r="AY901" s="31"/>
    </row>
    <row r="902" spans="15:51" x14ac:dyDescent="0.25">
      <c r="O902" s="5"/>
      <c r="P902" s="5"/>
      <c r="Q902" s="5"/>
      <c r="AY902" s="31"/>
    </row>
    <row r="903" spans="15:51" x14ac:dyDescent="0.25">
      <c r="O903" s="5"/>
      <c r="P903" s="5"/>
      <c r="Q903" s="5"/>
      <c r="AJ903" s="4"/>
      <c r="AY903" s="31"/>
    </row>
    <row r="904" spans="15:51" x14ac:dyDescent="0.25">
      <c r="O904" s="5"/>
      <c r="P904" s="5"/>
      <c r="Q904" s="5"/>
      <c r="AY904" s="31"/>
    </row>
    <row r="905" spans="15:51" x14ac:dyDescent="0.25">
      <c r="O905" s="5"/>
      <c r="P905" s="5"/>
      <c r="Q905" s="5"/>
      <c r="AY905" s="31"/>
    </row>
    <row r="906" spans="15:51" x14ac:dyDescent="0.25">
      <c r="O906" s="5"/>
      <c r="P906" s="5"/>
      <c r="Q906" s="5"/>
      <c r="AY906" s="31"/>
    </row>
    <row r="907" spans="15:51" x14ac:dyDescent="0.25">
      <c r="O907" s="5"/>
      <c r="P907" s="5"/>
      <c r="Q907" s="5"/>
      <c r="AY907" s="31"/>
    </row>
    <row r="908" spans="15:51" x14ac:dyDescent="0.25">
      <c r="O908" s="5"/>
      <c r="P908" s="5"/>
      <c r="Q908" s="5"/>
      <c r="AY908" s="31"/>
    </row>
    <row r="909" spans="15:51" x14ac:dyDescent="0.25">
      <c r="O909" s="5"/>
      <c r="P909" s="5"/>
      <c r="Q909" s="5"/>
      <c r="AY909" s="31"/>
    </row>
    <row r="910" spans="15:51" x14ac:dyDescent="0.25">
      <c r="O910" s="5"/>
      <c r="P910" s="5"/>
      <c r="Q910" s="5"/>
      <c r="AY910" s="31"/>
    </row>
    <row r="911" spans="15:51" x14ac:dyDescent="0.25">
      <c r="O911" s="5"/>
      <c r="P911" s="5"/>
      <c r="Q911" s="5"/>
      <c r="AY911" s="31"/>
    </row>
    <row r="912" spans="15:51" x14ac:dyDescent="0.25">
      <c r="O912" s="5"/>
      <c r="P912" s="5"/>
      <c r="Q912" s="5"/>
      <c r="AY912" s="31"/>
    </row>
    <row r="913" spans="15:51" x14ac:dyDescent="0.25">
      <c r="O913" s="5"/>
      <c r="P913" s="5"/>
      <c r="Q913" s="5"/>
      <c r="AY913" s="31"/>
    </row>
    <row r="914" spans="15:51" x14ac:dyDescent="0.25">
      <c r="O914" s="5"/>
      <c r="P914" s="5"/>
      <c r="Q914" s="5"/>
      <c r="AY914" s="31"/>
    </row>
    <row r="915" spans="15:51" x14ac:dyDescent="0.25">
      <c r="O915" s="5"/>
      <c r="P915" s="5"/>
      <c r="Q915" s="5"/>
      <c r="AY915" s="31"/>
    </row>
    <row r="916" spans="15:51" x14ac:dyDescent="0.25">
      <c r="O916" s="5"/>
      <c r="P916" s="5"/>
      <c r="Q916" s="5"/>
      <c r="AY916" s="31"/>
    </row>
    <row r="917" spans="15:51" x14ac:dyDescent="0.25">
      <c r="O917" s="5"/>
      <c r="P917" s="5"/>
      <c r="Q917" s="5"/>
      <c r="AY917" s="31"/>
    </row>
    <row r="918" spans="15:51" x14ac:dyDescent="0.25">
      <c r="O918" s="5"/>
      <c r="P918" s="5"/>
      <c r="Q918" s="5"/>
      <c r="AY918" s="31"/>
    </row>
    <row r="919" spans="15:51" x14ac:dyDescent="0.25">
      <c r="O919" s="5"/>
      <c r="P919" s="5"/>
      <c r="Q919" s="5"/>
      <c r="AY919" s="31"/>
    </row>
    <row r="920" spans="15:51" x14ac:dyDescent="0.25">
      <c r="O920" s="5"/>
      <c r="P920" s="5"/>
      <c r="Q920" s="5"/>
      <c r="AY920" s="31"/>
    </row>
    <row r="921" spans="15:51" x14ac:dyDescent="0.25">
      <c r="O921" s="5"/>
      <c r="P921" s="5"/>
      <c r="Q921" s="5"/>
      <c r="AY921" s="31"/>
    </row>
    <row r="922" spans="15:51" x14ac:dyDescent="0.25">
      <c r="O922" s="5"/>
      <c r="P922" s="5"/>
      <c r="Q922" s="5"/>
      <c r="AY922" s="31"/>
    </row>
    <row r="923" spans="15:51" x14ac:dyDescent="0.25">
      <c r="O923" s="5"/>
      <c r="P923" s="5"/>
      <c r="Q923" s="5"/>
      <c r="AY923" s="31"/>
    </row>
    <row r="924" spans="15:51" x14ac:dyDescent="0.25">
      <c r="O924" s="5"/>
      <c r="P924" s="5"/>
      <c r="Q924" s="5"/>
      <c r="AY924" s="31"/>
    </row>
    <row r="925" spans="15:51" x14ac:dyDescent="0.25">
      <c r="O925" s="5"/>
      <c r="P925" s="5"/>
      <c r="Q925" s="5"/>
      <c r="AY925" s="31"/>
    </row>
    <row r="926" spans="15:51" x14ac:dyDescent="0.25">
      <c r="O926" s="5"/>
      <c r="P926" s="5"/>
      <c r="Q926" s="5"/>
      <c r="AY926" s="31"/>
    </row>
    <row r="927" spans="15:51" x14ac:dyDescent="0.25">
      <c r="O927" s="5"/>
      <c r="P927" s="5"/>
      <c r="Q927" s="5"/>
      <c r="AY927" s="31"/>
    </row>
    <row r="928" spans="15:51" x14ac:dyDescent="0.25">
      <c r="O928" s="5"/>
      <c r="P928" s="5"/>
      <c r="Q928" s="5"/>
      <c r="AY928" s="31"/>
    </row>
    <row r="929" spans="15:51" x14ac:dyDescent="0.25">
      <c r="O929" s="5"/>
      <c r="P929" s="5"/>
      <c r="Q929" s="5"/>
      <c r="AY929" s="31"/>
    </row>
    <row r="930" spans="15:51" x14ac:dyDescent="0.25">
      <c r="O930" s="5"/>
      <c r="P930" s="5"/>
      <c r="Q930" s="5"/>
      <c r="AY930" s="31"/>
    </row>
    <row r="931" spans="15:51" x14ac:dyDescent="0.25">
      <c r="O931" s="5"/>
      <c r="P931" s="5"/>
      <c r="Q931" s="5"/>
      <c r="AY931" s="31"/>
    </row>
    <row r="932" spans="15:51" x14ac:dyDescent="0.25">
      <c r="O932" s="5"/>
      <c r="P932" s="5"/>
      <c r="Q932" s="5"/>
      <c r="AY932" s="31"/>
    </row>
    <row r="933" spans="15:51" x14ac:dyDescent="0.25">
      <c r="O933" s="5"/>
      <c r="P933" s="5"/>
      <c r="Q933" s="5"/>
      <c r="AY933" s="31"/>
    </row>
    <row r="934" spans="15:51" x14ac:dyDescent="0.25">
      <c r="O934" s="5"/>
      <c r="P934" s="5"/>
      <c r="Q934" s="5"/>
      <c r="AY934" s="31"/>
    </row>
    <row r="935" spans="15:51" x14ac:dyDescent="0.25">
      <c r="O935" s="5"/>
      <c r="P935" s="5"/>
      <c r="Q935" s="5"/>
      <c r="AY935" s="31"/>
    </row>
    <row r="936" spans="15:51" x14ac:dyDescent="0.25">
      <c r="O936" s="5"/>
      <c r="P936" s="5"/>
      <c r="Q936" s="5"/>
      <c r="AY936" s="31"/>
    </row>
    <row r="937" spans="15:51" x14ac:dyDescent="0.25">
      <c r="O937" s="5"/>
      <c r="P937" s="5"/>
      <c r="Q937" s="5"/>
      <c r="AY937" s="31"/>
    </row>
    <row r="938" spans="15:51" x14ac:dyDescent="0.25">
      <c r="O938" s="5"/>
      <c r="P938" s="5"/>
      <c r="Q938" s="5"/>
      <c r="AY938" s="31"/>
    </row>
    <row r="939" spans="15:51" x14ac:dyDescent="0.25">
      <c r="O939" s="5"/>
      <c r="P939" s="5"/>
      <c r="Q939" s="5"/>
      <c r="AY939" s="31"/>
    </row>
    <row r="940" spans="15:51" x14ac:dyDescent="0.25">
      <c r="O940" s="5"/>
      <c r="P940" s="5"/>
      <c r="Q940" s="5"/>
      <c r="AY940" s="31"/>
    </row>
    <row r="941" spans="15:51" x14ac:dyDescent="0.25">
      <c r="O941" s="5"/>
      <c r="P941" s="5"/>
      <c r="Q941" s="5"/>
      <c r="AY941" s="31"/>
    </row>
    <row r="942" spans="15:51" x14ac:dyDescent="0.25">
      <c r="O942" s="5"/>
      <c r="P942" s="5"/>
      <c r="Q942" s="5"/>
      <c r="AY942" s="31"/>
    </row>
    <row r="943" spans="15:51" x14ac:dyDescent="0.25">
      <c r="O943" s="5"/>
      <c r="P943" s="5"/>
      <c r="Q943" s="5"/>
      <c r="AY943" s="31"/>
    </row>
    <row r="944" spans="15:51" x14ac:dyDescent="0.25">
      <c r="O944" s="5"/>
      <c r="P944" s="5"/>
      <c r="Q944" s="5"/>
      <c r="AY944" s="31"/>
    </row>
    <row r="945" spans="15:51" x14ac:dyDescent="0.25">
      <c r="O945" s="5"/>
      <c r="P945" s="5"/>
      <c r="Q945" s="5"/>
      <c r="AY945" s="31"/>
    </row>
    <row r="946" spans="15:51" x14ac:dyDescent="0.25">
      <c r="O946" s="5"/>
      <c r="P946" s="5"/>
      <c r="Q946" s="5"/>
      <c r="AY946" s="31"/>
    </row>
    <row r="947" spans="15:51" x14ac:dyDescent="0.25">
      <c r="O947" s="5"/>
      <c r="P947" s="5"/>
      <c r="Q947" s="5"/>
      <c r="AY947" s="31"/>
    </row>
    <row r="948" spans="15:51" x14ac:dyDescent="0.25">
      <c r="O948" s="5"/>
      <c r="P948" s="5"/>
      <c r="Q948" s="5"/>
      <c r="AY948" s="31"/>
    </row>
    <row r="949" spans="15:51" x14ac:dyDescent="0.25">
      <c r="O949" s="5"/>
      <c r="P949" s="5"/>
      <c r="Q949" s="5"/>
      <c r="AY949" s="31"/>
    </row>
    <row r="950" spans="15:51" x14ac:dyDescent="0.25">
      <c r="O950" s="5"/>
      <c r="P950" s="5"/>
      <c r="Q950" s="5"/>
      <c r="AY950" s="31"/>
    </row>
    <row r="951" spans="15:51" x14ac:dyDescent="0.25">
      <c r="O951" s="5"/>
      <c r="P951" s="5"/>
      <c r="Q951" s="5"/>
      <c r="AY951" s="31"/>
    </row>
    <row r="952" spans="15:51" x14ac:dyDescent="0.25">
      <c r="O952" s="5"/>
      <c r="P952" s="5"/>
      <c r="Q952" s="5"/>
      <c r="AY952" s="31"/>
    </row>
    <row r="953" spans="15:51" x14ac:dyDescent="0.25">
      <c r="O953" s="5"/>
      <c r="P953" s="5"/>
      <c r="Q953" s="5"/>
      <c r="AY953" s="31"/>
    </row>
    <row r="954" spans="15:51" x14ac:dyDescent="0.25">
      <c r="O954" s="5"/>
      <c r="P954" s="5"/>
      <c r="Q954" s="5"/>
      <c r="AY954" s="31"/>
    </row>
    <row r="955" spans="15:51" x14ac:dyDescent="0.25">
      <c r="O955" s="5"/>
      <c r="P955" s="5"/>
      <c r="Q955" s="5"/>
      <c r="AY955" s="31"/>
    </row>
    <row r="956" spans="15:51" x14ac:dyDescent="0.25">
      <c r="O956" s="5"/>
      <c r="P956" s="5"/>
      <c r="Q956" s="5"/>
      <c r="AY956" s="31"/>
    </row>
    <row r="957" spans="15:51" x14ac:dyDescent="0.25">
      <c r="O957" s="5"/>
      <c r="P957" s="5"/>
      <c r="Q957" s="5"/>
      <c r="AJ957" s="4"/>
      <c r="AY957" s="31"/>
    </row>
    <row r="958" spans="15:51" x14ac:dyDescent="0.25">
      <c r="O958" s="5"/>
      <c r="P958" s="5"/>
      <c r="Q958" s="5"/>
      <c r="AJ958" s="4"/>
      <c r="AY958" s="31"/>
    </row>
    <row r="959" spans="15:51" x14ac:dyDescent="0.25">
      <c r="O959" s="5"/>
      <c r="P959" s="5"/>
      <c r="Q959" s="5"/>
      <c r="AY959" s="31"/>
    </row>
    <row r="960" spans="15:51" x14ac:dyDescent="0.25">
      <c r="O960" s="5"/>
      <c r="P960" s="5"/>
      <c r="Q960" s="5"/>
      <c r="AY960" s="31"/>
    </row>
    <row r="961" spans="15:51" x14ac:dyDescent="0.25">
      <c r="O961" s="5"/>
      <c r="P961" s="5"/>
      <c r="Q961" s="5"/>
      <c r="AY961" s="31"/>
    </row>
    <row r="962" spans="15:51" x14ac:dyDescent="0.25">
      <c r="O962" s="5"/>
      <c r="P962" s="5"/>
      <c r="Q962" s="5"/>
      <c r="AY962" s="31"/>
    </row>
    <row r="963" spans="15:51" x14ac:dyDescent="0.25">
      <c r="O963" s="5"/>
      <c r="P963" s="5"/>
      <c r="Q963" s="5"/>
      <c r="AY963" s="31"/>
    </row>
    <row r="964" spans="15:51" x14ac:dyDescent="0.25">
      <c r="O964" s="5"/>
      <c r="P964" s="5"/>
      <c r="Q964" s="5"/>
      <c r="AY964" s="31"/>
    </row>
    <row r="965" spans="15:51" x14ac:dyDescent="0.25">
      <c r="O965" s="5"/>
      <c r="P965" s="5"/>
      <c r="Q965" s="5"/>
      <c r="AY965" s="31"/>
    </row>
    <row r="966" spans="15:51" x14ac:dyDescent="0.25">
      <c r="O966" s="5"/>
      <c r="P966" s="5"/>
      <c r="Q966" s="5"/>
      <c r="AF966" s="4"/>
      <c r="AG966" s="4"/>
      <c r="AJ966" s="4"/>
      <c r="AY966" s="31"/>
    </row>
    <row r="967" spans="15:51" x14ac:dyDescent="0.25">
      <c r="O967" s="5"/>
      <c r="P967" s="5"/>
      <c r="Q967" s="5"/>
      <c r="AY967" s="31"/>
    </row>
    <row r="968" spans="15:51" x14ac:dyDescent="0.25">
      <c r="O968" s="5"/>
      <c r="P968" s="5"/>
      <c r="Q968" s="5"/>
      <c r="AY968" s="31"/>
    </row>
    <row r="969" spans="15:51" x14ac:dyDescent="0.25">
      <c r="O969" s="5"/>
      <c r="P969" s="5"/>
      <c r="Q969" s="5"/>
      <c r="AJ969" s="4"/>
      <c r="AY969" s="31"/>
    </row>
    <row r="970" spans="15:51" x14ac:dyDescent="0.25">
      <c r="O970" s="5"/>
      <c r="P970" s="5"/>
      <c r="Q970" s="5"/>
      <c r="AY970" s="31"/>
    </row>
    <row r="971" spans="15:51" x14ac:dyDescent="0.25">
      <c r="O971" s="5"/>
      <c r="P971" s="5"/>
      <c r="Q971" s="5"/>
      <c r="AJ971" s="4"/>
      <c r="AY971" s="31"/>
    </row>
    <row r="972" spans="15:51" x14ac:dyDescent="0.25">
      <c r="O972" s="5"/>
      <c r="P972" s="5"/>
      <c r="Q972" s="5"/>
      <c r="AY972" s="31"/>
    </row>
    <row r="973" spans="15:51" x14ac:dyDescent="0.25">
      <c r="O973" s="5"/>
      <c r="P973" s="5"/>
      <c r="Q973" s="5"/>
      <c r="AY973" s="31"/>
    </row>
    <row r="974" spans="15:51" x14ac:dyDescent="0.25">
      <c r="O974" s="5"/>
      <c r="P974" s="5"/>
      <c r="Q974" s="5"/>
      <c r="AY974" s="31"/>
    </row>
    <row r="975" spans="15:51" x14ac:dyDescent="0.25">
      <c r="O975" s="5"/>
      <c r="P975" s="5"/>
      <c r="Q975" s="5"/>
      <c r="AJ975" s="4"/>
      <c r="AY975" s="31"/>
    </row>
    <row r="976" spans="15:51" x14ac:dyDescent="0.25">
      <c r="O976" s="5"/>
      <c r="P976" s="5"/>
      <c r="Q976" s="5"/>
      <c r="AY976" s="31"/>
    </row>
    <row r="977" spans="15:51" x14ac:dyDescent="0.25">
      <c r="O977" s="5"/>
      <c r="P977" s="5"/>
      <c r="Q977" s="5"/>
      <c r="AY977" s="31"/>
    </row>
    <row r="978" spans="15:51" x14ac:dyDescent="0.25">
      <c r="O978" s="5"/>
      <c r="P978" s="5"/>
      <c r="Q978" s="5"/>
      <c r="AY978" s="31"/>
    </row>
    <row r="979" spans="15:51" x14ac:dyDescent="0.25">
      <c r="O979" s="5"/>
      <c r="P979" s="5"/>
      <c r="Q979" s="5"/>
      <c r="AJ979" s="4"/>
      <c r="AY979" s="31"/>
    </row>
    <row r="980" spans="15:51" x14ac:dyDescent="0.25">
      <c r="O980" s="5"/>
      <c r="P980" s="5"/>
      <c r="Q980" s="5"/>
      <c r="AY980" s="31"/>
    </row>
    <row r="981" spans="15:51" x14ac:dyDescent="0.25">
      <c r="O981" s="5"/>
      <c r="P981" s="5"/>
      <c r="Q981" s="5"/>
      <c r="AY981" s="31"/>
    </row>
    <row r="982" spans="15:51" x14ac:dyDescent="0.25">
      <c r="O982" s="5"/>
      <c r="P982" s="5"/>
      <c r="Q982" s="5"/>
      <c r="AY982" s="31"/>
    </row>
    <row r="983" spans="15:51" x14ac:dyDescent="0.25">
      <c r="O983" s="5"/>
      <c r="P983" s="5"/>
      <c r="Q983" s="5"/>
      <c r="AJ983" s="4"/>
      <c r="AY983" s="31"/>
    </row>
    <row r="984" spans="15:51" x14ac:dyDescent="0.25">
      <c r="O984" s="5"/>
      <c r="P984" s="5"/>
      <c r="Q984" s="5"/>
      <c r="AY984" s="31"/>
    </row>
    <row r="985" spans="15:51" x14ac:dyDescent="0.25">
      <c r="O985" s="5"/>
      <c r="P985" s="5"/>
      <c r="Q985" s="5"/>
      <c r="AJ985" s="4"/>
      <c r="AY985" s="31"/>
    </row>
    <row r="986" spans="15:51" x14ac:dyDescent="0.25">
      <c r="O986" s="5"/>
      <c r="P986" s="5"/>
      <c r="Q986" s="5"/>
      <c r="AJ986" s="4"/>
      <c r="AY986" s="31"/>
    </row>
    <row r="987" spans="15:51" x14ac:dyDescent="0.25">
      <c r="O987" s="5"/>
      <c r="P987" s="5"/>
      <c r="Q987" s="5"/>
      <c r="AJ987" s="4"/>
      <c r="AY987" s="31"/>
    </row>
    <row r="988" spans="15:51" x14ac:dyDescent="0.25">
      <c r="O988" s="5"/>
      <c r="P988" s="5"/>
      <c r="Q988" s="5"/>
      <c r="AY988" s="31"/>
    </row>
    <row r="989" spans="15:51" x14ac:dyDescent="0.25">
      <c r="O989" s="5"/>
      <c r="P989" s="5"/>
      <c r="Q989" s="5"/>
      <c r="AY989" s="31"/>
    </row>
    <row r="990" spans="15:51" x14ac:dyDescent="0.25">
      <c r="O990" s="5"/>
      <c r="P990" s="5"/>
      <c r="Q990" s="5"/>
      <c r="AY990" s="31"/>
    </row>
    <row r="991" spans="15:51" x14ac:dyDescent="0.25">
      <c r="O991" s="5"/>
      <c r="P991" s="5"/>
      <c r="Q991" s="5"/>
      <c r="AY991" s="31"/>
    </row>
    <row r="992" spans="15:51" x14ac:dyDescent="0.25">
      <c r="O992" s="5"/>
      <c r="P992" s="5"/>
      <c r="Q992" s="5"/>
      <c r="AY992" s="31"/>
    </row>
    <row r="993" spans="15:51" x14ac:dyDescent="0.25">
      <c r="O993" s="5"/>
      <c r="P993" s="5"/>
      <c r="Q993" s="5"/>
      <c r="AY993" s="31"/>
    </row>
    <row r="994" spans="15:51" x14ac:dyDescent="0.25">
      <c r="O994" s="5"/>
      <c r="P994" s="5"/>
      <c r="Q994" s="5"/>
      <c r="AJ994" s="4"/>
      <c r="AY994" s="31"/>
    </row>
    <row r="995" spans="15:51" x14ac:dyDescent="0.25">
      <c r="O995" s="5"/>
      <c r="P995" s="5"/>
      <c r="Q995" s="5"/>
      <c r="AY995" s="31"/>
    </row>
    <row r="996" spans="15:51" x14ac:dyDescent="0.25">
      <c r="O996" s="5"/>
      <c r="P996" s="5"/>
      <c r="Q996" s="5"/>
      <c r="AY996" s="31"/>
    </row>
    <row r="997" spans="15:51" x14ac:dyDescent="0.25">
      <c r="O997" s="5"/>
      <c r="P997" s="5"/>
      <c r="Q997" s="5"/>
      <c r="AJ997" s="4"/>
      <c r="AY997" s="31"/>
    </row>
    <row r="998" spans="15:51" x14ac:dyDescent="0.25">
      <c r="O998" s="5"/>
      <c r="P998" s="5"/>
      <c r="Q998" s="5"/>
      <c r="AJ998" s="4"/>
      <c r="AY998" s="31"/>
    </row>
    <row r="999" spans="15:51" x14ac:dyDescent="0.25">
      <c r="O999" s="5"/>
      <c r="P999" s="5"/>
      <c r="Q999" s="5"/>
      <c r="AY999" s="31"/>
    </row>
    <row r="1000" spans="15:51" x14ac:dyDescent="0.25">
      <c r="O1000" s="5"/>
      <c r="P1000" s="5"/>
      <c r="Q1000" s="5"/>
      <c r="AY1000" s="31"/>
    </row>
    <row r="1001" spans="15:51" x14ac:dyDescent="0.25">
      <c r="O1001" s="5"/>
      <c r="P1001" s="5"/>
      <c r="Q1001" s="5"/>
      <c r="AY1001" s="31"/>
    </row>
    <row r="1002" spans="15:51" x14ac:dyDescent="0.25">
      <c r="O1002" s="5"/>
      <c r="P1002" s="5"/>
      <c r="Q1002" s="5"/>
      <c r="AY1002" s="31"/>
    </row>
    <row r="1003" spans="15:51" x14ac:dyDescent="0.25">
      <c r="O1003" s="5"/>
      <c r="P1003" s="5"/>
      <c r="Q1003" s="5"/>
      <c r="AY1003" s="31"/>
    </row>
    <row r="1004" spans="15:51" x14ac:dyDescent="0.25">
      <c r="O1004" s="5"/>
      <c r="P1004" s="5"/>
      <c r="Q1004" s="5"/>
      <c r="AY1004" s="31"/>
    </row>
    <row r="1005" spans="15:51" x14ac:dyDescent="0.25">
      <c r="O1005" s="5"/>
      <c r="P1005" s="5"/>
      <c r="Q1005" s="5"/>
      <c r="AY1005" s="31"/>
    </row>
    <row r="1006" spans="15:51" x14ac:dyDescent="0.25">
      <c r="O1006" s="5"/>
      <c r="P1006" s="5"/>
      <c r="Q1006" s="5"/>
      <c r="AY1006" s="31"/>
    </row>
    <row r="1007" spans="15:51" x14ac:dyDescent="0.25">
      <c r="O1007" s="5"/>
      <c r="P1007" s="5"/>
      <c r="Q1007" s="5"/>
      <c r="AY1007" s="31"/>
    </row>
    <row r="1008" spans="15:51" x14ac:dyDescent="0.25">
      <c r="O1008" s="5"/>
      <c r="P1008" s="5"/>
      <c r="Q1008" s="5"/>
    </row>
    <row r="1009" spans="15:17" x14ac:dyDescent="0.25">
      <c r="O1009" s="5"/>
      <c r="P1009" s="5"/>
      <c r="Q1009" s="5"/>
    </row>
    <row r="1010" spans="15:17" x14ac:dyDescent="0.25">
      <c r="O1010" s="5"/>
      <c r="P1010" s="5"/>
      <c r="Q1010" s="5"/>
    </row>
    <row r="1011" spans="15:17" x14ac:dyDescent="0.25">
      <c r="O1011" s="5"/>
      <c r="P1011" s="5"/>
      <c r="Q1011" s="5"/>
    </row>
    <row r="1012" spans="15:17" x14ac:dyDescent="0.25">
      <c r="O1012" s="5"/>
      <c r="P1012" s="5"/>
      <c r="Q1012" s="5"/>
    </row>
    <row r="1013" spans="15:17" x14ac:dyDescent="0.25">
      <c r="O1013" s="5"/>
      <c r="P1013" s="5"/>
      <c r="Q1013" s="5"/>
    </row>
    <row r="1014" spans="15:17" x14ac:dyDescent="0.25">
      <c r="O1014" s="5"/>
      <c r="P1014" s="5"/>
      <c r="Q1014" s="5"/>
    </row>
    <row r="1015" spans="15:17" x14ac:dyDescent="0.25">
      <c r="O1015" s="5"/>
      <c r="P1015" s="5"/>
      <c r="Q1015" s="5"/>
    </row>
    <row r="1016" spans="15:17" x14ac:dyDescent="0.25">
      <c r="O1016" s="5"/>
      <c r="P1016" s="5"/>
      <c r="Q1016" s="5"/>
    </row>
    <row r="1017" spans="15:17" x14ac:dyDescent="0.25">
      <c r="O1017" s="5"/>
      <c r="P1017" s="5"/>
      <c r="Q1017" s="5"/>
    </row>
    <row r="1018" spans="15:17" x14ac:dyDescent="0.25">
      <c r="O1018" s="5"/>
      <c r="P1018" s="5"/>
      <c r="Q1018" s="5"/>
    </row>
    <row r="1019" spans="15:17" x14ac:dyDescent="0.25">
      <c r="O1019" s="5"/>
      <c r="P1019" s="5"/>
      <c r="Q1019" s="5"/>
    </row>
    <row r="1020" spans="15:17" x14ac:dyDescent="0.25">
      <c r="O1020" s="5"/>
      <c r="P1020" s="5"/>
      <c r="Q1020" s="5"/>
    </row>
    <row r="1021" spans="15:17" x14ac:dyDescent="0.25">
      <c r="O1021" s="5"/>
      <c r="P1021" s="5"/>
      <c r="Q1021" s="5"/>
    </row>
    <row r="1022" spans="15:17" x14ac:dyDescent="0.25">
      <c r="O1022" s="5"/>
      <c r="P1022" s="5"/>
      <c r="Q1022" s="5"/>
    </row>
    <row r="1023" spans="15:17" x14ac:dyDescent="0.25">
      <c r="O1023" s="5"/>
      <c r="P1023" s="5"/>
      <c r="Q1023" s="5"/>
    </row>
    <row r="1024" spans="15:17" x14ac:dyDescent="0.25">
      <c r="O1024" s="5"/>
      <c r="P1024" s="5"/>
      <c r="Q1024" s="5"/>
    </row>
    <row r="1025" spans="15:51" x14ac:dyDescent="0.25">
      <c r="O1025" s="5"/>
      <c r="P1025" s="5"/>
      <c r="Q1025" s="5"/>
    </row>
    <row r="1026" spans="15:51" x14ac:dyDescent="0.25">
      <c r="O1026" s="5"/>
      <c r="P1026" s="5"/>
      <c r="Q1026" s="5"/>
    </row>
    <row r="1027" spans="15:51" x14ac:dyDescent="0.25">
      <c r="O1027" s="5"/>
      <c r="P1027" s="5"/>
      <c r="Q1027" s="5"/>
    </row>
    <row r="1028" spans="15:51" x14ac:dyDescent="0.25">
      <c r="O1028" s="5"/>
      <c r="P1028" s="5"/>
      <c r="Q1028" s="5"/>
    </row>
    <row r="1029" spans="15:51" x14ac:dyDescent="0.25">
      <c r="O1029" s="5"/>
      <c r="P1029" s="5"/>
      <c r="Q1029" s="5"/>
    </row>
    <row r="1030" spans="15:51" x14ac:dyDescent="0.25">
      <c r="O1030" s="5"/>
      <c r="P1030" s="5"/>
      <c r="Q1030" s="5"/>
    </row>
    <row r="1031" spans="15:51" x14ac:dyDescent="0.25">
      <c r="O1031" s="5"/>
      <c r="P1031" s="5"/>
      <c r="Q1031" s="5"/>
    </row>
    <row r="1032" spans="15:51" x14ac:dyDescent="0.25">
      <c r="O1032" s="5"/>
      <c r="P1032" s="5"/>
      <c r="Q1032" s="5"/>
      <c r="AF1032" s="4"/>
      <c r="AG1032" s="4"/>
      <c r="AY1032" s="31"/>
    </row>
    <row r="1033" spans="15:51" x14ac:dyDescent="0.25">
      <c r="O1033" s="5"/>
      <c r="P1033" s="5"/>
      <c r="Q1033" s="5"/>
      <c r="AY1033" s="31"/>
    </row>
    <row r="1034" spans="15:51" x14ac:dyDescent="0.25">
      <c r="O1034" s="5"/>
      <c r="P1034" s="5"/>
      <c r="Q1034" s="5"/>
      <c r="AY1034" s="31"/>
    </row>
    <row r="1035" spans="15:51" x14ac:dyDescent="0.25">
      <c r="O1035" s="5"/>
      <c r="P1035" s="5"/>
      <c r="Q1035" s="5"/>
      <c r="AF1035" s="4"/>
      <c r="AG1035" s="4"/>
      <c r="AJ1035" s="4"/>
      <c r="AY1035" s="31"/>
    </row>
    <row r="1036" spans="15:51" x14ac:dyDescent="0.25">
      <c r="O1036" s="5"/>
      <c r="P1036" s="5"/>
      <c r="Q1036" s="5"/>
      <c r="AY1036" s="31"/>
    </row>
    <row r="1037" spans="15:51" x14ac:dyDescent="0.25">
      <c r="O1037" s="5"/>
      <c r="P1037" s="5"/>
      <c r="Q1037" s="5"/>
      <c r="AY1037" s="31"/>
    </row>
    <row r="1038" spans="15:51" x14ac:dyDescent="0.25">
      <c r="O1038" s="5"/>
      <c r="P1038" s="5"/>
      <c r="Q1038" s="5"/>
      <c r="AY1038" s="31"/>
    </row>
    <row r="1039" spans="15:51" x14ac:dyDescent="0.25">
      <c r="O1039" s="5"/>
      <c r="P1039" s="5"/>
      <c r="Q1039" s="5"/>
      <c r="AY1039" s="31"/>
    </row>
    <row r="1040" spans="15:51" x14ac:dyDescent="0.25">
      <c r="O1040" s="5"/>
      <c r="P1040" s="5"/>
      <c r="Q1040" s="5"/>
      <c r="AY1040" s="31"/>
    </row>
    <row r="1041" spans="15:51" x14ac:dyDescent="0.25">
      <c r="O1041" s="5"/>
      <c r="P1041" s="5"/>
      <c r="Q1041" s="5"/>
      <c r="AY1041" s="31"/>
    </row>
    <row r="1042" spans="15:51" x14ac:dyDescent="0.25">
      <c r="O1042" s="5"/>
      <c r="P1042" s="5"/>
      <c r="Q1042" s="5"/>
      <c r="AY1042" s="31"/>
    </row>
    <row r="1043" spans="15:51" x14ac:dyDescent="0.25">
      <c r="O1043" s="5"/>
      <c r="P1043" s="5"/>
      <c r="Q1043" s="5"/>
      <c r="AY1043" s="31"/>
    </row>
    <row r="1044" spans="15:51" x14ac:dyDescent="0.25">
      <c r="O1044" s="5"/>
      <c r="P1044" s="5"/>
      <c r="Q1044" s="5"/>
      <c r="AY1044" s="31"/>
    </row>
    <row r="1045" spans="15:51" x14ac:dyDescent="0.25">
      <c r="O1045" s="5"/>
      <c r="P1045" s="5"/>
      <c r="Q1045" s="5"/>
      <c r="AY1045" s="31"/>
    </row>
    <row r="1046" spans="15:51" x14ac:dyDescent="0.25">
      <c r="O1046" s="5"/>
      <c r="P1046" s="5"/>
      <c r="Q1046" s="5"/>
      <c r="AY1046" s="31"/>
    </row>
    <row r="1047" spans="15:51" x14ac:dyDescent="0.25">
      <c r="O1047" s="5"/>
      <c r="P1047" s="5"/>
      <c r="Q1047" s="5"/>
      <c r="AY1047" s="31"/>
    </row>
    <row r="1048" spans="15:51" x14ac:dyDescent="0.25">
      <c r="O1048" s="5"/>
      <c r="P1048" s="5"/>
      <c r="Q1048" s="5"/>
      <c r="AY1048" s="31"/>
    </row>
    <row r="1049" spans="15:51" x14ac:dyDescent="0.25">
      <c r="O1049" s="5"/>
      <c r="P1049" s="5"/>
      <c r="Q1049" s="5"/>
      <c r="AY1049" s="31"/>
    </row>
    <row r="1050" spans="15:51" x14ac:dyDescent="0.25">
      <c r="O1050" s="5"/>
      <c r="P1050" s="5"/>
      <c r="Q1050" s="5"/>
      <c r="AY1050" s="31"/>
    </row>
    <row r="1051" spans="15:51" x14ac:dyDescent="0.25">
      <c r="O1051" s="5"/>
      <c r="P1051" s="5"/>
      <c r="Q1051" s="5"/>
      <c r="AJ1051" s="4"/>
      <c r="AY1051" s="31"/>
    </row>
    <row r="1052" spans="15:51" x14ac:dyDescent="0.25">
      <c r="O1052" s="5"/>
      <c r="P1052" s="5"/>
      <c r="Q1052" s="5"/>
      <c r="AY1052" s="31"/>
    </row>
    <row r="1053" spans="15:51" x14ac:dyDescent="0.25">
      <c r="O1053" s="5"/>
      <c r="P1053" s="5"/>
      <c r="Q1053" s="5"/>
      <c r="AY1053" s="31"/>
    </row>
    <row r="1054" spans="15:51" x14ac:dyDescent="0.25">
      <c r="O1054" s="5"/>
      <c r="P1054" s="5"/>
      <c r="Q1054" s="5"/>
      <c r="AY1054" s="31"/>
    </row>
    <row r="1055" spans="15:51" x14ac:dyDescent="0.25">
      <c r="O1055" s="5"/>
      <c r="P1055" s="5"/>
      <c r="Q1055" s="5"/>
      <c r="AY1055" s="31"/>
    </row>
    <row r="1056" spans="15:51" x14ac:dyDescent="0.25">
      <c r="O1056" s="5"/>
      <c r="P1056" s="5"/>
      <c r="Q1056" s="5"/>
      <c r="AY1056" s="31"/>
    </row>
    <row r="1057" spans="15:69" x14ac:dyDescent="0.25">
      <c r="O1057" s="5"/>
      <c r="P1057" s="5"/>
      <c r="Q1057" s="5"/>
      <c r="AF1057" s="4"/>
      <c r="AG1057" s="4"/>
      <c r="AY1057" s="31"/>
      <c r="BP1057" s="4"/>
      <c r="BQ1057" s="4"/>
    </row>
    <row r="1058" spans="15:69" x14ac:dyDescent="0.25">
      <c r="O1058" s="5"/>
      <c r="P1058" s="5"/>
      <c r="Q1058" s="5"/>
      <c r="AY1058" s="31"/>
    </row>
    <row r="1059" spans="15:69" x14ac:dyDescent="0.25">
      <c r="O1059" s="5"/>
      <c r="P1059" s="5"/>
      <c r="Q1059" s="5"/>
      <c r="AY1059" s="31"/>
    </row>
    <row r="1060" spans="15:69" x14ac:dyDescent="0.25">
      <c r="O1060" s="5"/>
      <c r="P1060" s="5"/>
      <c r="Q1060" s="5"/>
      <c r="AY1060" s="31"/>
    </row>
    <row r="1061" spans="15:69" x14ac:dyDescent="0.25">
      <c r="O1061" s="5"/>
      <c r="P1061" s="5"/>
      <c r="Q1061" s="5"/>
      <c r="AY1061" s="31"/>
    </row>
    <row r="1062" spans="15:69" x14ac:dyDescent="0.25">
      <c r="O1062" s="5"/>
      <c r="P1062" s="5"/>
      <c r="Q1062" s="5"/>
      <c r="AY1062" s="31"/>
    </row>
    <row r="1063" spans="15:69" x14ac:dyDescent="0.25">
      <c r="O1063" s="5"/>
      <c r="P1063" s="5"/>
      <c r="Q1063" s="5"/>
      <c r="AY1063" s="31"/>
    </row>
    <row r="1064" spans="15:69" x14ac:dyDescent="0.25">
      <c r="O1064" s="5"/>
      <c r="P1064" s="5"/>
      <c r="Q1064" s="5"/>
      <c r="AY1064" s="31"/>
    </row>
    <row r="1065" spans="15:69" x14ac:dyDescent="0.25">
      <c r="O1065" s="5"/>
      <c r="P1065" s="5"/>
      <c r="Q1065" s="5"/>
      <c r="AY1065" s="31"/>
    </row>
    <row r="1066" spans="15:69" x14ac:dyDescent="0.25">
      <c r="O1066" s="5"/>
      <c r="P1066" s="5"/>
      <c r="Q1066" s="5"/>
      <c r="AJ1066" s="4"/>
      <c r="AY1066" s="31"/>
    </row>
    <row r="1067" spans="15:69" x14ac:dyDescent="0.25">
      <c r="O1067" s="5"/>
      <c r="P1067" s="5"/>
      <c r="Q1067" s="5"/>
      <c r="AJ1067" s="4"/>
      <c r="AY1067" s="31"/>
    </row>
    <row r="1068" spans="15:69" x14ac:dyDescent="0.25">
      <c r="O1068" s="5"/>
      <c r="P1068" s="5"/>
      <c r="Q1068" s="5"/>
      <c r="AH1068" s="4"/>
      <c r="AI1068" s="4"/>
      <c r="AY1068" s="31"/>
    </row>
    <row r="1069" spans="15:69" x14ac:dyDescent="0.25">
      <c r="O1069" s="5"/>
      <c r="P1069" s="5"/>
      <c r="Q1069" s="5"/>
      <c r="AY1069" s="31"/>
    </row>
    <row r="1070" spans="15:69" x14ac:dyDescent="0.25">
      <c r="O1070" s="5"/>
      <c r="P1070" s="5"/>
      <c r="Q1070" s="5"/>
      <c r="AY1070" s="31"/>
    </row>
    <row r="1071" spans="15:69" x14ac:dyDescent="0.25">
      <c r="O1071" s="5"/>
      <c r="P1071" s="5"/>
      <c r="Q1071" s="5"/>
      <c r="AY1071" s="31"/>
    </row>
    <row r="1072" spans="15:69" x14ac:dyDescent="0.25">
      <c r="O1072" s="5"/>
      <c r="P1072" s="5"/>
      <c r="Q1072" s="5"/>
      <c r="AY1072" s="31"/>
    </row>
    <row r="1073" spans="15:51" x14ac:dyDescent="0.25">
      <c r="O1073" s="5"/>
      <c r="P1073" s="5"/>
      <c r="Q1073" s="5"/>
      <c r="AY1073" s="31"/>
    </row>
    <row r="1074" spans="15:51" x14ac:dyDescent="0.25">
      <c r="O1074" s="5"/>
      <c r="P1074" s="5"/>
      <c r="Q1074" s="5"/>
      <c r="AY1074" s="31"/>
    </row>
    <row r="1075" spans="15:51" x14ac:dyDescent="0.25">
      <c r="O1075" s="5"/>
      <c r="P1075" s="5"/>
      <c r="Q1075" s="5"/>
      <c r="AY1075" s="31"/>
    </row>
    <row r="1076" spans="15:51" x14ac:dyDescent="0.25">
      <c r="O1076" s="5"/>
      <c r="P1076" s="5"/>
      <c r="Q1076" s="5"/>
      <c r="AY1076" s="31"/>
    </row>
    <row r="1077" spans="15:51" x14ac:dyDescent="0.25">
      <c r="O1077" s="5"/>
      <c r="P1077" s="5"/>
      <c r="Q1077" s="5"/>
      <c r="AY1077" s="31"/>
    </row>
    <row r="1078" spans="15:51" x14ac:dyDescent="0.25">
      <c r="O1078" s="5"/>
      <c r="P1078" s="5"/>
      <c r="Q1078" s="5"/>
      <c r="AY1078" s="31"/>
    </row>
    <row r="1079" spans="15:51" x14ac:dyDescent="0.25">
      <c r="O1079" s="5"/>
      <c r="P1079" s="5"/>
      <c r="Q1079" s="5"/>
      <c r="AY1079" s="31"/>
    </row>
    <row r="1080" spans="15:51" x14ac:dyDescent="0.25">
      <c r="O1080" s="5"/>
      <c r="P1080" s="5"/>
      <c r="Q1080" s="5"/>
      <c r="AY1080" s="31"/>
    </row>
    <row r="1081" spans="15:51" x14ac:dyDescent="0.25">
      <c r="O1081" s="5"/>
      <c r="P1081" s="5"/>
      <c r="Q1081" s="5"/>
      <c r="AY1081" s="31"/>
    </row>
    <row r="1082" spans="15:51" x14ac:dyDescent="0.25">
      <c r="O1082" s="5"/>
      <c r="P1082" s="5"/>
      <c r="Q1082" s="5"/>
      <c r="AY1082" s="31"/>
    </row>
    <row r="1083" spans="15:51" x14ac:dyDescent="0.25">
      <c r="O1083" s="5"/>
      <c r="P1083" s="5"/>
      <c r="Q1083" s="5"/>
      <c r="AJ1083" s="4"/>
      <c r="AY1083" s="31"/>
    </row>
    <row r="1084" spans="15:51" x14ac:dyDescent="0.25">
      <c r="O1084" s="5"/>
      <c r="P1084" s="5"/>
      <c r="Q1084" s="5"/>
      <c r="AY1084" s="31"/>
    </row>
    <row r="1085" spans="15:51" x14ac:dyDescent="0.25">
      <c r="O1085" s="5"/>
      <c r="P1085" s="5"/>
      <c r="Q1085" s="5"/>
      <c r="AY1085" s="31"/>
    </row>
    <row r="1086" spans="15:51" x14ac:dyDescent="0.25">
      <c r="O1086" s="5"/>
      <c r="P1086" s="5"/>
      <c r="Q1086" s="5"/>
      <c r="AY1086" s="31"/>
    </row>
    <row r="1087" spans="15:51" x14ac:dyDescent="0.25">
      <c r="O1087" s="5"/>
      <c r="P1087" s="5"/>
      <c r="Q1087" s="5"/>
      <c r="AY1087" s="31"/>
    </row>
    <row r="1088" spans="15:51" x14ac:dyDescent="0.25">
      <c r="O1088" s="5"/>
      <c r="P1088" s="5"/>
      <c r="Q1088" s="5"/>
      <c r="AY1088" s="31"/>
    </row>
    <row r="1089" spans="15:51" x14ac:dyDescent="0.25">
      <c r="O1089" s="5"/>
      <c r="P1089" s="5"/>
      <c r="Q1089" s="5"/>
      <c r="AY1089" s="31"/>
    </row>
    <row r="1090" spans="15:51" x14ac:dyDescent="0.25">
      <c r="O1090" s="5"/>
      <c r="P1090" s="5"/>
      <c r="Q1090" s="5"/>
      <c r="AY1090" s="31"/>
    </row>
    <row r="1091" spans="15:51" x14ac:dyDescent="0.25">
      <c r="O1091" s="5"/>
      <c r="P1091" s="5"/>
      <c r="Q1091" s="5"/>
      <c r="AY1091" s="31"/>
    </row>
    <row r="1092" spans="15:51" x14ac:dyDescent="0.25">
      <c r="O1092" s="5"/>
      <c r="P1092" s="5"/>
      <c r="Q1092" s="5"/>
      <c r="AY1092" s="31"/>
    </row>
    <row r="1093" spans="15:51" x14ac:dyDescent="0.25">
      <c r="O1093" s="5"/>
      <c r="P1093" s="5"/>
      <c r="Q1093" s="5"/>
      <c r="AY1093" s="31"/>
    </row>
    <row r="1094" spans="15:51" x14ac:dyDescent="0.25">
      <c r="O1094" s="5"/>
      <c r="P1094" s="5"/>
      <c r="Q1094" s="5"/>
      <c r="AY1094" s="31"/>
    </row>
    <row r="1095" spans="15:51" x14ac:dyDescent="0.25">
      <c r="O1095" s="5"/>
      <c r="P1095" s="5"/>
      <c r="Q1095" s="5"/>
      <c r="AY1095" s="31"/>
    </row>
    <row r="1096" spans="15:51" x14ac:dyDescent="0.25">
      <c r="O1096" s="5"/>
      <c r="P1096" s="5"/>
      <c r="Q1096" s="5"/>
      <c r="AY1096" s="31"/>
    </row>
    <row r="1097" spans="15:51" x14ac:dyDescent="0.25">
      <c r="O1097" s="5"/>
      <c r="P1097" s="5"/>
      <c r="Q1097" s="5"/>
      <c r="AY1097" s="31"/>
    </row>
    <row r="1098" spans="15:51" x14ac:dyDescent="0.25">
      <c r="O1098" s="5"/>
      <c r="P1098" s="5"/>
      <c r="Q1098" s="5"/>
      <c r="AY1098" s="31"/>
    </row>
    <row r="1099" spans="15:51" x14ac:dyDescent="0.25">
      <c r="O1099" s="5"/>
      <c r="P1099" s="5"/>
      <c r="Q1099" s="5"/>
      <c r="AY1099" s="31"/>
    </row>
    <row r="1100" spans="15:51" x14ac:dyDescent="0.25">
      <c r="O1100" s="5"/>
      <c r="P1100" s="5"/>
      <c r="Q1100" s="5"/>
      <c r="AY1100" s="31"/>
    </row>
    <row r="1101" spans="15:51" x14ac:dyDescent="0.25">
      <c r="O1101" s="5"/>
      <c r="P1101" s="5"/>
      <c r="Q1101" s="5"/>
      <c r="AY1101" s="31"/>
    </row>
    <row r="1102" spans="15:51" x14ac:dyDescent="0.25">
      <c r="O1102" s="5"/>
      <c r="P1102" s="5"/>
      <c r="Q1102" s="5"/>
      <c r="AY1102" s="31"/>
    </row>
    <row r="1103" spans="15:51" x14ac:dyDescent="0.25">
      <c r="O1103" s="5"/>
      <c r="P1103" s="5"/>
      <c r="Q1103" s="5"/>
      <c r="AY1103" s="31"/>
    </row>
    <row r="1104" spans="15:51" x14ac:dyDescent="0.25">
      <c r="O1104" s="5"/>
      <c r="P1104" s="5"/>
      <c r="Q1104" s="5"/>
      <c r="AY1104" s="31"/>
    </row>
    <row r="1105" spans="15:51" x14ac:dyDescent="0.25">
      <c r="O1105" s="5"/>
      <c r="P1105" s="5"/>
      <c r="Q1105" s="5"/>
      <c r="AY1105" s="31"/>
    </row>
    <row r="1106" spans="15:51" x14ac:dyDescent="0.25">
      <c r="O1106" s="5"/>
      <c r="P1106" s="5"/>
      <c r="Q1106" s="5"/>
      <c r="AY1106" s="31"/>
    </row>
    <row r="1107" spans="15:51" x14ac:dyDescent="0.25">
      <c r="O1107" s="5"/>
      <c r="P1107" s="5"/>
      <c r="Q1107" s="5"/>
      <c r="AY1107" s="31"/>
    </row>
    <row r="1108" spans="15:51" x14ac:dyDescent="0.25">
      <c r="O1108" s="5"/>
      <c r="P1108" s="5"/>
      <c r="Q1108" s="5"/>
      <c r="AY1108" s="31"/>
    </row>
    <row r="1109" spans="15:51" x14ac:dyDescent="0.25">
      <c r="O1109" s="5"/>
      <c r="P1109" s="5"/>
      <c r="Q1109" s="5"/>
      <c r="AY1109" s="31"/>
    </row>
    <row r="1110" spans="15:51" x14ac:dyDescent="0.25">
      <c r="O1110" s="5"/>
      <c r="P1110" s="5"/>
      <c r="Q1110" s="5"/>
      <c r="AY1110" s="31"/>
    </row>
    <row r="1111" spans="15:51" x14ac:dyDescent="0.25">
      <c r="O1111" s="5"/>
      <c r="P1111" s="5"/>
      <c r="Q1111" s="5"/>
      <c r="AY1111" s="31"/>
    </row>
    <row r="1112" spans="15:51" x14ac:dyDescent="0.25">
      <c r="O1112" s="5"/>
      <c r="P1112" s="5"/>
      <c r="Q1112" s="5"/>
      <c r="AY1112" s="31"/>
    </row>
    <row r="1113" spans="15:51" x14ac:dyDescent="0.25">
      <c r="O1113" s="5"/>
      <c r="P1113" s="5"/>
      <c r="Q1113" s="5"/>
      <c r="AY1113" s="31"/>
    </row>
    <row r="1114" spans="15:51" x14ac:dyDescent="0.25">
      <c r="O1114" s="5"/>
      <c r="P1114" s="5"/>
      <c r="Q1114" s="5"/>
      <c r="AY1114" s="31"/>
    </row>
    <row r="1115" spans="15:51" x14ac:dyDescent="0.25">
      <c r="O1115" s="5"/>
      <c r="P1115" s="5"/>
      <c r="Q1115" s="5"/>
      <c r="AY1115" s="31"/>
    </row>
    <row r="1116" spans="15:51" x14ac:dyDescent="0.25">
      <c r="O1116" s="5"/>
      <c r="P1116" s="5"/>
      <c r="Q1116" s="5"/>
      <c r="AY1116" s="31"/>
    </row>
    <row r="1117" spans="15:51" x14ac:dyDescent="0.25">
      <c r="O1117" s="5"/>
      <c r="P1117" s="5"/>
      <c r="Q1117" s="5"/>
      <c r="AY1117" s="31"/>
    </row>
    <row r="1118" spans="15:51" x14ac:dyDescent="0.25">
      <c r="O1118" s="5"/>
      <c r="P1118" s="5"/>
      <c r="Q1118" s="5"/>
      <c r="AY1118" s="31"/>
    </row>
    <row r="1119" spans="15:51" x14ac:dyDescent="0.25">
      <c r="O1119" s="5"/>
      <c r="P1119" s="5"/>
      <c r="Q1119" s="5"/>
      <c r="AY1119" s="31"/>
    </row>
    <row r="1120" spans="15:51" x14ac:dyDescent="0.25">
      <c r="O1120" s="5"/>
      <c r="P1120" s="5"/>
      <c r="Q1120" s="5"/>
      <c r="AY1120" s="31"/>
    </row>
    <row r="1121" spans="15:69" x14ac:dyDescent="0.25">
      <c r="O1121" s="5"/>
      <c r="P1121" s="5"/>
      <c r="Q1121" s="5"/>
      <c r="AY1121" s="31"/>
    </row>
    <row r="1122" spans="15:69" x14ac:dyDescent="0.25">
      <c r="O1122" s="5"/>
      <c r="P1122" s="5"/>
      <c r="Q1122" s="5"/>
      <c r="AY1122" s="31"/>
    </row>
    <row r="1123" spans="15:69" x14ac:dyDescent="0.25">
      <c r="O1123" s="5"/>
      <c r="P1123" s="5"/>
      <c r="Q1123" s="5"/>
      <c r="AJ1123" s="4"/>
      <c r="AY1123" s="31"/>
    </row>
    <row r="1124" spans="15:69" x14ac:dyDescent="0.25">
      <c r="O1124" s="5"/>
      <c r="P1124" s="5"/>
      <c r="Q1124" s="5"/>
      <c r="AY1124" s="31"/>
    </row>
    <row r="1125" spans="15:69" x14ac:dyDescent="0.25">
      <c r="O1125" s="5"/>
      <c r="P1125" s="5"/>
      <c r="Q1125" s="5"/>
      <c r="AY1125" s="31"/>
    </row>
    <row r="1126" spans="15:69" x14ac:dyDescent="0.25">
      <c r="O1126" s="5"/>
      <c r="P1126" s="5"/>
      <c r="Q1126" s="5"/>
      <c r="AY1126" s="31"/>
    </row>
    <row r="1127" spans="15:69" x14ac:dyDescent="0.25">
      <c r="O1127" s="5"/>
      <c r="P1127" s="5"/>
      <c r="Q1127" s="5"/>
      <c r="AY1127" s="31"/>
    </row>
    <row r="1128" spans="15:69" x14ac:dyDescent="0.25">
      <c r="O1128" s="5"/>
      <c r="P1128" s="5"/>
      <c r="Q1128" s="5"/>
      <c r="AH1128" s="4"/>
      <c r="AI1128" s="4"/>
      <c r="AY1128" s="31"/>
    </row>
    <row r="1129" spans="15:69" x14ac:dyDescent="0.25">
      <c r="O1129" s="5"/>
      <c r="P1129" s="5"/>
      <c r="Q1129" s="5"/>
      <c r="AY1129" s="31"/>
    </row>
    <row r="1130" spans="15:69" x14ac:dyDescent="0.25">
      <c r="O1130" s="5"/>
      <c r="P1130" s="5"/>
      <c r="Q1130" s="5"/>
      <c r="AY1130" s="31"/>
    </row>
    <row r="1131" spans="15:69" x14ac:dyDescent="0.25">
      <c r="O1131" s="5"/>
      <c r="P1131" s="5"/>
      <c r="Q1131" s="5"/>
      <c r="AY1131" s="31"/>
    </row>
    <row r="1132" spans="15:69" x14ac:dyDescent="0.25">
      <c r="O1132" s="5"/>
      <c r="P1132" s="5"/>
      <c r="Q1132" s="5"/>
      <c r="AY1132" s="31"/>
    </row>
    <row r="1133" spans="15:69" x14ac:dyDescent="0.25">
      <c r="O1133" s="5"/>
      <c r="P1133" s="5"/>
      <c r="Q1133" s="5"/>
      <c r="AF1133" s="4"/>
      <c r="AG1133" s="4"/>
      <c r="AY1133" s="31"/>
      <c r="BP1133" s="4"/>
      <c r="BQ1133" s="4"/>
    </row>
    <row r="1134" spans="15:69" x14ac:dyDescent="0.25">
      <c r="O1134" s="5"/>
      <c r="P1134" s="5"/>
      <c r="Q1134" s="5"/>
      <c r="AY1134" s="31"/>
    </row>
    <row r="1135" spans="15:69" x14ac:dyDescent="0.25">
      <c r="O1135" s="5"/>
      <c r="P1135" s="5"/>
      <c r="Q1135" s="5"/>
      <c r="AJ1135" s="4"/>
      <c r="AY1135" s="31"/>
    </row>
    <row r="1136" spans="15:69" x14ac:dyDescent="0.25">
      <c r="O1136" s="5"/>
      <c r="P1136" s="5"/>
      <c r="Q1136" s="5"/>
      <c r="AY1136" s="31"/>
    </row>
    <row r="1137" spans="15:69" x14ac:dyDescent="0.25">
      <c r="O1137" s="5"/>
      <c r="P1137" s="5"/>
      <c r="Q1137" s="5"/>
      <c r="AY1137" s="31"/>
    </row>
    <row r="1138" spans="15:69" x14ac:dyDescent="0.25">
      <c r="O1138" s="5"/>
      <c r="P1138" s="5"/>
      <c r="Q1138" s="5"/>
      <c r="AY1138" s="31"/>
    </row>
    <row r="1139" spans="15:69" x14ac:dyDescent="0.25">
      <c r="O1139" s="5"/>
      <c r="P1139" s="5"/>
      <c r="Q1139" s="5"/>
      <c r="AF1139" s="4"/>
      <c r="AG1139" s="4"/>
      <c r="AY1139" s="31"/>
      <c r="BP1139" s="4"/>
      <c r="BQ1139" s="4"/>
    </row>
    <row r="1140" spans="15:69" x14ac:dyDescent="0.25">
      <c r="O1140" s="5"/>
      <c r="P1140" s="5"/>
      <c r="Q1140" s="5"/>
      <c r="AY1140" s="31"/>
    </row>
    <row r="1141" spans="15:69" x14ac:dyDescent="0.25">
      <c r="O1141" s="5"/>
      <c r="P1141" s="5"/>
      <c r="Q1141" s="5"/>
      <c r="AY1141" s="31"/>
    </row>
    <row r="1142" spans="15:69" x14ac:dyDescent="0.25">
      <c r="O1142" s="5"/>
      <c r="P1142" s="5"/>
      <c r="Q1142" s="5"/>
      <c r="AY1142" s="31"/>
    </row>
    <row r="1143" spans="15:69" x14ac:dyDescent="0.25">
      <c r="O1143" s="5"/>
      <c r="P1143" s="5"/>
      <c r="Q1143" s="5"/>
      <c r="AY1143" s="31"/>
    </row>
    <row r="1144" spans="15:69" x14ac:dyDescent="0.25">
      <c r="O1144" s="5"/>
      <c r="P1144" s="5"/>
      <c r="Q1144" s="5"/>
      <c r="AY1144" s="31"/>
    </row>
    <row r="1145" spans="15:69" x14ac:dyDescent="0.25">
      <c r="O1145" s="5"/>
      <c r="P1145" s="5"/>
      <c r="Q1145" s="5"/>
      <c r="AY1145" s="31"/>
    </row>
    <row r="1146" spans="15:69" x14ac:dyDescent="0.25">
      <c r="O1146" s="5"/>
      <c r="P1146" s="5"/>
      <c r="Q1146" s="5"/>
      <c r="AY1146" s="31"/>
    </row>
    <row r="1147" spans="15:69" x14ac:dyDescent="0.25">
      <c r="O1147" s="5"/>
      <c r="P1147" s="5"/>
      <c r="Q1147" s="5"/>
      <c r="AY1147" s="31"/>
    </row>
    <row r="1148" spans="15:69" x14ac:dyDescent="0.25">
      <c r="O1148" s="5"/>
      <c r="P1148" s="5"/>
      <c r="Q1148" s="5"/>
      <c r="AY1148" s="31"/>
    </row>
    <row r="1149" spans="15:69" x14ac:dyDescent="0.25">
      <c r="O1149" s="5"/>
      <c r="P1149" s="5"/>
      <c r="Q1149" s="5"/>
      <c r="AY1149" s="31"/>
    </row>
    <row r="1150" spans="15:69" x14ac:dyDescent="0.25">
      <c r="O1150" s="5"/>
      <c r="P1150" s="5"/>
      <c r="Q1150" s="5"/>
      <c r="AY1150" s="31"/>
    </row>
    <row r="1151" spans="15:69" x14ac:dyDescent="0.25">
      <c r="O1151" s="5"/>
      <c r="P1151" s="5"/>
      <c r="Q1151" s="5"/>
      <c r="AY1151" s="31"/>
    </row>
    <row r="1152" spans="15:69" x14ac:dyDescent="0.25">
      <c r="O1152" s="5"/>
      <c r="P1152" s="5"/>
      <c r="Q1152" s="5"/>
      <c r="AY1152" s="31"/>
    </row>
    <row r="1153" spans="15:51" x14ac:dyDescent="0.25">
      <c r="O1153" s="5"/>
      <c r="P1153" s="5"/>
      <c r="Q1153" s="5"/>
      <c r="AY1153" s="31"/>
    </row>
    <row r="1154" spans="15:51" x14ac:dyDescent="0.25">
      <c r="O1154" s="5"/>
      <c r="P1154" s="5"/>
      <c r="Q1154" s="5"/>
      <c r="AY1154" s="31"/>
    </row>
    <row r="1155" spans="15:51" x14ac:dyDescent="0.25">
      <c r="O1155" s="5"/>
      <c r="P1155" s="5"/>
      <c r="Q1155" s="5"/>
      <c r="AY1155" s="31"/>
    </row>
    <row r="1156" spans="15:51" x14ac:dyDescent="0.25">
      <c r="O1156" s="5"/>
      <c r="P1156" s="5"/>
      <c r="Q1156" s="5"/>
      <c r="AY1156" s="31"/>
    </row>
    <row r="1157" spans="15:51" x14ac:dyDescent="0.25">
      <c r="O1157" s="5"/>
      <c r="P1157" s="5"/>
      <c r="Q1157" s="5"/>
      <c r="AY1157" s="31"/>
    </row>
    <row r="1158" spans="15:51" x14ac:dyDescent="0.25">
      <c r="O1158" s="5"/>
      <c r="P1158" s="5"/>
      <c r="Q1158" s="5"/>
      <c r="AY1158" s="31"/>
    </row>
    <row r="1159" spans="15:51" x14ac:dyDescent="0.25">
      <c r="O1159" s="5"/>
      <c r="P1159" s="5"/>
      <c r="Q1159" s="5"/>
      <c r="AY1159" s="31"/>
    </row>
    <row r="1160" spans="15:51" x14ac:dyDescent="0.25">
      <c r="O1160" s="5"/>
      <c r="P1160" s="5"/>
      <c r="Q1160" s="5"/>
      <c r="AY1160" s="31"/>
    </row>
    <row r="1161" spans="15:51" x14ac:dyDescent="0.25">
      <c r="O1161" s="5"/>
      <c r="P1161" s="5"/>
      <c r="Q1161" s="5"/>
      <c r="AY1161" s="31"/>
    </row>
    <row r="1162" spans="15:51" x14ac:dyDescent="0.25">
      <c r="O1162" s="5"/>
      <c r="P1162" s="5"/>
      <c r="Q1162" s="5"/>
      <c r="AY1162" s="31"/>
    </row>
    <row r="1163" spans="15:51" x14ac:dyDescent="0.25">
      <c r="O1163" s="5"/>
      <c r="P1163" s="5"/>
      <c r="Q1163" s="5"/>
      <c r="AY1163" s="31"/>
    </row>
    <row r="1164" spans="15:51" x14ac:dyDescent="0.25">
      <c r="O1164" s="5"/>
      <c r="P1164" s="5"/>
      <c r="Q1164" s="5"/>
      <c r="AY1164" s="31"/>
    </row>
    <row r="1165" spans="15:51" x14ac:dyDescent="0.25">
      <c r="O1165" s="5"/>
      <c r="P1165" s="5"/>
      <c r="Q1165" s="5"/>
      <c r="AY1165" s="31"/>
    </row>
    <row r="1166" spans="15:51" x14ac:dyDescent="0.25">
      <c r="O1166" s="5"/>
      <c r="P1166" s="5"/>
      <c r="Q1166" s="5"/>
      <c r="AY1166" s="31"/>
    </row>
    <row r="1167" spans="15:51" x14ac:dyDescent="0.25">
      <c r="O1167" s="5"/>
      <c r="P1167" s="5"/>
      <c r="Q1167" s="5"/>
      <c r="AY1167" s="31"/>
    </row>
    <row r="1168" spans="15:51" x14ac:dyDescent="0.25">
      <c r="O1168" s="5"/>
      <c r="P1168" s="5"/>
      <c r="Q1168" s="5"/>
      <c r="AY1168" s="31"/>
    </row>
    <row r="1169" spans="15:51" x14ac:dyDescent="0.25">
      <c r="O1169" s="5"/>
      <c r="P1169" s="5"/>
      <c r="Q1169" s="5"/>
      <c r="AY1169" s="31"/>
    </row>
    <row r="1170" spans="15:51" x14ac:dyDescent="0.25">
      <c r="O1170" s="5"/>
      <c r="P1170" s="5"/>
      <c r="Q1170" s="5"/>
      <c r="AY1170" s="31"/>
    </row>
    <row r="1171" spans="15:51" x14ac:dyDescent="0.25">
      <c r="O1171" s="5"/>
      <c r="P1171" s="5"/>
      <c r="Q1171" s="5"/>
      <c r="AY1171" s="31"/>
    </row>
    <row r="1172" spans="15:51" x14ac:dyDescent="0.25">
      <c r="O1172" s="5"/>
      <c r="P1172" s="5"/>
      <c r="Q1172" s="5"/>
      <c r="AY1172" s="31"/>
    </row>
    <row r="1173" spans="15:51" x14ac:dyDescent="0.25">
      <c r="O1173" s="5"/>
      <c r="P1173" s="5"/>
      <c r="Q1173" s="5"/>
      <c r="AY1173" s="31"/>
    </row>
    <row r="1174" spans="15:51" x14ac:dyDescent="0.25">
      <c r="O1174" s="5"/>
      <c r="P1174" s="5"/>
      <c r="Q1174" s="5"/>
      <c r="AY1174" s="31"/>
    </row>
    <row r="1175" spans="15:51" x14ac:dyDescent="0.25">
      <c r="O1175" s="5"/>
      <c r="P1175" s="5"/>
      <c r="Q1175" s="5"/>
      <c r="AY1175" s="31"/>
    </row>
    <row r="1176" spans="15:51" x14ac:dyDescent="0.25">
      <c r="O1176" s="5"/>
      <c r="P1176" s="5"/>
      <c r="Q1176" s="5"/>
      <c r="AY1176" s="31"/>
    </row>
    <row r="1177" spans="15:51" x14ac:dyDescent="0.25">
      <c r="O1177" s="5"/>
      <c r="P1177" s="5"/>
      <c r="Q1177" s="5"/>
      <c r="AY1177" s="31"/>
    </row>
    <row r="1178" spans="15:51" x14ac:dyDescent="0.25">
      <c r="O1178" s="5"/>
      <c r="P1178" s="5"/>
      <c r="Q1178" s="5"/>
      <c r="AY1178" s="31"/>
    </row>
    <row r="1179" spans="15:51" x14ac:dyDescent="0.25">
      <c r="O1179" s="5"/>
      <c r="P1179" s="5"/>
      <c r="Q1179" s="5"/>
      <c r="AY1179" s="31"/>
    </row>
    <row r="1180" spans="15:51" x14ac:dyDescent="0.25">
      <c r="O1180" s="5"/>
      <c r="P1180" s="5"/>
      <c r="Q1180" s="5"/>
      <c r="AY1180" s="31"/>
    </row>
    <row r="1181" spans="15:51" x14ac:dyDescent="0.25">
      <c r="O1181" s="5"/>
      <c r="P1181" s="5"/>
      <c r="Q1181" s="5"/>
      <c r="AY1181" s="31"/>
    </row>
    <row r="1182" spans="15:51" x14ac:dyDescent="0.25">
      <c r="O1182" s="5"/>
      <c r="P1182" s="5"/>
      <c r="Q1182" s="5"/>
      <c r="AY1182" s="31"/>
    </row>
    <row r="1183" spans="15:51" x14ac:dyDescent="0.25">
      <c r="O1183" s="5"/>
      <c r="P1183" s="5"/>
      <c r="Q1183" s="5"/>
      <c r="AY1183" s="31"/>
    </row>
    <row r="1184" spans="15:51" x14ac:dyDescent="0.25">
      <c r="O1184" s="5"/>
      <c r="P1184" s="5"/>
      <c r="Q1184" s="5"/>
      <c r="AY1184" s="31"/>
    </row>
    <row r="1185" spans="15:51" x14ac:dyDescent="0.25">
      <c r="O1185" s="5"/>
      <c r="P1185" s="5"/>
      <c r="Q1185" s="5"/>
      <c r="AJ1185" s="4"/>
      <c r="AY1185" s="31"/>
    </row>
    <row r="1186" spans="15:51" x14ac:dyDescent="0.25">
      <c r="O1186" s="5"/>
      <c r="P1186" s="5"/>
      <c r="Q1186" s="5"/>
      <c r="AY1186" s="31"/>
    </row>
    <row r="1187" spans="15:51" x14ac:dyDescent="0.25">
      <c r="O1187" s="5"/>
      <c r="P1187" s="5"/>
      <c r="Q1187" s="5"/>
      <c r="AY1187" s="31"/>
    </row>
    <row r="1188" spans="15:51" x14ac:dyDescent="0.25">
      <c r="O1188" s="5"/>
      <c r="P1188" s="5"/>
      <c r="Q1188" s="5"/>
      <c r="AY1188" s="31"/>
    </row>
    <row r="1189" spans="15:51" x14ac:dyDescent="0.25">
      <c r="O1189" s="5"/>
      <c r="P1189" s="5"/>
      <c r="Q1189" s="5"/>
      <c r="AY1189" s="31"/>
    </row>
    <row r="1190" spans="15:51" x14ac:dyDescent="0.25">
      <c r="O1190" s="5"/>
      <c r="P1190" s="5"/>
      <c r="Q1190" s="5"/>
      <c r="AY1190" s="31"/>
    </row>
    <row r="1191" spans="15:51" x14ac:dyDescent="0.25">
      <c r="O1191" s="5"/>
      <c r="P1191" s="5"/>
      <c r="Q1191" s="5"/>
      <c r="AJ1191" s="4"/>
      <c r="AY1191" s="31"/>
    </row>
    <row r="1192" spans="15:51" x14ac:dyDescent="0.25">
      <c r="O1192" s="5"/>
      <c r="P1192" s="5"/>
      <c r="Q1192" s="5"/>
      <c r="AY1192" s="31"/>
    </row>
    <row r="1193" spans="15:51" x14ac:dyDescent="0.25">
      <c r="O1193" s="5"/>
      <c r="P1193" s="5"/>
      <c r="Q1193" s="5"/>
      <c r="AY1193" s="31"/>
    </row>
    <row r="1194" spans="15:51" x14ac:dyDescent="0.25">
      <c r="O1194" s="5"/>
      <c r="P1194" s="5"/>
      <c r="Q1194" s="5"/>
      <c r="AY1194" s="31"/>
    </row>
    <row r="1195" spans="15:51" x14ac:dyDescent="0.25">
      <c r="O1195" s="5"/>
      <c r="P1195" s="5"/>
      <c r="Q1195" s="5"/>
      <c r="AY1195" s="31"/>
    </row>
    <row r="1196" spans="15:51" x14ac:dyDescent="0.25">
      <c r="O1196" s="5"/>
      <c r="P1196" s="5"/>
      <c r="Q1196" s="5"/>
      <c r="AY1196" s="31"/>
    </row>
    <row r="1197" spans="15:51" x14ac:dyDescent="0.25">
      <c r="O1197" s="5"/>
      <c r="P1197" s="5"/>
      <c r="Q1197" s="5"/>
      <c r="AY1197" s="31"/>
    </row>
    <row r="1198" spans="15:51" x14ac:dyDescent="0.25">
      <c r="O1198" s="5"/>
      <c r="P1198" s="5"/>
      <c r="Q1198" s="5"/>
      <c r="AY1198" s="31"/>
    </row>
    <row r="1199" spans="15:51" x14ac:dyDescent="0.25">
      <c r="O1199" s="5"/>
      <c r="P1199" s="5"/>
      <c r="Q1199" s="5"/>
      <c r="AY1199" s="31"/>
    </row>
    <row r="1200" spans="15:51" x14ac:dyDescent="0.25">
      <c r="O1200" s="5"/>
      <c r="P1200" s="5"/>
      <c r="Q1200" s="5"/>
      <c r="AY1200" s="31"/>
    </row>
    <row r="1201" spans="15:51" x14ac:dyDescent="0.25">
      <c r="O1201" s="5"/>
      <c r="P1201" s="5"/>
      <c r="Q1201" s="5"/>
      <c r="AY1201" s="31"/>
    </row>
    <row r="1202" spans="15:51" x14ac:dyDescent="0.25">
      <c r="O1202" s="5"/>
      <c r="P1202" s="5"/>
      <c r="Q1202" s="5"/>
      <c r="AY1202" s="31"/>
    </row>
    <row r="1203" spans="15:51" x14ac:dyDescent="0.25">
      <c r="O1203" s="5"/>
      <c r="P1203" s="5"/>
      <c r="Q1203" s="5"/>
      <c r="AY1203" s="31"/>
    </row>
    <row r="1204" spans="15:51" x14ac:dyDescent="0.25">
      <c r="O1204" s="5"/>
      <c r="P1204" s="5"/>
      <c r="Q1204" s="5"/>
      <c r="AY1204" s="31"/>
    </row>
    <row r="1205" spans="15:51" x14ac:dyDescent="0.25">
      <c r="O1205" s="5"/>
      <c r="P1205" s="5"/>
      <c r="Q1205" s="5"/>
      <c r="AY1205" s="31"/>
    </row>
    <row r="1206" spans="15:51" x14ac:dyDescent="0.25">
      <c r="O1206" s="5"/>
      <c r="P1206" s="5"/>
      <c r="Q1206" s="5"/>
      <c r="AY1206" s="31"/>
    </row>
    <row r="1207" spans="15:51" x14ac:dyDescent="0.25">
      <c r="O1207" s="5"/>
      <c r="P1207" s="5"/>
      <c r="Q1207" s="5"/>
      <c r="AY1207" s="31"/>
    </row>
    <row r="1208" spans="15:51" x14ac:dyDescent="0.25">
      <c r="O1208" s="5"/>
      <c r="P1208" s="5"/>
      <c r="Q1208" s="5"/>
      <c r="AY1208" s="31"/>
    </row>
    <row r="1209" spans="15:51" x14ac:dyDescent="0.25">
      <c r="O1209" s="5"/>
      <c r="P1209" s="5"/>
      <c r="Q1209" s="5"/>
      <c r="AY1209" s="31"/>
    </row>
    <row r="1210" spans="15:51" x14ac:dyDescent="0.25">
      <c r="O1210" s="5"/>
      <c r="P1210" s="5"/>
      <c r="Q1210" s="5"/>
      <c r="AY1210" s="31"/>
    </row>
    <row r="1211" spans="15:51" x14ac:dyDescent="0.25">
      <c r="O1211" s="5"/>
      <c r="P1211" s="5"/>
      <c r="Q1211" s="5"/>
      <c r="AY1211" s="31"/>
    </row>
    <row r="1212" spans="15:51" x14ac:dyDescent="0.25">
      <c r="O1212" s="5"/>
      <c r="P1212" s="5"/>
      <c r="Q1212" s="5"/>
      <c r="AY1212" s="31"/>
    </row>
    <row r="1213" spans="15:51" x14ac:dyDescent="0.25">
      <c r="O1213" s="5"/>
      <c r="P1213" s="5"/>
      <c r="Q1213" s="5"/>
      <c r="AY1213" s="31"/>
    </row>
    <row r="1214" spans="15:51" x14ac:dyDescent="0.25">
      <c r="O1214" s="5"/>
      <c r="P1214" s="5"/>
      <c r="Q1214" s="5"/>
      <c r="AY1214" s="31"/>
    </row>
    <row r="1215" spans="15:51" x14ac:dyDescent="0.25">
      <c r="O1215" s="5"/>
      <c r="P1215" s="5"/>
      <c r="Q1215" s="5"/>
      <c r="AY1215" s="31"/>
    </row>
    <row r="1216" spans="15:51" x14ac:dyDescent="0.25">
      <c r="O1216" s="5"/>
      <c r="P1216" s="5"/>
      <c r="Q1216" s="5"/>
      <c r="AY1216" s="31"/>
    </row>
    <row r="1217" spans="15:51" x14ac:dyDescent="0.25">
      <c r="O1217" s="5"/>
      <c r="P1217" s="5"/>
      <c r="Q1217" s="5"/>
      <c r="AJ1217" s="4"/>
      <c r="AY1217" s="31"/>
    </row>
    <row r="1218" spans="15:51" x14ac:dyDescent="0.25">
      <c r="O1218" s="5"/>
      <c r="P1218" s="5"/>
      <c r="Q1218" s="5"/>
      <c r="AY1218" s="31"/>
    </row>
    <row r="1219" spans="15:51" x14ac:dyDescent="0.25">
      <c r="O1219" s="5"/>
      <c r="P1219" s="5"/>
      <c r="Q1219" s="5"/>
      <c r="AY1219" s="31"/>
    </row>
    <row r="1220" spans="15:51" x14ac:dyDescent="0.25">
      <c r="O1220" s="5"/>
      <c r="P1220" s="5"/>
      <c r="Q1220" s="5"/>
      <c r="AY1220" s="31"/>
    </row>
    <row r="1221" spans="15:51" x14ac:dyDescent="0.25">
      <c r="O1221" s="5"/>
      <c r="P1221" s="5"/>
      <c r="Q1221" s="5"/>
      <c r="AY1221" s="31"/>
    </row>
    <row r="1222" spans="15:51" x14ac:dyDescent="0.25">
      <c r="O1222" s="5"/>
      <c r="P1222" s="5"/>
      <c r="Q1222" s="5"/>
      <c r="AY1222" s="31"/>
    </row>
    <row r="1223" spans="15:51" x14ac:dyDescent="0.25">
      <c r="O1223" s="5"/>
      <c r="P1223" s="5"/>
      <c r="Q1223" s="5"/>
      <c r="AY1223" s="31"/>
    </row>
    <row r="1224" spans="15:51" x14ac:dyDescent="0.25">
      <c r="O1224" s="5"/>
      <c r="P1224" s="5"/>
      <c r="Q1224" s="5"/>
      <c r="AY1224" s="31"/>
    </row>
    <row r="1225" spans="15:51" x14ac:dyDescent="0.25">
      <c r="O1225" s="5"/>
      <c r="P1225" s="5"/>
      <c r="Q1225" s="5"/>
      <c r="AY1225" s="31"/>
    </row>
    <row r="1226" spans="15:51" x14ac:dyDescent="0.25">
      <c r="O1226" s="5"/>
      <c r="P1226" s="5"/>
      <c r="Q1226" s="5"/>
      <c r="AY1226" s="31"/>
    </row>
    <row r="1227" spans="15:51" x14ac:dyDescent="0.25">
      <c r="O1227" s="5"/>
      <c r="P1227" s="5"/>
      <c r="Q1227" s="5"/>
      <c r="AY1227" s="31"/>
    </row>
    <row r="1228" spans="15:51" x14ac:dyDescent="0.25">
      <c r="O1228" s="5"/>
      <c r="P1228" s="5"/>
      <c r="Q1228" s="5"/>
      <c r="AY1228" s="31"/>
    </row>
    <row r="1229" spans="15:51" x14ac:dyDescent="0.25">
      <c r="O1229" s="5"/>
      <c r="P1229" s="5"/>
      <c r="Q1229" s="5"/>
      <c r="AY1229" s="31"/>
    </row>
    <row r="1230" spans="15:51" x14ac:dyDescent="0.25">
      <c r="O1230" s="5"/>
      <c r="P1230" s="5"/>
      <c r="Q1230" s="5"/>
      <c r="AY1230" s="31"/>
    </row>
    <row r="1231" spans="15:51" x14ac:dyDescent="0.25">
      <c r="O1231" s="5"/>
      <c r="P1231" s="5"/>
      <c r="Q1231" s="5"/>
      <c r="AY1231" s="31"/>
    </row>
    <row r="1232" spans="15:51" x14ac:dyDescent="0.25">
      <c r="O1232" s="5"/>
      <c r="P1232" s="5"/>
      <c r="Q1232" s="5"/>
      <c r="AY1232" s="31"/>
    </row>
    <row r="1233" spans="15:51" x14ac:dyDescent="0.25">
      <c r="O1233" s="5"/>
      <c r="P1233" s="5"/>
      <c r="Q1233" s="5"/>
      <c r="AY1233" s="31"/>
    </row>
    <row r="1234" spans="15:51" x14ac:dyDescent="0.25">
      <c r="O1234" s="5"/>
      <c r="P1234" s="5"/>
      <c r="Q1234" s="5"/>
      <c r="AY1234" s="31"/>
    </row>
    <row r="1235" spans="15:51" x14ac:dyDescent="0.25">
      <c r="O1235" s="5"/>
      <c r="P1235" s="5"/>
      <c r="Q1235" s="5"/>
      <c r="AY1235" s="31"/>
    </row>
    <row r="1236" spans="15:51" x14ac:dyDescent="0.25">
      <c r="O1236" s="5"/>
      <c r="P1236" s="5"/>
      <c r="Q1236" s="5"/>
      <c r="AY1236" s="31"/>
    </row>
    <row r="1237" spans="15:51" x14ac:dyDescent="0.25">
      <c r="O1237" s="5"/>
      <c r="P1237" s="5"/>
      <c r="Q1237" s="5"/>
      <c r="AY1237" s="31"/>
    </row>
    <row r="1238" spans="15:51" x14ac:dyDescent="0.25">
      <c r="O1238" s="5"/>
      <c r="P1238" s="5"/>
      <c r="Q1238" s="5"/>
      <c r="AY1238" s="31"/>
    </row>
    <row r="1239" spans="15:51" x14ac:dyDescent="0.25">
      <c r="O1239" s="5"/>
      <c r="P1239" s="5"/>
      <c r="Q1239" s="5"/>
      <c r="AY1239" s="31"/>
    </row>
    <row r="1240" spans="15:51" x14ac:dyDescent="0.25">
      <c r="O1240" s="5"/>
      <c r="P1240" s="5"/>
      <c r="Q1240" s="5"/>
      <c r="AY1240" s="31"/>
    </row>
    <row r="1241" spans="15:51" x14ac:dyDescent="0.25">
      <c r="O1241" s="5"/>
      <c r="P1241" s="5"/>
      <c r="Q1241" s="5"/>
      <c r="AY1241" s="31"/>
    </row>
    <row r="1242" spans="15:51" x14ac:dyDescent="0.25">
      <c r="O1242" s="5"/>
      <c r="P1242" s="5"/>
      <c r="Q1242" s="5"/>
      <c r="AY1242" s="31"/>
    </row>
    <row r="1243" spans="15:51" x14ac:dyDescent="0.25">
      <c r="O1243" s="5"/>
      <c r="P1243" s="5"/>
      <c r="Q1243" s="5"/>
      <c r="AY1243" s="31"/>
    </row>
    <row r="1244" spans="15:51" x14ac:dyDescent="0.25">
      <c r="O1244" s="5"/>
      <c r="P1244" s="5"/>
      <c r="Q1244" s="5"/>
      <c r="AY1244" s="31"/>
    </row>
    <row r="1245" spans="15:51" x14ac:dyDescent="0.25">
      <c r="O1245" s="5"/>
      <c r="P1245" s="5"/>
      <c r="Q1245" s="5"/>
      <c r="AY1245" s="31"/>
    </row>
    <row r="1246" spans="15:51" x14ac:dyDescent="0.25">
      <c r="O1246" s="5"/>
      <c r="P1246" s="5"/>
      <c r="Q1246" s="5"/>
      <c r="AY1246" s="31"/>
    </row>
    <row r="1247" spans="15:51" x14ac:dyDescent="0.25">
      <c r="O1247" s="5"/>
      <c r="P1247" s="5"/>
      <c r="Q1247" s="5"/>
      <c r="AY1247" s="31"/>
    </row>
    <row r="1248" spans="15:51" x14ac:dyDescent="0.25">
      <c r="O1248" s="5"/>
      <c r="P1248" s="5"/>
      <c r="Q1248" s="5"/>
      <c r="AY1248" s="31"/>
    </row>
    <row r="1249" spans="15:51" x14ac:dyDescent="0.25">
      <c r="O1249" s="5"/>
      <c r="P1249" s="5"/>
      <c r="Q1249" s="5"/>
      <c r="AY1249" s="31"/>
    </row>
    <row r="1250" spans="15:51" x14ac:dyDescent="0.25">
      <c r="O1250" s="5"/>
      <c r="P1250" s="5"/>
      <c r="Q1250" s="5"/>
      <c r="AY1250" s="31"/>
    </row>
    <row r="1251" spans="15:51" x14ac:dyDescent="0.25">
      <c r="O1251" s="5"/>
      <c r="P1251" s="5"/>
      <c r="Q1251" s="5"/>
      <c r="AY1251" s="31"/>
    </row>
    <row r="1252" spans="15:51" x14ac:dyDescent="0.25">
      <c r="O1252" s="5"/>
      <c r="P1252" s="5"/>
      <c r="Q1252" s="5"/>
      <c r="AY1252" s="31"/>
    </row>
    <row r="1253" spans="15:51" x14ac:dyDescent="0.25">
      <c r="O1253" s="5"/>
      <c r="P1253" s="5"/>
      <c r="Q1253" s="5"/>
      <c r="AY1253" s="31"/>
    </row>
    <row r="1254" spans="15:51" x14ac:dyDescent="0.25">
      <c r="O1254" s="5"/>
      <c r="P1254" s="5"/>
      <c r="Q1254" s="5"/>
      <c r="AY1254" s="31"/>
    </row>
    <row r="1255" spans="15:51" x14ac:dyDescent="0.25">
      <c r="O1255" s="5"/>
      <c r="P1255" s="5"/>
      <c r="Q1255" s="5"/>
      <c r="AY1255" s="31"/>
    </row>
    <row r="1256" spans="15:51" x14ac:dyDescent="0.25">
      <c r="O1256" s="5"/>
      <c r="P1256" s="5"/>
      <c r="Q1256" s="5"/>
      <c r="AY1256" s="31"/>
    </row>
    <row r="1257" spans="15:51" x14ac:dyDescent="0.25">
      <c r="O1257" s="5"/>
      <c r="P1257" s="5"/>
      <c r="Q1257" s="5"/>
      <c r="AY1257" s="31"/>
    </row>
    <row r="1258" spans="15:51" x14ac:dyDescent="0.25">
      <c r="O1258" s="5"/>
      <c r="P1258" s="5"/>
      <c r="Q1258" s="5"/>
      <c r="AJ1258" s="4"/>
      <c r="AY1258" s="31"/>
    </row>
    <row r="1259" spans="15:51" x14ac:dyDescent="0.25">
      <c r="O1259" s="5"/>
      <c r="P1259" s="5"/>
      <c r="Q1259" s="5"/>
      <c r="AY1259" s="31"/>
    </row>
    <row r="1260" spans="15:51" x14ac:dyDescent="0.25">
      <c r="O1260" s="5"/>
      <c r="P1260" s="5"/>
      <c r="Q1260" s="5"/>
      <c r="AY1260" s="31"/>
    </row>
    <row r="1261" spans="15:51" x14ac:dyDescent="0.25">
      <c r="O1261" s="5"/>
      <c r="P1261" s="5"/>
      <c r="Q1261" s="5"/>
      <c r="AY1261" s="31"/>
    </row>
    <row r="1262" spans="15:51" x14ac:dyDescent="0.25">
      <c r="O1262" s="5"/>
      <c r="P1262" s="5"/>
      <c r="Q1262" s="5"/>
      <c r="AY1262" s="31"/>
    </row>
    <row r="1263" spans="15:51" x14ac:dyDescent="0.25">
      <c r="O1263" s="5"/>
      <c r="P1263" s="5"/>
      <c r="Q1263" s="5"/>
      <c r="AY1263" s="31"/>
    </row>
    <row r="1264" spans="15:51" x14ac:dyDescent="0.25">
      <c r="O1264" s="5"/>
      <c r="P1264" s="5"/>
      <c r="Q1264" s="5"/>
      <c r="AY1264" s="31"/>
    </row>
    <row r="1265" spans="15:51" x14ac:dyDescent="0.25">
      <c r="O1265" s="5"/>
      <c r="P1265" s="5"/>
      <c r="Q1265" s="5"/>
      <c r="AY1265" s="31"/>
    </row>
    <row r="1266" spans="15:51" x14ac:dyDescent="0.25">
      <c r="O1266" s="5"/>
      <c r="P1266" s="5"/>
      <c r="Q1266" s="5"/>
      <c r="AY1266" s="31"/>
    </row>
    <row r="1267" spans="15:51" x14ac:dyDescent="0.25">
      <c r="O1267" s="5"/>
      <c r="P1267" s="5"/>
      <c r="Q1267" s="5"/>
      <c r="AY1267" s="31"/>
    </row>
    <row r="1268" spans="15:51" x14ac:dyDescent="0.25">
      <c r="O1268" s="5"/>
      <c r="P1268" s="5"/>
      <c r="Q1268" s="5"/>
      <c r="AY1268" s="31"/>
    </row>
    <row r="1269" spans="15:51" x14ac:dyDescent="0.25">
      <c r="O1269" s="5"/>
      <c r="P1269" s="5"/>
      <c r="Q1269" s="5"/>
      <c r="AY1269" s="31"/>
    </row>
    <row r="1270" spans="15:51" x14ac:dyDescent="0.25">
      <c r="O1270" s="5"/>
      <c r="P1270" s="5"/>
      <c r="Q1270" s="5"/>
      <c r="AY1270" s="31"/>
    </row>
    <row r="1271" spans="15:51" x14ac:dyDescent="0.25">
      <c r="O1271" s="5"/>
      <c r="P1271" s="5"/>
      <c r="Q1271" s="5"/>
      <c r="AY1271" s="31"/>
    </row>
    <row r="1272" spans="15:51" x14ac:dyDescent="0.25">
      <c r="O1272" s="5"/>
      <c r="P1272" s="5"/>
      <c r="Q1272" s="5"/>
      <c r="AY1272" s="31"/>
    </row>
    <row r="1273" spans="15:51" x14ac:dyDescent="0.25">
      <c r="O1273" s="5"/>
      <c r="P1273" s="5"/>
      <c r="Q1273" s="5"/>
      <c r="AY1273" s="31"/>
    </row>
    <row r="1274" spans="15:51" x14ac:dyDescent="0.25">
      <c r="O1274" s="5"/>
      <c r="P1274" s="5"/>
      <c r="Q1274" s="5"/>
      <c r="AY1274" s="31"/>
    </row>
    <row r="1275" spans="15:51" x14ac:dyDescent="0.25">
      <c r="O1275" s="5"/>
      <c r="P1275" s="5"/>
      <c r="Q1275" s="5"/>
      <c r="AY1275" s="31"/>
    </row>
    <row r="1276" spans="15:51" x14ac:dyDescent="0.25">
      <c r="O1276" s="5"/>
      <c r="P1276" s="5"/>
      <c r="Q1276" s="5"/>
      <c r="AY1276" s="31"/>
    </row>
    <row r="1277" spans="15:51" x14ac:dyDescent="0.25">
      <c r="O1277" s="5"/>
      <c r="P1277" s="5"/>
      <c r="Q1277" s="5"/>
      <c r="AY1277" s="31"/>
    </row>
    <row r="1278" spans="15:51" x14ac:dyDescent="0.25">
      <c r="O1278" s="5"/>
      <c r="P1278" s="5"/>
      <c r="Q1278" s="5"/>
      <c r="AY1278" s="31"/>
    </row>
    <row r="1279" spans="15:51" x14ac:dyDescent="0.25">
      <c r="O1279" s="5"/>
      <c r="P1279" s="5"/>
      <c r="Q1279" s="5"/>
      <c r="AY1279" s="31"/>
    </row>
    <row r="1280" spans="15:51" x14ac:dyDescent="0.25">
      <c r="O1280" s="5"/>
      <c r="P1280" s="5"/>
      <c r="Q1280" s="5"/>
      <c r="AY1280" s="31"/>
    </row>
    <row r="1281" spans="15:51" x14ac:dyDescent="0.25">
      <c r="O1281" s="5"/>
      <c r="P1281" s="5"/>
      <c r="Q1281" s="5"/>
      <c r="AY1281" s="31"/>
    </row>
    <row r="1282" spans="15:51" x14ac:dyDescent="0.25">
      <c r="O1282" s="5"/>
      <c r="P1282" s="5"/>
      <c r="Q1282" s="5"/>
      <c r="AY1282" s="31"/>
    </row>
    <row r="1283" spans="15:51" x14ac:dyDescent="0.25">
      <c r="O1283" s="5"/>
      <c r="P1283" s="5"/>
      <c r="Q1283" s="5"/>
      <c r="AY1283" s="31"/>
    </row>
    <row r="1284" spans="15:51" x14ac:dyDescent="0.25">
      <c r="O1284" s="5"/>
      <c r="P1284" s="5"/>
      <c r="Q1284" s="5"/>
      <c r="AY1284" s="31"/>
    </row>
    <row r="1285" spans="15:51" x14ac:dyDescent="0.25">
      <c r="O1285" s="5"/>
      <c r="P1285" s="5"/>
      <c r="Q1285" s="5"/>
      <c r="AY1285" s="31"/>
    </row>
    <row r="1286" spans="15:51" x14ac:dyDescent="0.25">
      <c r="O1286" s="5"/>
      <c r="P1286" s="5"/>
      <c r="Q1286" s="5"/>
      <c r="AY1286" s="31"/>
    </row>
    <row r="1287" spans="15:51" x14ac:dyDescent="0.25">
      <c r="O1287" s="5"/>
      <c r="P1287" s="5"/>
      <c r="Q1287" s="5"/>
      <c r="AY1287" s="31"/>
    </row>
    <row r="1288" spans="15:51" x14ac:dyDescent="0.25">
      <c r="O1288" s="5"/>
      <c r="P1288" s="5"/>
      <c r="Q1288" s="5"/>
      <c r="AY1288" s="31"/>
    </row>
    <row r="1289" spans="15:51" x14ac:dyDescent="0.25">
      <c r="O1289" s="5"/>
      <c r="P1289" s="5"/>
      <c r="Q1289" s="5"/>
      <c r="AY1289" s="31"/>
    </row>
    <row r="1290" spans="15:51" x14ac:dyDescent="0.25">
      <c r="O1290" s="5"/>
      <c r="P1290" s="5"/>
      <c r="Q1290" s="5"/>
      <c r="AY1290" s="31"/>
    </row>
    <row r="1291" spans="15:51" x14ac:dyDescent="0.25">
      <c r="O1291" s="5"/>
      <c r="P1291" s="5"/>
      <c r="Q1291" s="5"/>
      <c r="AY1291" s="31"/>
    </row>
    <row r="1292" spans="15:51" x14ac:dyDescent="0.25">
      <c r="O1292" s="5"/>
      <c r="P1292" s="5"/>
      <c r="Q1292" s="5"/>
      <c r="AY1292" s="31"/>
    </row>
    <row r="1293" spans="15:51" x14ac:dyDescent="0.25">
      <c r="O1293" s="5"/>
      <c r="P1293" s="5"/>
      <c r="Q1293" s="5"/>
      <c r="AY1293" s="31"/>
    </row>
    <row r="1294" spans="15:51" x14ac:dyDescent="0.25">
      <c r="O1294" s="5"/>
      <c r="P1294" s="5"/>
      <c r="Q1294" s="5"/>
      <c r="AY1294" s="31"/>
    </row>
    <row r="1295" spans="15:51" x14ac:dyDescent="0.25">
      <c r="O1295" s="5"/>
      <c r="P1295" s="5"/>
      <c r="Q1295" s="5"/>
      <c r="AY1295" s="31"/>
    </row>
    <row r="1296" spans="15:51" x14ac:dyDescent="0.25">
      <c r="O1296" s="5"/>
      <c r="P1296" s="5"/>
      <c r="Q1296" s="5"/>
      <c r="AY1296" s="31"/>
    </row>
    <row r="1297" spans="15:51" x14ac:dyDescent="0.25">
      <c r="O1297" s="5"/>
      <c r="P1297" s="5"/>
      <c r="Q1297" s="5"/>
      <c r="AY1297" s="31"/>
    </row>
    <row r="1298" spans="15:51" x14ac:dyDescent="0.25">
      <c r="O1298" s="5"/>
      <c r="P1298" s="5"/>
      <c r="Q1298" s="5"/>
      <c r="AY1298" s="31"/>
    </row>
    <row r="1299" spans="15:51" x14ac:dyDescent="0.25">
      <c r="O1299" s="5"/>
      <c r="P1299" s="5"/>
      <c r="Q1299" s="5"/>
      <c r="AY1299" s="31"/>
    </row>
    <row r="1300" spans="15:51" x14ac:dyDescent="0.25">
      <c r="O1300" s="5"/>
      <c r="P1300" s="5"/>
      <c r="Q1300" s="5"/>
      <c r="AY1300" s="31"/>
    </row>
    <row r="1301" spans="15:51" x14ac:dyDescent="0.25">
      <c r="O1301" s="5"/>
      <c r="P1301" s="5"/>
      <c r="Q1301" s="5"/>
      <c r="AY1301" s="31"/>
    </row>
    <row r="1302" spans="15:51" x14ac:dyDescent="0.25">
      <c r="O1302" s="5"/>
      <c r="P1302" s="5"/>
      <c r="Q1302" s="5"/>
      <c r="AY1302" s="31"/>
    </row>
    <row r="1303" spans="15:51" x14ac:dyDescent="0.25">
      <c r="O1303" s="5"/>
      <c r="P1303" s="5"/>
      <c r="Q1303" s="5"/>
      <c r="AJ1303" s="4"/>
      <c r="AY1303" s="31"/>
    </row>
    <row r="1304" spans="15:51" x14ac:dyDescent="0.25">
      <c r="O1304" s="5"/>
      <c r="P1304" s="5"/>
      <c r="Q1304" s="5"/>
      <c r="AY1304" s="31"/>
    </row>
    <row r="1305" spans="15:51" x14ac:dyDescent="0.25">
      <c r="O1305" s="5"/>
      <c r="P1305" s="5"/>
      <c r="Q1305" s="5"/>
      <c r="AY1305" s="31"/>
    </row>
    <row r="1306" spans="15:51" x14ac:dyDescent="0.25">
      <c r="O1306" s="5"/>
      <c r="P1306" s="5"/>
      <c r="Q1306" s="5"/>
      <c r="AY1306" s="31"/>
    </row>
    <row r="1307" spans="15:51" x14ac:dyDescent="0.25">
      <c r="O1307" s="5"/>
      <c r="P1307" s="5"/>
      <c r="Q1307" s="5"/>
      <c r="AJ1307" s="4"/>
      <c r="AY1307" s="31"/>
    </row>
    <row r="1308" spans="15:51" x14ac:dyDescent="0.25">
      <c r="O1308" s="5"/>
      <c r="P1308" s="5"/>
      <c r="Q1308" s="5"/>
      <c r="AY1308" s="31"/>
    </row>
    <row r="1309" spans="15:51" x14ac:dyDescent="0.25">
      <c r="O1309" s="5"/>
      <c r="P1309" s="5"/>
      <c r="Q1309" s="5"/>
      <c r="AY1309" s="31"/>
    </row>
    <row r="1310" spans="15:51" x14ac:dyDescent="0.25">
      <c r="O1310" s="5"/>
      <c r="P1310" s="5"/>
      <c r="Q1310" s="5"/>
      <c r="AY1310" s="31"/>
    </row>
    <row r="1311" spans="15:51" x14ac:dyDescent="0.25">
      <c r="O1311" s="5"/>
      <c r="P1311" s="5"/>
      <c r="Q1311" s="5"/>
      <c r="AY1311" s="31"/>
    </row>
    <row r="1312" spans="15:51" x14ac:dyDescent="0.25">
      <c r="O1312" s="5"/>
      <c r="P1312" s="5"/>
      <c r="Q1312" s="5"/>
      <c r="AY1312" s="31"/>
    </row>
    <row r="1313" spans="15:51" x14ac:dyDescent="0.25">
      <c r="O1313" s="5"/>
      <c r="P1313" s="5"/>
      <c r="Q1313" s="5"/>
      <c r="AY1313" s="31"/>
    </row>
    <row r="1314" spans="15:51" x14ac:dyDescent="0.25">
      <c r="O1314" s="5"/>
      <c r="P1314" s="5"/>
      <c r="Q1314" s="5"/>
      <c r="AY1314" s="31"/>
    </row>
    <row r="1315" spans="15:51" x14ac:dyDescent="0.25">
      <c r="O1315" s="5"/>
      <c r="P1315" s="5"/>
      <c r="Q1315" s="5"/>
      <c r="AY1315" s="31"/>
    </row>
    <row r="1316" spans="15:51" x14ac:dyDescent="0.25">
      <c r="O1316" s="5"/>
      <c r="P1316" s="5"/>
      <c r="Q1316" s="5"/>
      <c r="AY1316" s="31"/>
    </row>
    <row r="1317" spans="15:51" x14ac:dyDescent="0.25">
      <c r="O1317" s="5"/>
      <c r="P1317" s="5"/>
      <c r="Q1317" s="5"/>
      <c r="AY1317" s="31"/>
    </row>
    <row r="1318" spans="15:51" x14ac:dyDescent="0.25">
      <c r="O1318" s="5"/>
      <c r="P1318" s="5"/>
      <c r="Q1318" s="5"/>
      <c r="AY1318" s="31"/>
    </row>
    <row r="1319" spans="15:51" x14ac:dyDescent="0.25">
      <c r="O1319" s="5"/>
      <c r="P1319" s="5"/>
      <c r="Q1319" s="5"/>
      <c r="AY1319" s="31"/>
    </row>
    <row r="1320" spans="15:51" x14ac:dyDescent="0.25">
      <c r="O1320" s="5"/>
      <c r="P1320" s="5"/>
      <c r="Q1320" s="5"/>
      <c r="AY1320" s="31"/>
    </row>
    <row r="1321" spans="15:51" x14ac:dyDescent="0.25">
      <c r="O1321" s="5"/>
      <c r="P1321" s="5"/>
      <c r="Q1321" s="5"/>
      <c r="AY1321" s="31"/>
    </row>
    <row r="1322" spans="15:51" x14ac:dyDescent="0.25">
      <c r="O1322" s="5"/>
      <c r="P1322" s="5"/>
      <c r="Q1322" s="5"/>
      <c r="AY1322" s="31"/>
    </row>
    <row r="1323" spans="15:51" x14ac:dyDescent="0.25">
      <c r="O1323" s="5"/>
      <c r="P1323" s="5"/>
      <c r="Q1323" s="5"/>
      <c r="AY1323" s="31"/>
    </row>
    <row r="1324" spans="15:51" x14ac:dyDescent="0.25">
      <c r="O1324" s="5"/>
      <c r="P1324" s="5"/>
      <c r="Q1324" s="5"/>
      <c r="AY1324" s="31"/>
    </row>
    <row r="1325" spans="15:51" x14ac:dyDescent="0.25">
      <c r="O1325" s="5"/>
      <c r="P1325" s="5"/>
      <c r="Q1325" s="5"/>
      <c r="AY1325" s="31"/>
    </row>
    <row r="1326" spans="15:51" x14ac:dyDescent="0.25">
      <c r="O1326" s="5"/>
      <c r="P1326" s="5"/>
      <c r="Q1326" s="5"/>
      <c r="AY1326" s="31"/>
    </row>
    <row r="1327" spans="15:51" x14ac:dyDescent="0.25">
      <c r="O1327" s="5"/>
      <c r="P1327" s="5"/>
      <c r="Q1327" s="5"/>
      <c r="AY1327" s="31"/>
    </row>
    <row r="1328" spans="15:51" x14ac:dyDescent="0.25">
      <c r="O1328" s="5"/>
      <c r="P1328" s="5"/>
      <c r="Q1328" s="5"/>
      <c r="AY1328" s="31"/>
    </row>
    <row r="1329" spans="15:51" x14ac:dyDescent="0.25">
      <c r="O1329" s="5"/>
      <c r="P1329" s="5"/>
      <c r="Q1329" s="5"/>
      <c r="AY1329" s="31"/>
    </row>
    <row r="1330" spans="15:51" x14ac:dyDescent="0.25">
      <c r="O1330" s="5"/>
      <c r="P1330" s="5"/>
      <c r="Q1330" s="5"/>
      <c r="AY1330" s="31"/>
    </row>
    <row r="1331" spans="15:51" x14ac:dyDescent="0.25">
      <c r="O1331" s="5"/>
      <c r="P1331" s="5"/>
      <c r="Q1331" s="5"/>
      <c r="AY1331" s="31"/>
    </row>
    <row r="1332" spans="15:51" x14ac:dyDescent="0.25">
      <c r="O1332" s="5"/>
      <c r="P1332" s="5"/>
      <c r="Q1332" s="5"/>
      <c r="AY1332" s="31"/>
    </row>
    <row r="1333" spans="15:51" x14ac:dyDescent="0.25">
      <c r="O1333" s="5"/>
      <c r="P1333" s="5"/>
      <c r="Q1333" s="5"/>
      <c r="AY1333" s="31"/>
    </row>
    <row r="1334" spans="15:51" x14ac:dyDescent="0.25">
      <c r="O1334" s="5"/>
      <c r="P1334" s="5"/>
      <c r="Q1334" s="5"/>
      <c r="AY1334" s="31"/>
    </row>
    <row r="1335" spans="15:51" x14ac:dyDescent="0.25">
      <c r="O1335" s="5"/>
      <c r="P1335" s="5"/>
      <c r="Q1335" s="5"/>
      <c r="AY1335" s="31"/>
    </row>
    <row r="1336" spans="15:51" x14ac:dyDescent="0.25">
      <c r="O1336" s="5"/>
      <c r="P1336" s="5"/>
      <c r="Q1336" s="5"/>
      <c r="AY1336" s="31"/>
    </row>
    <row r="1337" spans="15:51" x14ac:dyDescent="0.25">
      <c r="O1337" s="5"/>
      <c r="P1337" s="5"/>
      <c r="Q1337" s="5"/>
      <c r="AY1337" s="31"/>
    </row>
    <row r="1338" spans="15:51" x14ac:dyDescent="0.25">
      <c r="O1338" s="5"/>
      <c r="P1338" s="5"/>
      <c r="Q1338" s="5"/>
      <c r="AY1338" s="31"/>
    </row>
    <row r="1339" spans="15:51" x14ac:dyDescent="0.25">
      <c r="O1339" s="5"/>
      <c r="P1339" s="5"/>
      <c r="Q1339" s="5"/>
      <c r="AY1339" s="31"/>
    </row>
    <row r="1340" spans="15:51" x14ac:dyDescent="0.25">
      <c r="O1340" s="5"/>
      <c r="P1340" s="5"/>
      <c r="Q1340" s="5"/>
      <c r="AY1340" s="31"/>
    </row>
    <row r="1341" spans="15:51" x14ac:dyDescent="0.25">
      <c r="O1341" s="5"/>
      <c r="P1341" s="5"/>
      <c r="Q1341" s="5"/>
      <c r="AH1341" s="4"/>
      <c r="AI1341" s="4"/>
      <c r="AY1341" s="31"/>
    </row>
    <row r="1342" spans="15:51" x14ac:dyDescent="0.25">
      <c r="O1342" s="5"/>
      <c r="P1342" s="5"/>
      <c r="Q1342" s="5"/>
      <c r="AY1342" s="31"/>
    </row>
    <row r="1343" spans="15:51" x14ac:dyDescent="0.25">
      <c r="O1343" s="5"/>
      <c r="P1343" s="5"/>
      <c r="Q1343" s="5"/>
      <c r="AY1343" s="31"/>
    </row>
    <row r="1344" spans="15:51" x14ac:dyDescent="0.25">
      <c r="O1344" s="5"/>
      <c r="P1344" s="5"/>
      <c r="Q1344" s="5"/>
      <c r="AY1344" s="31"/>
    </row>
    <row r="1345" spans="15:51" x14ac:dyDescent="0.25">
      <c r="O1345" s="5"/>
      <c r="P1345" s="5"/>
      <c r="Q1345" s="5"/>
      <c r="AY1345" s="31"/>
    </row>
    <row r="1346" spans="15:51" x14ac:dyDescent="0.25">
      <c r="O1346" s="5"/>
      <c r="P1346" s="5"/>
      <c r="Q1346" s="5"/>
      <c r="AY1346" s="31"/>
    </row>
    <row r="1347" spans="15:51" x14ac:dyDescent="0.25">
      <c r="O1347" s="5"/>
      <c r="P1347" s="5"/>
      <c r="Q1347" s="5"/>
      <c r="AY1347" s="31"/>
    </row>
    <row r="1348" spans="15:51" x14ac:dyDescent="0.25">
      <c r="O1348" s="5"/>
      <c r="P1348" s="5"/>
      <c r="Q1348" s="5"/>
      <c r="AY1348" s="31"/>
    </row>
    <row r="1349" spans="15:51" x14ac:dyDescent="0.25">
      <c r="O1349" s="5"/>
      <c r="P1349" s="5"/>
      <c r="Q1349" s="5"/>
      <c r="AY1349" s="31"/>
    </row>
    <row r="1350" spans="15:51" x14ac:dyDescent="0.25">
      <c r="O1350" s="5"/>
      <c r="P1350" s="5"/>
      <c r="Q1350" s="5"/>
      <c r="AY1350" s="31"/>
    </row>
    <row r="1351" spans="15:51" x14ac:dyDescent="0.25">
      <c r="O1351" s="5"/>
      <c r="P1351" s="5"/>
      <c r="Q1351" s="5"/>
      <c r="AY1351" s="31"/>
    </row>
    <row r="1352" spans="15:51" x14ac:dyDescent="0.25">
      <c r="O1352" s="5"/>
      <c r="P1352" s="5"/>
      <c r="Q1352" s="5"/>
      <c r="AY1352" s="31"/>
    </row>
    <row r="1353" spans="15:51" x14ac:dyDescent="0.25">
      <c r="O1353" s="5"/>
      <c r="P1353" s="5"/>
      <c r="Q1353" s="5"/>
      <c r="AY1353" s="31"/>
    </row>
    <row r="1354" spans="15:51" x14ac:dyDescent="0.25">
      <c r="O1354" s="5"/>
      <c r="P1354" s="5"/>
      <c r="Q1354" s="5"/>
      <c r="AY1354" s="31"/>
    </row>
    <row r="1355" spans="15:51" x14ac:dyDescent="0.25">
      <c r="O1355" s="5"/>
      <c r="P1355" s="5"/>
      <c r="Q1355" s="5"/>
      <c r="AY1355" s="31"/>
    </row>
    <row r="1356" spans="15:51" x14ac:dyDescent="0.25">
      <c r="O1356" s="5"/>
      <c r="P1356" s="5"/>
      <c r="Q1356" s="5"/>
      <c r="AY1356" s="31"/>
    </row>
    <row r="1357" spans="15:51" x14ac:dyDescent="0.25">
      <c r="O1357" s="5"/>
      <c r="P1357" s="5"/>
      <c r="Q1357" s="5"/>
      <c r="AY1357" s="31"/>
    </row>
    <row r="1358" spans="15:51" x14ac:dyDescent="0.25">
      <c r="O1358" s="5"/>
      <c r="P1358" s="5"/>
      <c r="Q1358" s="5"/>
      <c r="AJ1358" s="4"/>
      <c r="AY1358" s="31"/>
    </row>
    <row r="1359" spans="15:51" x14ac:dyDescent="0.25">
      <c r="O1359" s="5"/>
      <c r="P1359" s="5"/>
      <c r="Q1359" s="5"/>
      <c r="AY1359" s="31"/>
    </row>
    <row r="1360" spans="15:51" x14ac:dyDescent="0.25">
      <c r="O1360" s="5"/>
      <c r="P1360" s="5"/>
      <c r="Q1360" s="5"/>
      <c r="AY1360" s="31"/>
    </row>
    <row r="1361" spans="15:51" x14ac:dyDescent="0.25">
      <c r="O1361" s="5"/>
      <c r="P1361" s="5"/>
      <c r="Q1361" s="5"/>
      <c r="AY1361" s="31"/>
    </row>
    <row r="1362" spans="15:51" x14ac:dyDescent="0.25">
      <c r="O1362" s="5"/>
      <c r="P1362" s="5"/>
      <c r="Q1362" s="5"/>
      <c r="AY1362" s="31"/>
    </row>
    <row r="1363" spans="15:51" x14ac:dyDescent="0.25">
      <c r="O1363" s="5"/>
      <c r="P1363" s="5"/>
      <c r="Q1363" s="5"/>
      <c r="AY1363" s="31"/>
    </row>
    <row r="1364" spans="15:51" x14ac:dyDescent="0.25">
      <c r="O1364" s="5"/>
      <c r="P1364" s="5"/>
      <c r="Q1364" s="5"/>
      <c r="AY1364" s="31"/>
    </row>
    <row r="1365" spans="15:51" x14ac:dyDescent="0.25">
      <c r="O1365" s="5"/>
      <c r="P1365" s="5"/>
      <c r="Q1365" s="5"/>
      <c r="AY1365" s="31"/>
    </row>
    <row r="1366" spans="15:51" x14ac:dyDescent="0.25">
      <c r="O1366" s="5"/>
      <c r="P1366" s="5"/>
      <c r="Q1366" s="5"/>
      <c r="AY1366" s="31"/>
    </row>
    <row r="1367" spans="15:51" x14ac:dyDescent="0.25">
      <c r="O1367" s="5"/>
      <c r="P1367" s="5"/>
      <c r="Q1367" s="5"/>
      <c r="AY1367" s="31"/>
    </row>
    <row r="1368" spans="15:51" x14ac:dyDescent="0.25">
      <c r="O1368" s="5"/>
      <c r="P1368" s="5"/>
      <c r="Q1368" s="5"/>
      <c r="AY1368" s="31"/>
    </row>
    <row r="1369" spans="15:51" x14ac:dyDescent="0.25">
      <c r="O1369" s="5"/>
      <c r="P1369" s="5"/>
      <c r="Q1369" s="5"/>
      <c r="AY1369" s="31"/>
    </row>
    <row r="1370" spans="15:51" x14ac:dyDescent="0.25">
      <c r="O1370" s="5"/>
      <c r="P1370" s="5"/>
      <c r="Q1370" s="5"/>
      <c r="AY1370" s="31"/>
    </row>
    <row r="1371" spans="15:51" x14ac:dyDescent="0.25">
      <c r="O1371" s="5"/>
      <c r="P1371" s="5"/>
      <c r="Q1371" s="5"/>
      <c r="AY1371" s="31"/>
    </row>
    <row r="1372" spans="15:51" x14ac:dyDescent="0.25">
      <c r="O1372" s="5"/>
      <c r="P1372" s="5"/>
      <c r="Q1372" s="5"/>
      <c r="AY1372" s="31"/>
    </row>
    <row r="1373" spans="15:51" x14ac:dyDescent="0.25">
      <c r="O1373" s="5"/>
      <c r="P1373" s="5"/>
      <c r="Q1373" s="5"/>
      <c r="AY1373" s="31"/>
    </row>
    <row r="1374" spans="15:51" x14ac:dyDescent="0.25">
      <c r="O1374" s="5"/>
      <c r="P1374" s="5"/>
      <c r="Q1374" s="5"/>
      <c r="AY1374" s="31"/>
    </row>
    <row r="1375" spans="15:51" x14ac:dyDescent="0.25">
      <c r="O1375" s="5"/>
      <c r="P1375" s="5"/>
      <c r="Q1375" s="5"/>
      <c r="AY1375" s="31"/>
    </row>
    <row r="1376" spans="15:51" x14ac:dyDescent="0.25">
      <c r="O1376" s="5"/>
      <c r="P1376" s="5"/>
      <c r="Q1376" s="5"/>
      <c r="AY1376" s="31"/>
    </row>
    <row r="1377" spans="15:51" x14ac:dyDescent="0.25">
      <c r="O1377" s="5"/>
      <c r="P1377" s="5"/>
      <c r="Q1377" s="5"/>
      <c r="AY1377" s="31"/>
    </row>
    <row r="1378" spans="15:51" x14ac:dyDescent="0.25">
      <c r="O1378" s="5"/>
      <c r="P1378" s="5"/>
      <c r="Q1378" s="5"/>
      <c r="AY1378" s="31"/>
    </row>
    <row r="1379" spans="15:51" x14ac:dyDescent="0.25">
      <c r="O1379" s="5"/>
      <c r="P1379" s="5"/>
      <c r="Q1379" s="5"/>
      <c r="AY1379" s="31"/>
    </row>
    <row r="1380" spans="15:51" x14ac:dyDescent="0.25">
      <c r="O1380" s="5"/>
      <c r="P1380" s="5"/>
      <c r="Q1380" s="5"/>
      <c r="AY1380" s="31"/>
    </row>
    <row r="1381" spans="15:51" x14ac:dyDescent="0.25">
      <c r="O1381" s="5"/>
      <c r="P1381" s="5"/>
      <c r="Q1381" s="5"/>
      <c r="AY1381" s="31"/>
    </row>
    <row r="1382" spans="15:51" x14ac:dyDescent="0.25">
      <c r="O1382" s="5"/>
      <c r="P1382" s="5"/>
      <c r="Q1382" s="5"/>
      <c r="AY1382" s="31"/>
    </row>
    <row r="1383" spans="15:51" x14ac:dyDescent="0.25">
      <c r="O1383" s="5"/>
      <c r="P1383" s="5"/>
      <c r="Q1383" s="5"/>
      <c r="AY1383" s="31"/>
    </row>
    <row r="1384" spans="15:51" x14ac:dyDescent="0.25">
      <c r="O1384" s="5"/>
      <c r="P1384" s="5"/>
      <c r="Q1384" s="5"/>
      <c r="AY1384" s="31"/>
    </row>
    <row r="1385" spans="15:51" x14ac:dyDescent="0.25">
      <c r="O1385" s="5"/>
      <c r="P1385" s="5"/>
      <c r="Q1385" s="5"/>
      <c r="AY1385" s="31"/>
    </row>
    <row r="1386" spans="15:51" x14ac:dyDescent="0.25">
      <c r="O1386" s="5"/>
      <c r="P1386" s="5"/>
      <c r="Q1386" s="5"/>
      <c r="AY1386" s="31"/>
    </row>
    <row r="1387" spans="15:51" x14ac:dyDescent="0.25">
      <c r="O1387" s="5"/>
      <c r="P1387" s="5"/>
      <c r="Q1387" s="5"/>
      <c r="AY1387" s="31"/>
    </row>
    <row r="1388" spans="15:51" x14ac:dyDescent="0.25">
      <c r="O1388" s="5"/>
      <c r="P1388" s="5"/>
      <c r="Q1388" s="5"/>
      <c r="AY1388" s="31"/>
    </row>
    <row r="1389" spans="15:51" x14ac:dyDescent="0.25">
      <c r="O1389" s="5"/>
      <c r="P1389" s="5"/>
      <c r="Q1389" s="5"/>
      <c r="AY1389" s="31"/>
    </row>
    <row r="1390" spans="15:51" x14ac:dyDescent="0.25">
      <c r="O1390" s="5"/>
      <c r="P1390" s="5"/>
      <c r="Q1390" s="5"/>
      <c r="AY1390" s="31"/>
    </row>
    <row r="1391" spans="15:51" x14ac:dyDescent="0.25">
      <c r="O1391" s="5"/>
      <c r="P1391" s="5"/>
      <c r="Q1391" s="5"/>
      <c r="AY1391" s="31"/>
    </row>
    <row r="1392" spans="15:51" x14ac:dyDescent="0.25">
      <c r="O1392" s="5"/>
      <c r="P1392" s="5"/>
      <c r="Q1392" s="5"/>
      <c r="AY1392" s="31"/>
    </row>
    <row r="1393" spans="15:51" x14ac:dyDescent="0.25">
      <c r="O1393" s="5"/>
      <c r="P1393" s="5"/>
      <c r="Q1393" s="5"/>
      <c r="AY1393" s="31"/>
    </row>
    <row r="1394" spans="15:51" x14ac:dyDescent="0.25">
      <c r="O1394" s="5"/>
      <c r="P1394" s="5"/>
      <c r="Q1394" s="5"/>
      <c r="AY1394" s="31"/>
    </row>
    <row r="1395" spans="15:51" x14ac:dyDescent="0.25">
      <c r="O1395" s="5"/>
      <c r="P1395" s="5"/>
      <c r="Q1395" s="5"/>
      <c r="AY1395" s="31"/>
    </row>
    <row r="1396" spans="15:51" x14ac:dyDescent="0.25">
      <c r="O1396" s="5"/>
      <c r="P1396" s="5"/>
      <c r="Q1396" s="5"/>
      <c r="AY1396" s="31"/>
    </row>
    <row r="1397" spans="15:51" x14ac:dyDescent="0.25">
      <c r="O1397" s="5"/>
      <c r="P1397" s="5"/>
      <c r="Q1397" s="5"/>
      <c r="AY1397" s="31"/>
    </row>
    <row r="1398" spans="15:51" x14ac:dyDescent="0.25">
      <c r="O1398" s="5"/>
      <c r="P1398" s="5"/>
      <c r="Q1398" s="5"/>
      <c r="AY1398" s="31"/>
    </row>
    <row r="1399" spans="15:51" x14ac:dyDescent="0.25">
      <c r="O1399" s="5"/>
      <c r="P1399" s="5"/>
      <c r="Q1399" s="5"/>
      <c r="AY1399" s="31"/>
    </row>
    <row r="1400" spans="15:51" x14ac:dyDescent="0.25">
      <c r="O1400" s="5"/>
      <c r="P1400" s="5"/>
      <c r="Q1400" s="5"/>
      <c r="AY1400" s="31"/>
    </row>
    <row r="1401" spans="15:51" x14ac:dyDescent="0.25">
      <c r="O1401" s="5"/>
      <c r="P1401" s="5"/>
      <c r="Q1401" s="5"/>
      <c r="AY1401" s="31"/>
    </row>
    <row r="1402" spans="15:51" x14ac:dyDescent="0.25">
      <c r="O1402" s="5"/>
      <c r="P1402" s="5"/>
      <c r="Q1402" s="5"/>
      <c r="AY1402" s="31"/>
    </row>
    <row r="1403" spans="15:51" x14ac:dyDescent="0.25">
      <c r="O1403" s="5"/>
      <c r="P1403" s="5"/>
      <c r="Q1403" s="5"/>
      <c r="AY1403" s="31"/>
    </row>
    <row r="1404" spans="15:51" x14ac:dyDescent="0.25">
      <c r="O1404" s="5"/>
      <c r="P1404" s="5"/>
      <c r="Q1404" s="5"/>
      <c r="AY1404" s="31"/>
    </row>
    <row r="1405" spans="15:51" x14ac:dyDescent="0.25">
      <c r="O1405" s="5"/>
      <c r="P1405" s="5"/>
      <c r="Q1405" s="5"/>
      <c r="AY1405" s="31"/>
    </row>
    <row r="1406" spans="15:51" x14ac:dyDescent="0.25">
      <c r="O1406" s="5"/>
      <c r="P1406" s="5"/>
      <c r="Q1406" s="5"/>
      <c r="AY1406" s="31"/>
    </row>
    <row r="1407" spans="15:51" x14ac:dyDescent="0.25">
      <c r="O1407" s="5"/>
      <c r="P1407" s="5"/>
      <c r="Q1407" s="5"/>
      <c r="AY1407" s="31"/>
    </row>
    <row r="1408" spans="15:51" x14ac:dyDescent="0.25">
      <c r="O1408" s="5"/>
      <c r="P1408" s="5"/>
      <c r="Q1408" s="5"/>
      <c r="AY1408" s="31"/>
    </row>
    <row r="1409" spans="15:68" x14ac:dyDescent="0.25">
      <c r="O1409" s="5"/>
      <c r="P1409" s="5"/>
      <c r="Q1409" s="5"/>
      <c r="AY1409" s="31"/>
    </row>
    <row r="1410" spans="15:68" x14ac:dyDescent="0.25">
      <c r="O1410" s="5"/>
      <c r="P1410" s="5"/>
      <c r="Q1410" s="5"/>
      <c r="AY1410" s="31"/>
    </row>
    <row r="1411" spans="15:68" x14ac:dyDescent="0.25">
      <c r="O1411" s="5"/>
      <c r="P1411" s="5"/>
      <c r="Q1411" s="5"/>
      <c r="AY1411" s="31"/>
    </row>
    <row r="1412" spans="15:68" x14ac:dyDescent="0.25">
      <c r="O1412" s="5"/>
      <c r="P1412" s="5"/>
      <c r="Q1412" s="5"/>
      <c r="AY1412" s="31"/>
    </row>
    <row r="1413" spans="15:68" x14ac:dyDescent="0.25">
      <c r="O1413" s="5"/>
      <c r="P1413" s="5"/>
      <c r="Q1413" s="5"/>
      <c r="AY1413" s="31"/>
    </row>
    <row r="1414" spans="15:68" x14ac:dyDescent="0.25">
      <c r="O1414" s="5"/>
      <c r="P1414" s="5"/>
      <c r="Q1414" s="5"/>
      <c r="AY1414" s="31"/>
    </row>
    <row r="1415" spans="15:68" x14ac:dyDescent="0.25">
      <c r="O1415" s="5"/>
      <c r="P1415" s="5"/>
      <c r="Q1415" s="5"/>
      <c r="AY1415" s="31"/>
    </row>
    <row r="1416" spans="15:68" x14ac:dyDescent="0.25">
      <c r="O1416" s="5"/>
      <c r="P1416" s="5"/>
      <c r="Q1416" s="5"/>
      <c r="AY1416" s="31"/>
    </row>
    <row r="1417" spans="15:68" x14ac:dyDescent="0.25">
      <c r="O1417" s="5"/>
      <c r="P1417" s="5"/>
      <c r="Q1417" s="5"/>
      <c r="AY1417" s="31"/>
    </row>
    <row r="1418" spans="15:68" x14ac:dyDescent="0.25">
      <c r="O1418" s="5"/>
      <c r="P1418" s="5"/>
      <c r="Q1418" s="5"/>
      <c r="AY1418" s="31"/>
    </row>
    <row r="1419" spans="15:68" x14ac:dyDescent="0.25">
      <c r="O1419" s="5"/>
      <c r="P1419" s="5"/>
      <c r="Q1419" s="5"/>
      <c r="AY1419" s="31"/>
    </row>
    <row r="1420" spans="15:68" x14ac:dyDescent="0.25">
      <c r="O1420" s="5"/>
      <c r="P1420" s="5"/>
      <c r="Q1420" s="5"/>
      <c r="AY1420" s="31"/>
    </row>
    <row r="1421" spans="15:68" x14ac:dyDescent="0.25">
      <c r="O1421" s="5"/>
      <c r="P1421" s="5"/>
      <c r="Q1421" s="5"/>
      <c r="AY1421" s="31"/>
    </row>
    <row r="1422" spans="15:68" x14ac:dyDescent="0.25">
      <c r="O1422" s="5"/>
      <c r="P1422" s="5"/>
      <c r="Q1422" s="5"/>
      <c r="AF1422" s="4"/>
      <c r="AH1422" s="4"/>
      <c r="AI1422" s="4"/>
      <c r="AY1422" s="31"/>
      <c r="BP1422" s="4"/>
    </row>
    <row r="1423" spans="15:68" x14ac:dyDescent="0.25">
      <c r="O1423" s="5"/>
      <c r="P1423" s="5"/>
      <c r="Q1423" s="5"/>
      <c r="AY1423" s="31"/>
    </row>
    <row r="1424" spans="15:68" x14ac:dyDescent="0.25">
      <c r="O1424" s="5"/>
      <c r="P1424" s="5"/>
      <c r="Q1424" s="5"/>
      <c r="AY1424" s="31"/>
    </row>
    <row r="1425" spans="15:51" x14ac:dyDescent="0.25">
      <c r="O1425" s="5"/>
      <c r="P1425" s="5"/>
      <c r="Q1425" s="5"/>
      <c r="AY1425" s="31"/>
    </row>
    <row r="1426" spans="15:51" x14ac:dyDescent="0.25">
      <c r="O1426" s="5"/>
      <c r="P1426" s="5"/>
      <c r="Q1426" s="5"/>
      <c r="AY1426" s="31"/>
    </row>
    <row r="1427" spans="15:51" x14ac:dyDescent="0.25">
      <c r="O1427" s="5"/>
      <c r="P1427" s="5"/>
      <c r="Q1427" s="5"/>
      <c r="AY1427" s="31"/>
    </row>
    <row r="1428" spans="15:51" x14ac:dyDescent="0.25">
      <c r="O1428" s="5"/>
      <c r="P1428" s="5"/>
      <c r="Q1428" s="5"/>
      <c r="AY1428" s="31"/>
    </row>
    <row r="1429" spans="15:51" x14ac:dyDescent="0.25">
      <c r="O1429" s="5"/>
      <c r="P1429" s="5"/>
      <c r="Q1429" s="5"/>
      <c r="AY1429" s="31"/>
    </row>
    <row r="1430" spans="15:51" x14ac:dyDescent="0.25">
      <c r="O1430" s="5"/>
      <c r="P1430" s="5"/>
      <c r="Q1430" s="5"/>
      <c r="AY1430" s="31"/>
    </row>
    <row r="1431" spans="15:51" x14ac:dyDescent="0.25">
      <c r="O1431" s="5"/>
      <c r="P1431" s="5"/>
      <c r="Q1431" s="5"/>
      <c r="AY1431" s="31"/>
    </row>
    <row r="1432" spans="15:51" x14ac:dyDescent="0.25">
      <c r="O1432" s="5"/>
      <c r="P1432" s="5"/>
      <c r="Q1432" s="5"/>
      <c r="AY1432" s="31"/>
    </row>
    <row r="1433" spans="15:51" x14ac:dyDescent="0.25">
      <c r="O1433" s="5"/>
      <c r="P1433" s="5"/>
      <c r="Q1433" s="5"/>
      <c r="AY1433" s="31"/>
    </row>
    <row r="1434" spans="15:51" x14ac:dyDescent="0.25">
      <c r="O1434" s="5"/>
      <c r="P1434" s="5"/>
      <c r="Q1434" s="5"/>
      <c r="AY1434" s="31"/>
    </row>
    <row r="1435" spans="15:51" x14ac:dyDescent="0.25">
      <c r="O1435" s="5"/>
      <c r="P1435" s="5"/>
      <c r="Q1435" s="5"/>
      <c r="AY1435" s="31"/>
    </row>
    <row r="1436" spans="15:51" x14ac:dyDescent="0.25">
      <c r="O1436" s="5"/>
      <c r="P1436" s="5"/>
      <c r="Q1436" s="5"/>
      <c r="AY1436" s="31"/>
    </row>
    <row r="1437" spans="15:51" x14ac:dyDescent="0.25">
      <c r="O1437" s="5"/>
      <c r="P1437" s="5"/>
      <c r="Q1437" s="5"/>
      <c r="AY1437" s="31"/>
    </row>
    <row r="1438" spans="15:51" x14ac:dyDescent="0.25">
      <c r="O1438" s="5"/>
      <c r="P1438" s="5"/>
      <c r="Q1438" s="5"/>
      <c r="AY1438" s="31"/>
    </row>
    <row r="1439" spans="15:51" x14ac:dyDescent="0.25">
      <c r="O1439" s="5"/>
      <c r="P1439" s="5"/>
      <c r="Q1439" s="5"/>
      <c r="AY1439" s="31"/>
    </row>
    <row r="1440" spans="15:51" x14ac:dyDescent="0.25">
      <c r="O1440" s="5"/>
      <c r="P1440" s="5"/>
      <c r="Q1440" s="5"/>
      <c r="AY1440" s="31"/>
    </row>
    <row r="1441" spans="15:51" x14ac:dyDescent="0.25">
      <c r="O1441" s="5"/>
      <c r="P1441" s="5"/>
      <c r="Q1441" s="5"/>
      <c r="AY1441" s="31"/>
    </row>
    <row r="1442" spans="15:51" x14ac:dyDescent="0.25">
      <c r="O1442" s="5"/>
      <c r="P1442" s="5"/>
      <c r="Q1442" s="5"/>
      <c r="AY1442" s="31"/>
    </row>
    <row r="1443" spans="15:51" x14ac:dyDescent="0.25">
      <c r="O1443" s="5"/>
      <c r="P1443" s="5"/>
      <c r="Q1443" s="5"/>
      <c r="AY1443" s="31"/>
    </row>
    <row r="1444" spans="15:51" x14ac:dyDescent="0.25">
      <c r="O1444" s="5"/>
      <c r="P1444" s="5"/>
      <c r="Q1444" s="5"/>
      <c r="AY1444" s="31"/>
    </row>
    <row r="1445" spans="15:51" x14ac:dyDescent="0.25">
      <c r="O1445" s="5"/>
      <c r="P1445" s="5"/>
      <c r="Q1445" s="5"/>
      <c r="AY1445" s="31"/>
    </row>
    <row r="1446" spans="15:51" x14ac:dyDescent="0.25">
      <c r="O1446" s="5"/>
      <c r="P1446" s="5"/>
      <c r="Q1446" s="5"/>
      <c r="AY1446" s="31"/>
    </row>
    <row r="1447" spans="15:51" x14ac:dyDescent="0.25">
      <c r="O1447" s="5"/>
      <c r="P1447" s="5"/>
      <c r="Q1447" s="5"/>
      <c r="AY1447" s="31"/>
    </row>
    <row r="1448" spans="15:51" x14ac:dyDescent="0.25">
      <c r="O1448" s="5"/>
      <c r="P1448" s="5"/>
      <c r="Q1448" s="5"/>
      <c r="AY1448" s="31"/>
    </row>
    <row r="1449" spans="15:51" x14ac:dyDescent="0.25">
      <c r="O1449" s="5"/>
      <c r="P1449" s="5"/>
      <c r="Q1449" s="5"/>
      <c r="AY1449" s="31"/>
    </row>
    <row r="1450" spans="15:51" x14ac:dyDescent="0.25">
      <c r="O1450" s="5"/>
      <c r="P1450" s="5"/>
      <c r="Q1450" s="5"/>
      <c r="AY1450" s="31"/>
    </row>
    <row r="1451" spans="15:51" x14ac:dyDescent="0.25">
      <c r="O1451" s="5"/>
      <c r="P1451" s="5"/>
      <c r="Q1451" s="5"/>
      <c r="AY1451" s="31"/>
    </row>
    <row r="1452" spans="15:51" x14ac:dyDescent="0.25">
      <c r="O1452" s="5"/>
      <c r="P1452" s="5"/>
      <c r="Q1452" s="5"/>
      <c r="AY1452" s="31"/>
    </row>
    <row r="1453" spans="15:51" x14ac:dyDescent="0.25">
      <c r="O1453" s="5"/>
      <c r="P1453" s="5"/>
      <c r="Q1453" s="5"/>
      <c r="AY1453" s="31"/>
    </row>
    <row r="1454" spans="15:51" x14ac:dyDescent="0.25">
      <c r="O1454" s="5"/>
      <c r="P1454" s="5"/>
      <c r="Q1454" s="5"/>
      <c r="AY1454" s="31"/>
    </row>
    <row r="1455" spans="15:51" x14ac:dyDescent="0.25">
      <c r="P1455" s="5"/>
      <c r="Q1455" s="5"/>
      <c r="AY1455" s="31"/>
    </row>
    <row r="1456" spans="15:51" x14ac:dyDescent="0.25">
      <c r="O1456" s="5"/>
      <c r="P1456" s="5"/>
      <c r="Q1456" s="5"/>
      <c r="AY1456" s="31"/>
    </row>
    <row r="1457" spans="15:51" x14ac:dyDescent="0.25">
      <c r="O1457" s="5"/>
      <c r="P1457" s="5"/>
      <c r="Q1457" s="5"/>
      <c r="AY1457" s="31"/>
    </row>
    <row r="1458" spans="15:51" x14ac:dyDescent="0.25">
      <c r="O1458" s="5"/>
      <c r="P1458" s="5"/>
      <c r="Q1458" s="5"/>
      <c r="AY1458" s="31"/>
    </row>
    <row r="1459" spans="15:51" x14ac:dyDescent="0.25">
      <c r="O1459" s="5"/>
      <c r="P1459" s="5"/>
      <c r="Q1459" s="5"/>
      <c r="AY1459" s="31"/>
    </row>
    <row r="1460" spans="15:51" x14ac:dyDescent="0.25">
      <c r="P1460" s="5"/>
      <c r="Q1460" s="5"/>
      <c r="AY1460" s="31"/>
    </row>
    <row r="1461" spans="15:51" x14ac:dyDescent="0.25">
      <c r="O1461" s="5"/>
      <c r="P1461" s="5"/>
      <c r="Q1461" s="5"/>
      <c r="AJ1461" s="4"/>
      <c r="AY1461" s="31"/>
    </row>
    <row r="1462" spans="15:51" x14ac:dyDescent="0.25">
      <c r="O1462" s="5"/>
      <c r="P1462" s="5"/>
      <c r="Q1462" s="5"/>
      <c r="AY1462" s="31"/>
    </row>
    <row r="1463" spans="15:51" x14ac:dyDescent="0.25">
      <c r="O1463" s="5"/>
      <c r="P1463" s="5"/>
      <c r="Q1463" s="5"/>
      <c r="AY1463" s="31"/>
    </row>
    <row r="1464" spans="15:51" x14ac:dyDescent="0.25">
      <c r="O1464" s="5"/>
      <c r="P1464" s="5"/>
      <c r="Q1464" s="5"/>
      <c r="AY1464" s="31"/>
    </row>
    <row r="1465" spans="15:51" x14ac:dyDescent="0.25">
      <c r="O1465" s="5"/>
      <c r="P1465" s="5"/>
      <c r="Q1465" s="5"/>
      <c r="AY1465" s="31"/>
    </row>
    <row r="1466" spans="15:51" x14ac:dyDescent="0.25">
      <c r="O1466" s="5"/>
      <c r="P1466" s="5"/>
      <c r="Q1466" s="5"/>
      <c r="AY1466" s="31"/>
    </row>
    <row r="1467" spans="15:51" x14ac:dyDescent="0.25">
      <c r="O1467" s="5"/>
      <c r="P1467" s="5"/>
      <c r="Q1467" s="5"/>
      <c r="AY1467" s="31"/>
    </row>
    <row r="1468" spans="15:51" x14ac:dyDescent="0.25">
      <c r="O1468" s="5"/>
      <c r="P1468" s="5"/>
      <c r="Q1468" s="5"/>
      <c r="AY1468" s="31"/>
    </row>
    <row r="1469" spans="15:51" x14ac:dyDescent="0.25">
      <c r="O1469" s="5"/>
      <c r="P1469" s="5"/>
      <c r="Q1469" s="5"/>
      <c r="AY1469" s="31"/>
    </row>
    <row r="1470" spans="15:51" x14ac:dyDescent="0.25">
      <c r="O1470" s="5"/>
      <c r="P1470" s="5"/>
      <c r="Q1470" s="5"/>
      <c r="AY1470" s="31"/>
    </row>
    <row r="1471" spans="15:51" x14ac:dyDescent="0.25">
      <c r="O1471" s="5"/>
      <c r="P1471" s="5"/>
      <c r="Q1471" s="5"/>
      <c r="AY1471" s="31"/>
    </row>
    <row r="1472" spans="15:51" x14ac:dyDescent="0.25">
      <c r="O1472" s="5"/>
      <c r="P1472" s="5"/>
      <c r="Q1472" s="5"/>
      <c r="AY1472" s="31"/>
    </row>
    <row r="1473" spans="15:51" x14ac:dyDescent="0.25">
      <c r="O1473" s="5"/>
      <c r="P1473" s="5"/>
      <c r="Q1473" s="5"/>
      <c r="AY1473" s="31"/>
    </row>
    <row r="1474" spans="15:51" x14ac:dyDescent="0.25">
      <c r="O1474" s="5"/>
      <c r="P1474" s="5"/>
      <c r="Q1474" s="5"/>
      <c r="AY1474" s="31"/>
    </row>
    <row r="1475" spans="15:51" x14ac:dyDescent="0.25">
      <c r="O1475" s="5"/>
      <c r="P1475" s="5"/>
      <c r="Q1475" s="5"/>
      <c r="AY1475" s="31"/>
    </row>
    <row r="1476" spans="15:51" x14ac:dyDescent="0.25">
      <c r="O1476" s="5"/>
      <c r="P1476" s="5"/>
      <c r="Q1476" s="5"/>
      <c r="AY1476" s="31"/>
    </row>
    <row r="1477" spans="15:51" x14ac:dyDescent="0.25">
      <c r="O1477" s="5"/>
      <c r="P1477" s="5"/>
      <c r="Q1477" s="5"/>
      <c r="AY1477" s="31"/>
    </row>
    <row r="1478" spans="15:51" x14ac:dyDescent="0.25">
      <c r="O1478" s="5"/>
      <c r="P1478" s="5"/>
      <c r="Q1478" s="5"/>
      <c r="AY1478" s="31"/>
    </row>
    <row r="1479" spans="15:51" x14ac:dyDescent="0.25">
      <c r="O1479" s="5"/>
      <c r="P1479" s="5"/>
      <c r="Q1479" s="5"/>
      <c r="AY1479" s="31"/>
    </row>
    <row r="1480" spans="15:51" x14ac:dyDescent="0.25">
      <c r="O1480" s="5"/>
      <c r="P1480" s="5"/>
      <c r="Q1480" s="5"/>
      <c r="AY1480" s="31"/>
    </row>
    <row r="1481" spans="15:51" x14ac:dyDescent="0.25">
      <c r="O1481" s="5"/>
      <c r="P1481" s="5"/>
      <c r="Q1481" s="5"/>
      <c r="AY1481" s="31"/>
    </row>
    <row r="1482" spans="15:51" x14ac:dyDescent="0.25">
      <c r="O1482" s="5"/>
      <c r="P1482" s="5"/>
      <c r="Q1482" s="5"/>
      <c r="AY1482" s="31"/>
    </row>
    <row r="1483" spans="15:51" x14ac:dyDescent="0.25">
      <c r="O1483" s="5"/>
      <c r="P1483" s="5"/>
      <c r="Q1483" s="5"/>
      <c r="AY1483" s="31"/>
    </row>
    <row r="1484" spans="15:51" x14ac:dyDescent="0.25">
      <c r="O1484" s="5"/>
      <c r="P1484" s="5"/>
      <c r="Q1484" s="5"/>
      <c r="AY1484" s="31"/>
    </row>
    <row r="1485" spans="15:51" x14ac:dyDescent="0.25">
      <c r="O1485" s="5"/>
      <c r="P1485" s="5"/>
      <c r="Q1485" s="5"/>
      <c r="AY1485" s="31"/>
    </row>
    <row r="1486" spans="15:51" x14ac:dyDescent="0.25">
      <c r="O1486" s="5"/>
      <c r="P1486" s="5"/>
      <c r="Q1486" s="5"/>
      <c r="AY1486" s="31"/>
    </row>
    <row r="1487" spans="15:51" x14ac:dyDescent="0.25">
      <c r="O1487" s="5"/>
      <c r="P1487" s="5"/>
      <c r="Q1487" s="5"/>
      <c r="AY1487" s="31"/>
    </row>
    <row r="1488" spans="15:51" x14ac:dyDescent="0.25">
      <c r="O1488" s="5"/>
      <c r="P1488" s="5"/>
      <c r="Q1488" s="5"/>
      <c r="AY1488" s="31"/>
    </row>
    <row r="1489" spans="15:51" x14ac:dyDescent="0.25">
      <c r="O1489" s="5"/>
      <c r="P1489" s="5"/>
      <c r="Q1489" s="5"/>
      <c r="AY1489" s="31"/>
    </row>
    <row r="1490" spans="15:51" x14ac:dyDescent="0.25">
      <c r="O1490" s="5"/>
      <c r="P1490" s="5"/>
      <c r="Q1490" s="5"/>
      <c r="AY1490" s="31"/>
    </row>
    <row r="1491" spans="15:51" x14ac:dyDescent="0.25">
      <c r="O1491" s="5"/>
      <c r="P1491" s="5"/>
      <c r="Q1491" s="5"/>
      <c r="AY1491" s="31"/>
    </row>
    <row r="1492" spans="15:51" x14ac:dyDescent="0.25">
      <c r="O1492" s="5"/>
      <c r="P1492" s="5"/>
      <c r="Q1492" s="5"/>
      <c r="AY1492" s="31"/>
    </row>
    <row r="1493" spans="15:51" x14ac:dyDescent="0.25">
      <c r="O1493" s="5"/>
      <c r="P1493" s="5"/>
      <c r="Q1493" s="5"/>
      <c r="AY1493" s="31"/>
    </row>
    <row r="1494" spans="15:51" x14ac:dyDescent="0.25">
      <c r="O1494" s="5"/>
      <c r="P1494" s="5"/>
      <c r="Q1494" s="5"/>
      <c r="AY1494" s="31"/>
    </row>
    <row r="1495" spans="15:51" x14ac:dyDescent="0.25">
      <c r="O1495" s="5"/>
      <c r="P1495" s="5"/>
      <c r="Q1495" s="5"/>
      <c r="AY1495" s="31"/>
    </row>
    <row r="1496" spans="15:51" x14ac:dyDescent="0.25">
      <c r="O1496" s="5"/>
      <c r="P1496" s="5"/>
      <c r="Q1496" s="5"/>
      <c r="AY1496" s="31"/>
    </row>
    <row r="1497" spans="15:51" x14ac:dyDescent="0.25">
      <c r="O1497" s="5"/>
      <c r="P1497" s="5"/>
      <c r="Q1497" s="5"/>
      <c r="AY1497" s="31"/>
    </row>
    <row r="1498" spans="15:51" x14ac:dyDescent="0.25">
      <c r="O1498" s="5"/>
      <c r="P1498" s="5"/>
      <c r="Q1498" s="5"/>
      <c r="AY1498" s="31"/>
    </row>
    <row r="1499" spans="15:51" x14ac:dyDescent="0.25">
      <c r="O1499" s="5"/>
      <c r="P1499" s="5"/>
      <c r="Q1499" s="5"/>
      <c r="AY1499" s="31"/>
    </row>
    <row r="1500" spans="15:51" x14ac:dyDescent="0.25">
      <c r="O1500" s="5"/>
      <c r="P1500" s="5"/>
      <c r="Q1500" s="5"/>
      <c r="AY1500" s="31"/>
    </row>
    <row r="1501" spans="15:51" x14ac:dyDescent="0.25">
      <c r="O1501" s="5"/>
      <c r="P1501" s="5"/>
      <c r="Q1501" s="5"/>
      <c r="AY1501" s="31"/>
    </row>
    <row r="1502" spans="15:51" x14ac:dyDescent="0.25">
      <c r="O1502" s="5"/>
      <c r="P1502" s="5"/>
      <c r="Q1502" s="5"/>
      <c r="AY1502" s="31"/>
    </row>
    <row r="1503" spans="15:51" x14ac:dyDescent="0.25">
      <c r="O1503" s="5"/>
      <c r="P1503" s="5"/>
      <c r="Q1503" s="5"/>
      <c r="AY1503" s="31"/>
    </row>
    <row r="1504" spans="15:51" x14ac:dyDescent="0.25">
      <c r="O1504" s="5"/>
      <c r="P1504" s="5"/>
      <c r="Q1504" s="5"/>
      <c r="AY1504" s="31"/>
    </row>
    <row r="1505" spans="15:51" x14ac:dyDescent="0.25">
      <c r="O1505" s="5"/>
      <c r="P1505" s="5"/>
      <c r="Q1505" s="5"/>
      <c r="AY1505" s="31"/>
    </row>
    <row r="1506" spans="15:51" x14ac:dyDescent="0.25">
      <c r="O1506" s="5"/>
      <c r="P1506" s="5"/>
      <c r="Q1506" s="5"/>
      <c r="AY1506" s="31"/>
    </row>
    <row r="1507" spans="15:51" x14ac:dyDescent="0.25">
      <c r="O1507" s="5"/>
      <c r="P1507" s="5"/>
      <c r="Q1507" s="5"/>
      <c r="AY1507" s="31"/>
    </row>
    <row r="1508" spans="15:51" x14ac:dyDescent="0.25">
      <c r="O1508" s="5"/>
      <c r="P1508" s="5"/>
      <c r="Q1508" s="5"/>
      <c r="AY1508" s="31"/>
    </row>
    <row r="1509" spans="15:51" x14ac:dyDescent="0.25">
      <c r="O1509" s="5"/>
      <c r="P1509" s="5"/>
      <c r="Q1509" s="5"/>
      <c r="AY1509" s="31"/>
    </row>
    <row r="1510" spans="15:51" x14ac:dyDescent="0.25">
      <c r="O1510" s="5"/>
      <c r="P1510" s="5"/>
      <c r="Q1510" s="5"/>
      <c r="AY1510" s="31"/>
    </row>
    <row r="1511" spans="15:51" x14ac:dyDescent="0.25">
      <c r="O1511" s="5"/>
      <c r="P1511" s="5"/>
      <c r="Q1511" s="5"/>
      <c r="AY1511" s="31"/>
    </row>
    <row r="1512" spans="15:51" x14ac:dyDescent="0.25">
      <c r="O1512" s="5"/>
      <c r="P1512" s="5"/>
      <c r="Q1512" s="5"/>
      <c r="AY1512" s="31"/>
    </row>
    <row r="1513" spans="15:51" x14ac:dyDescent="0.25">
      <c r="O1513" s="5"/>
      <c r="P1513" s="5"/>
      <c r="Q1513" s="5"/>
      <c r="AY1513" s="31"/>
    </row>
    <row r="1514" spans="15:51" x14ac:dyDescent="0.25">
      <c r="O1514" s="5"/>
      <c r="P1514" s="5"/>
      <c r="Q1514" s="5"/>
      <c r="AY1514" s="31"/>
    </row>
    <row r="1515" spans="15:51" x14ac:dyDescent="0.25">
      <c r="O1515" s="5"/>
      <c r="P1515" s="5"/>
      <c r="Q1515" s="5"/>
      <c r="AY1515" s="31"/>
    </row>
    <row r="1516" spans="15:51" x14ac:dyDescent="0.25">
      <c r="O1516" s="5"/>
      <c r="P1516" s="5"/>
      <c r="Q1516" s="5"/>
      <c r="AY1516" s="31"/>
    </row>
    <row r="1517" spans="15:51" x14ac:dyDescent="0.25">
      <c r="O1517" s="5"/>
      <c r="P1517" s="5"/>
      <c r="Q1517" s="5"/>
      <c r="AY1517" s="31"/>
    </row>
    <row r="1518" spans="15:51" x14ac:dyDescent="0.25">
      <c r="O1518" s="5"/>
      <c r="P1518" s="5"/>
      <c r="Q1518" s="5"/>
      <c r="AY1518" s="31"/>
    </row>
    <row r="1519" spans="15:51" x14ac:dyDescent="0.25">
      <c r="O1519" s="5"/>
      <c r="P1519" s="5"/>
      <c r="Q1519" s="5"/>
      <c r="AY1519" s="31"/>
    </row>
    <row r="1520" spans="15:51" x14ac:dyDescent="0.25">
      <c r="O1520" s="5"/>
      <c r="P1520" s="5"/>
      <c r="Q1520" s="5"/>
      <c r="AY1520" s="31"/>
    </row>
    <row r="1521" spans="15:69" x14ac:dyDescent="0.25">
      <c r="O1521" s="5"/>
      <c r="P1521" s="5"/>
      <c r="Q1521" s="5"/>
      <c r="AY1521" s="31"/>
    </row>
    <row r="1522" spans="15:69" x14ac:dyDescent="0.25">
      <c r="O1522" s="5"/>
      <c r="P1522" s="5"/>
      <c r="Q1522" s="5"/>
      <c r="AY1522" s="31"/>
    </row>
    <row r="1523" spans="15:69" x14ac:dyDescent="0.25">
      <c r="O1523" s="5"/>
      <c r="P1523" s="5"/>
      <c r="Q1523" s="5"/>
      <c r="AY1523" s="31"/>
    </row>
    <row r="1524" spans="15:69" x14ac:dyDescent="0.25">
      <c r="O1524" s="5"/>
      <c r="P1524" s="5"/>
      <c r="Q1524" s="5"/>
      <c r="AY1524" s="31"/>
    </row>
    <row r="1525" spans="15:69" x14ac:dyDescent="0.25">
      <c r="O1525" s="5"/>
      <c r="P1525" s="5"/>
      <c r="Q1525" s="5"/>
      <c r="AY1525" s="31"/>
    </row>
    <row r="1526" spans="15:69" x14ac:dyDescent="0.25">
      <c r="O1526" s="5"/>
      <c r="P1526" s="5"/>
      <c r="Q1526" s="5"/>
      <c r="AY1526" s="31"/>
    </row>
    <row r="1527" spans="15:69" x14ac:dyDescent="0.25">
      <c r="O1527" s="5"/>
      <c r="P1527" s="5"/>
      <c r="Q1527" s="5"/>
      <c r="AY1527" s="31"/>
    </row>
    <row r="1528" spans="15:69" x14ac:dyDescent="0.25">
      <c r="O1528" s="5"/>
      <c r="P1528" s="5"/>
      <c r="Q1528" s="5"/>
      <c r="AY1528" s="31"/>
    </row>
    <row r="1529" spans="15:69" x14ac:dyDescent="0.25">
      <c r="O1529" s="5"/>
      <c r="P1529" s="5"/>
      <c r="Q1529" s="5"/>
      <c r="AY1529" s="31"/>
    </row>
    <row r="1530" spans="15:69" x14ac:dyDescent="0.25">
      <c r="O1530" s="5"/>
      <c r="P1530" s="5"/>
      <c r="Q1530" s="5"/>
      <c r="AY1530" s="31"/>
    </row>
    <row r="1531" spans="15:69" x14ac:dyDescent="0.25">
      <c r="O1531" s="5"/>
      <c r="P1531" s="5"/>
      <c r="Q1531" s="5"/>
      <c r="AG1531" s="4"/>
      <c r="AY1531" s="31"/>
      <c r="BQ1531" s="4"/>
    </row>
    <row r="1532" spans="15:69" x14ac:dyDescent="0.25">
      <c r="O1532" s="5"/>
      <c r="P1532" s="5"/>
      <c r="Q1532" s="5"/>
      <c r="AY1532" s="31"/>
    </row>
    <row r="1533" spans="15:69" x14ac:dyDescent="0.25">
      <c r="O1533" s="5"/>
      <c r="P1533" s="5"/>
      <c r="Q1533" s="5"/>
      <c r="AY1533" s="31"/>
    </row>
    <row r="1534" spans="15:69" x14ac:dyDescent="0.25">
      <c r="O1534" s="5"/>
      <c r="P1534" s="5"/>
      <c r="Q1534" s="5"/>
      <c r="AY1534" s="31"/>
    </row>
    <row r="1535" spans="15:69" x14ac:dyDescent="0.25">
      <c r="P1535" s="5"/>
      <c r="Q1535" s="5"/>
      <c r="AY1535" s="31"/>
    </row>
    <row r="1536" spans="15:69" x14ac:dyDescent="0.25">
      <c r="P1536" s="5"/>
      <c r="Q1536" s="5"/>
      <c r="AY1536" s="31"/>
    </row>
    <row r="1537" spans="15:51" x14ac:dyDescent="0.25">
      <c r="O1537" s="5"/>
      <c r="P1537" s="5"/>
      <c r="Q1537" s="5"/>
      <c r="AY1537" s="31"/>
    </row>
    <row r="1538" spans="15:51" x14ac:dyDescent="0.25">
      <c r="O1538" s="5"/>
      <c r="P1538" s="5"/>
      <c r="Q1538" s="5"/>
      <c r="AY1538" s="31"/>
    </row>
    <row r="1539" spans="15:51" x14ac:dyDescent="0.25">
      <c r="O1539" s="5"/>
      <c r="P1539" s="5"/>
      <c r="Q1539" s="5"/>
      <c r="AY1539" s="31"/>
    </row>
    <row r="1540" spans="15:51" x14ac:dyDescent="0.25">
      <c r="O1540" s="5"/>
      <c r="P1540" s="5"/>
      <c r="Q1540" s="5"/>
      <c r="AY1540" s="31"/>
    </row>
    <row r="1541" spans="15:51" x14ac:dyDescent="0.25">
      <c r="O1541" s="5"/>
      <c r="P1541" s="5"/>
      <c r="Q1541" s="5"/>
      <c r="AY1541" s="31"/>
    </row>
    <row r="1542" spans="15:51" x14ac:dyDescent="0.25">
      <c r="O1542" s="5"/>
      <c r="P1542" s="5"/>
      <c r="Q1542" s="5"/>
      <c r="AY1542" s="31"/>
    </row>
    <row r="1543" spans="15:51" x14ac:dyDescent="0.25">
      <c r="O1543" s="5"/>
      <c r="P1543" s="5"/>
      <c r="Q1543" s="5"/>
      <c r="AY1543" s="31"/>
    </row>
    <row r="1544" spans="15:51" x14ac:dyDescent="0.25">
      <c r="O1544" s="5"/>
      <c r="P1544" s="5"/>
      <c r="Q1544" s="5"/>
      <c r="AY1544" s="31"/>
    </row>
    <row r="1545" spans="15:51" x14ac:dyDescent="0.25">
      <c r="O1545" s="5"/>
      <c r="P1545" s="5"/>
      <c r="Q1545" s="5"/>
      <c r="AY1545" s="31"/>
    </row>
    <row r="1546" spans="15:51" x14ac:dyDescent="0.25">
      <c r="O1546" s="5"/>
      <c r="P1546" s="5"/>
      <c r="Q1546" s="5"/>
      <c r="AY1546" s="31"/>
    </row>
    <row r="1547" spans="15:51" x14ac:dyDescent="0.25">
      <c r="O1547" s="5"/>
      <c r="P1547" s="5"/>
      <c r="Q1547" s="5"/>
      <c r="AY1547" s="31"/>
    </row>
    <row r="1548" spans="15:51" x14ac:dyDescent="0.25">
      <c r="O1548" s="5"/>
      <c r="P1548" s="5"/>
      <c r="Q1548" s="5"/>
      <c r="AY1548" s="31"/>
    </row>
    <row r="1549" spans="15:51" x14ac:dyDescent="0.25">
      <c r="O1549" s="5"/>
      <c r="P1549" s="5"/>
      <c r="Q1549" s="5"/>
      <c r="AY1549" s="31"/>
    </row>
    <row r="1550" spans="15:51" x14ac:dyDescent="0.25">
      <c r="O1550" s="5"/>
      <c r="P1550" s="5"/>
      <c r="Q1550" s="5"/>
      <c r="AY1550" s="31"/>
    </row>
    <row r="1551" spans="15:51" x14ac:dyDescent="0.25">
      <c r="O1551" s="5"/>
      <c r="P1551" s="5"/>
      <c r="Q1551" s="5"/>
      <c r="AY1551" s="31"/>
    </row>
    <row r="1552" spans="15:51" x14ac:dyDescent="0.25">
      <c r="O1552" s="5"/>
      <c r="P1552" s="5"/>
      <c r="Q1552" s="5"/>
      <c r="AY1552" s="31"/>
    </row>
    <row r="1553" spans="15:51" x14ac:dyDescent="0.25">
      <c r="O1553" s="5"/>
      <c r="P1553" s="5"/>
      <c r="Q1553" s="5"/>
      <c r="AY1553" s="31"/>
    </row>
    <row r="1554" spans="15:51" x14ac:dyDescent="0.25">
      <c r="O1554" s="5"/>
      <c r="P1554" s="5"/>
      <c r="Q1554" s="5"/>
      <c r="AJ1554" s="4"/>
      <c r="AY1554" s="31"/>
    </row>
    <row r="1555" spans="15:51" x14ac:dyDescent="0.25">
      <c r="O1555" s="5"/>
      <c r="P1555" s="5"/>
      <c r="Q1555" s="5"/>
      <c r="AY1555" s="31"/>
    </row>
    <row r="1556" spans="15:51" x14ac:dyDescent="0.25">
      <c r="O1556" s="5"/>
      <c r="P1556" s="5"/>
      <c r="Q1556" s="5"/>
      <c r="AY1556" s="31"/>
    </row>
    <row r="1557" spans="15:51" x14ac:dyDescent="0.25">
      <c r="O1557" s="5"/>
      <c r="P1557" s="5"/>
      <c r="Q1557" s="5"/>
      <c r="AY1557" s="31"/>
    </row>
    <row r="1558" spans="15:51" x14ac:dyDescent="0.25">
      <c r="O1558" s="5"/>
      <c r="P1558" s="5"/>
      <c r="Q1558" s="5"/>
      <c r="AY1558" s="31"/>
    </row>
    <row r="1559" spans="15:51" x14ac:dyDescent="0.25">
      <c r="O1559" s="5"/>
      <c r="P1559" s="5"/>
      <c r="Q1559" s="5"/>
      <c r="AY1559" s="31"/>
    </row>
    <row r="1560" spans="15:51" x14ac:dyDescent="0.25">
      <c r="O1560" s="5"/>
      <c r="P1560" s="5"/>
      <c r="Q1560" s="5"/>
      <c r="AY1560" s="31"/>
    </row>
    <row r="1561" spans="15:51" x14ac:dyDescent="0.25">
      <c r="O1561" s="5"/>
      <c r="P1561" s="5"/>
      <c r="Q1561" s="5"/>
      <c r="AY1561" s="31"/>
    </row>
    <row r="1562" spans="15:51" x14ac:dyDescent="0.25">
      <c r="O1562" s="5"/>
      <c r="P1562" s="5"/>
      <c r="Q1562" s="5"/>
      <c r="AJ1562" s="4"/>
      <c r="AY1562" s="31"/>
    </row>
    <row r="1563" spans="15:51" x14ac:dyDescent="0.25">
      <c r="O1563" s="5"/>
      <c r="P1563" s="5"/>
      <c r="Q1563" s="5"/>
      <c r="AY1563" s="31"/>
    </row>
    <row r="1564" spans="15:51" x14ac:dyDescent="0.25">
      <c r="O1564" s="5"/>
      <c r="P1564" s="5"/>
      <c r="Q1564" s="5"/>
      <c r="AY1564" s="31"/>
    </row>
    <row r="1565" spans="15:51" x14ac:dyDescent="0.25">
      <c r="O1565" s="5"/>
      <c r="P1565" s="5"/>
      <c r="Q1565" s="5"/>
      <c r="AY1565" s="31"/>
    </row>
    <row r="1566" spans="15:51" x14ac:dyDescent="0.25">
      <c r="O1566" s="5"/>
      <c r="P1566" s="5"/>
      <c r="Q1566" s="5"/>
      <c r="AY1566" s="31"/>
    </row>
    <row r="1567" spans="15:51" x14ac:dyDescent="0.25">
      <c r="O1567" s="5"/>
      <c r="P1567" s="5"/>
      <c r="Q1567" s="5"/>
      <c r="AY1567" s="31"/>
    </row>
    <row r="1568" spans="15:51" x14ac:dyDescent="0.25">
      <c r="O1568" s="5"/>
      <c r="P1568" s="5"/>
      <c r="Q1568" s="5"/>
      <c r="AY1568" s="31"/>
    </row>
    <row r="1569" spans="15:51" x14ac:dyDescent="0.25">
      <c r="P1569" s="5"/>
      <c r="Q1569" s="5"/>
      <c r="AY1569" s="31"/>
    </row>
    <row r="1570" spans="15:51" x14ac:dyDescent="0.25">
      <c r="O1570" s="5"/>
      <c r="P1570" s="5"/>
      <c r="Q1570" s="5"/>
      <c r="AY1570" s="31"/>
    </row>
    <row r="1571" spans="15:51" x14ac:dyDescent="0.25">
      <c r="O1571" s="5"/>
      <c r="P1571" s="5"/>
      <c r="Q1571" s="5"/>
      <c r="AY1571" s="31"/>
    </row>
    <row r="1572" spans="15:51" x14ac:dyDescent="0.25">
      <c r="O1572" s="5"/>
      <c r="P1572" s="5"/>
      <c r="Q1572" s="5"/>
      <c r="AY1572" s="31"/>
    </row>
    <row r="1573" spans="15:51" x14ac:dyDescent="0.25">
      <c r="O1573" s="5"/>
      <c r="P1573" s="5"/>
      <c r="Q1573" s="5"/>
      <c r="AY1573" s="31"/>
    </row>
    <row r="1574" spans="15:51" x14ac:dyDescent="0.25">
      <c r="O1574" s="5"/>
      <c r="P1574" s="5"/>
      <c r="Q1574" s="5"/>
      <c r="AY1574" s="31"/>
    </row>
    <row r="1575" spans="15:51" x14ac:dyDescent="0.25">
      <c r="O1575" s="5"/>
      <c r="P1575" s="5"/>
      <c r="Q1575" s="5"/>
      <c r="AY1575" s="31"/>
    </row>
    <row r="1576" spans="15:51" x14ac:dyDescent="0.25">
      <c r="O1576" s="5"/>
      <c r="P1576" s="5"/>
      <c r="Q1576" s="5"/>
      <c r="AY1576" s="31"/>
    </row>
    <row r="1577" spans="15:51" x14ac:dyDescent="0.25">
      <c r="O1577" s="5"/>
      <c r="P1577" s="5"/>
      <c r="Q1577" s="5"/>
      <c r="AY1577" s="31"/>
    </row>
    <row r="1578" spans="15:51" x14ac:dyDescent="0.25">
      <c r="O1578" s="5"/>
      <c r="P1578" s="5"/>
      <c r="Q1578" s="5"/>
      <c r="AY1578" s="31"/>
    </row>
    <row r="1579" spans="15:51" x14ac:dyDescent="0.25">
      <c r="O1579" s="5"/>
      <c r="P1579" s="5"/>
      <c r="Q1579" s="5"/>
      <c r="AY1579" s="31"/>
    </row>
    <row r="1580" spans="15:51" x14ac:dyDescent="0.25">
      <c r="O1580" s="5"/>
      <c r="P1580" s="5"/>
      <c r="Q1580" s="5"/>
      <c r="AY1580" s="31"/>
    </row>
    <row r="1581" spans="15:51" x14ac:dyDescent="0.25">
      <c r="O1581" s="5"/>
      <c r="P1581" s="5"/>
      <c r="Q1581" s="5"/>
      <c r="AJ1581" s="4"/>
      <c r="AY1581" s="31"/>
    </row>
    <row r="1582" spans="15:51" x14ac:dyDescent="0.25">
      <c r="O1582" s="5"/>
      <c r="P1582" s="5"/>
      <c r="Q1582" s="5"/>
      <c r="AY1582" s="31"/>
    </row>
    <row r="1583" spans="15:51" x14ac:dyDescent="0.25">
      <c r="O1583" s="5"/>
      <c r="P1583" s="5"/>
      <c r="Q1583" s="5"/>
      <c r="AY1583" s="31"/>
    </row>
    <row r="1584" spans="15:51" x14ac:dyDescent="0.25">
      <c r="O1584" s="5"/>
      <c r="P1584" s="5"/>
      <c r="Q1584" s="5"/>
      <c r="AY1584" s="31"/>
    </row>
    <row r="1585" spans="15:51" x14ac:dyDescent="0.25">
      <c r="O1585" s="5"/>
      <c r="P1585" s="5"/>
      <c r="Q1585" s="5"/>
      <c r="AY1585" s="31"/>
    </row>
    <row r="1586" spans="15:51" x14ac:dyDescent="0.25">
      <c r="O1586" s="5"/>
      <c r="P1586" s="5"/>
      <c r="Q1586" s="5"/>
      <c r="AY1586" s="31"/>
    </row>
    <row r="1587" spans="15:51" x14ac:dyDescent="0.25">
      <c r="O1587" s="5"/>
      <c r="P1587" s="5"/>
      <c r="Q1587" s="5"/>
      <c r="AJ1587" s="4"/>
      <c r="AY1587" s="31"/>
    </row>
    <row r="1588" spans="15:51" x14ac:dyDescent="0.25">
      <c r="O1588" s="5"/>
      <c r="P1588" s="5"/>
      <c r="Q1588" s="5"/>
      <c r="AY1588" s="31"/>
    </row>
    <row r="1589" spans="15:51" x14ac:dyDescent="0.25">
      <c r="O1589" s="5"/>
      <c r="P1589" s="5"/>
      <c r="Q1589" s="5"/>
      <c r="AY1589" s="31"/>
    </row>
    <row r="1590" spans="15:51" x14ac:dyDescent="0.25">
      <c r="O1590" s="5"/>
      <c r="P1590" s="5"/>
      <c r="Q1590" s="5"/>
      <c r="AY1590" s="31"/>
    </row>
    <row r="1591" spans="15:51" x14ac:dyDescent="0.25">
      <c r="O1591" s="5"/>
      <c r="P1591" s="5"/>
      <c r="Q1591" s="5"/>
      <c r="AY1591" s="31"/>
    </row>
    <row r="1592" spans="15:51" x14ac:dyDescent="0.25">
      <c r="O1592" s="5"/>
      <c r="P1592" s="5"/>
      <c r="Q1592" s="5"/>
      <c r="AY1592" s="31"/>
    </row>
    <row r="1593" spans="15:51" x14ac:dyDescent="0.25">
      <c r="O1593" s="5"/>
      <c r="P1593" s="5"/>
      <c r="Q1593" s="5"/>
      <c r="AY1593" s="31"/>
    </row>
    <row r="1594" spans="15:51" x14ac:dyDescent="0.25">
      <c r="O1594" s="5"/>
      <c r="P1594" s="5"/>
      <c r="Q1594" s="5"/>
      <c r="AY1594" s="31"/>
    </row>
    <row r="1595" spans="15:51" x14ac:dyDescent="0.25">
      <c r="O1595" s="5"/>
      <c r="P1595" s="5"/>
      <c r="Q1595" s="5"/>
      <c r="AY1595" s="31"/>
    </row>
    <row r="1596" spans="15:51" x14ac:dyDescent="0.25">
      <c r="O1596" s="5"/>
      <c r="P1596" s="5"/>
      <c r="Q1596" s="5"/>
      <c r="AY1596" s="31"/>
    </row>
    <row r="1597" spans="15:51" x14ac:dyDescent="0.25">
      <c r="O1597" s="5"/>
      <c r="P1597" s="5"/>
      <c r="Q1597" s="5"/>
      <c r="AY1597" s="31"/>
    </row>
    <row r="1598" spans="15:51" x14ac:dyDescent="0.25">
      <c r="O1598" s="5"/>
      <c r="P1598" s="5"/>
      <c r="Q1598" s="5"/>
      <c r="AY1598" s="31"/>
    </row>
    <row r="1599" spans="15:51" x14ac:dyDescent="0.25">
      <c r="O1599" s="5"/>
      <c r="P1599" s="5"/>
      <c r="Q1599" s="5"/>
      <c r="AY1599" s="31"/>
    </row>
    <row r="1600" spans="15:51" x14ac:dyDescent="0.25">
      <c r="O1600" s="5"/>
      <c r="P1600" s="5"/>
      <c r="Q1600" s="5"/>
      <c r="AY1600" s="31"/>
    </row>
    <row r="1601" spans="15:51" x14ac:dyDescent="0.25">
      <c r="O1601" s="5"/>
      <c r="P1601" s="5"/>
      <c r="Q1601" s="5"/>
      <c r="AY1601" s="31"/>
    </row>
    <row r="1602" spans="15:51" x14ac:dyDescent="0.25">
      <c r="O1602" s="5"/>
      <c r="P1602" s="5"/>
      <c r="Q1602" s="5"/>
      <c r="AY1602" s="31"/>
    </row>
    <row r="1603" spans="15:51" x14ac:dyDescent="0.25">
      <c r="O1603" s="5"/>
      <c r="P1603" s="5"/>
      <c r="Q1603" s="5"/>
      <c r="AY1603" s="31"/>
    </row>
    <row r="1604" spans="15:51" x14ac:dyDescent="0.25">
      <c r="O1604" s="5"/>
      <c r="P1604" s="5"/>
      <c r="Q1604" s="5"/>
      <c r="AY1604" s="31"/>
    </row>
    <row r="1605" spans="15:51" x14ac:dyDescent="0.25">
      <c r="O1605" s="5"/>
      <c r="P1605" s="5"/>
      <c r="Q1605" s="5"/>
      <c r="AY1605" s="31"/>
    </row>
    <row r="1606" spans="15:51" x14ac:dyDescent="0.25">
      <c r="O1606" s="5"/>
      <c r="P1606" s="5"/>
      <c r="Q1606" s="5"/>
      <c r="AY1606" s="31"/>
    </row>
    <row r="1607" spans="15:51" x14ac:dyDescent="0.25">
      <c r="O1607" s="5"/>
      <c r="P1607" s="5"/>
      <c r="Q1607" s="5"/>
      <c r="AY1607" s="31"/>
    </row>
    <row r="1608" spans="15:51" x14ac:dyDescent="0.25">
      <c r="O1608" s="5"/>
      <c r="P1608" s="5"/>
      <c r="Q1608" s="5"/>
      <c r="AY1608" s="31"/>
    </row>
    <row r="1609" spans="15:51" x14ac:dyDescent="0.25">
      <c r="O1609" s="5"/>
      <c r="P1609" s="5"/>
      <c r="Q1609" s="5"/>
      <c r="AY1609" s="31"/>
    </row>
    <row r="1610" spans="15:51" x14ac:dyDescent="0.25">
      <c r="O1610" s="5"/>
      <c r="P1610" s="5"/>
      <c r="Q1610" s="5"/>
      <c r="AY1610" s="31"/>
    </row>
    <row r="1611" spans="15:51" x14ac:dyDescent="0.25">
      <c r="O1611" s="5"/>
      <c r="P1611" s="5"/>
      <c r="Q1611" s="5"/>
      <c r="AY1611" s="31"/>
    </row>
    <row r="1612" spans="15:51" x14ac:dyDescent="0.25">
      <c r="O1612" s="5"/>
      <c r="P1612" s="5"/>
      <c r="Q1612" s="5"/>
      <c r="AY1612" s="31"/>
    </row>
    <row r="1613" spans="15:51" x14ac:dyDescent="0.25">
      <c r="O1613" s="5"/>
      <c r="P1613" s="5"/>
      <c r="Q1613" s="5"/>
      <c r="AY1613" s="31"/>
    </row>
    <row r="1614" spans="15:51" x14ac:dyDescent="0.25">
      <c r="O1614" s="5"/>
      <c r="P1614" s="5"/>
      <c r="Q1614" s="5"/>
      <c r="AJ1614" s="4"/>
      <c r="AY1614" s="31"/>
    </row>
    <row r="1615" spans="15:51" x14ac:dyDescent="0.25">
      <c r="O1615" s="5"/>
      <c r="P1615" s="5"/>
      <c r="Q1615" s="5"/>
      <c r="AY1615" s="31"/>
    </row>
    <row r="1616" spans="15:51" x14ac:dyDescent="0.25">
      <c r="O1616" s="5"/>
      <c r="P1616" s="5"/>
      <c r="Q1616" s="5"/>
      <c r="AY1616" s="31"/>
    </row>
    <row r="1617" spans="15:51" x14ac:dyDescent="0.25">
      <c r="O1617" s="5"/>
      <c r="P1617" s="5"/>
      <c r="Q1617" s="5"/>
      <c r="AY1617" s="31"/>
    </row>
    <row r="1618" spans="15:51" x14ac:dyDescent="0.25">
      <c r="O1618" s="5"/>
      <c r="P1618" s="5"/>
      <c r="Q1618" s="5"/>
      <c r="AY1618" s="31"/>
    </row>
    <row r="1619" spans="15:51" x14ac:dyDescent="0.25">
      <c r="O1619" s="5"/>
      <c r="P1619" s="5"/>
      <c r="Q1619" s="5"/>
      <c r="AY1619" s="31"/>
    </row>
    <row r="1620" spans="15:51" x14ac:dyDescent="0.25">
      <c r="O1620" s="5"/>
      <c r="P1620" s="5"/>
      <c r="Q1620" s="5"/>
      <c r="AY1620" s="31"/>
    </row>
    <row r="1621" spans="15:51" x14ac:dyDescent="0.25">
      <c r="O1621" s="5"/>
      <c r="P1621" s="5"/>
      <c r="Q1621" s="5"/>
      <c r="AY1621" s="31"/>
    </row>
    <row r="1622" spans="15:51" x14ac:dyDescent="0.25">
      <c r="O1622" s="5"/>
      <c r="P1622" s="5"/>
      <c r="Q1622" s="5"/>
      <c r="AY1622" s="31"/>
    </row>
    <row r="1623" spans="15:51" x14ac:dyDescent="0.25">
      <c r="O1623" s="5"/>
      <c r="P1623" s="5"/>
      <c r="Q1623" s="5"/>
      <c r="AY1623" s="31"/>
    </row>
    <row r="1624" spans="15:51" x14ac:dyDescent="0.25">
      <c r="O1624" s="5"/>
      <c r="P1624" s="5"/>
      <c r="Q1624" s="5"/>
      <c r="AY1624" s="31"/>
    </row>
    <row r="1625" spans="15:51" x14ac:dyDescent="0.25">
      <c r="O1625" s="5"/>
      <c r="P1625" s="5"/>
      <c r="Q1625" s="5"/>
      <c r="AJ1625" s="4"/>
      <c r="AY1625" s="31"/>
    </row>
    <row r="1626" spans="15:51" x14ac:dyDescent="0.25">
      <c r="O1626" s="5"/>
      <c r="P1626" s="5"/>
      <c r="Q1626" s="5"/>
      <c r="AJ1626" s="4"/>
      <c r="AY1626" s="31"/>
    </row>
    <row r="1627" spans="15:51" x14ac:dyDescent="0.25">
      <c r="O1627" s="5"/>
      <c r="P1627" s="5"/>
      <c r="Q1627" s="5"/>
      <c r="AY1627" s="31"/>
    </row>
    <row r="1628" spans="15:51" x14ac:dyDescent="0.25">
      <c r="O1628" s="5"/>
      <c r="P1628" s="5"/>
      <c r="Q1628" s="5"/>
      <c r="AY1628" s="31"/>
    </row>
    <row r="1629" spans="15:51" x14ac:dyDescent="0.25">
      <c r="O1629" s="5"/>
      <c r="P1629" s="5"/>
      <c r="Q1629" s="5"/>
      <c r="AY1629" s="31"/>
    </row>
    <row r="1630" spans="15:51" x14ac:dyDescent="0.25">
      <c r="O1630" s="5"/>
      <c r="P1630" s="5"/>
      <c r="Q1630" s="5"/>
      <c r="AY1630" s="31"/>
    </row>
    <row r="1631" spans="15:51" x14ac:dyDescent="0.25">
      <c r="O1631" s="5"/>
      <c r="P1631" s="5"/>
      <c r="Q1631" s="5"/>
      <c r="AY1631" s="31"/>
    </row>
    <row r="1632" spans="15:51" x14ac:dyDescent="0.25">
      <c r="O1632" s="5"/>
      <c r="P1632" s="5"/>
      <c r="Q1632" s="5"/>
      <c r="AJ1632" s="4"/>
      <c r="AY1632" s="31"/>
    </row>
    <row r="1633" spans="15:51" x14ac:dyDescent="0.25">
      <c r="O1633" s="5"/>
      <c r="P1633" s="5"/>
      <c r="Q1633" s="5"/>
      <c r="AY1633" s="31"/>
    </row>
    <row r="1634" spans="15:51" x14ac:dyDescent="0.25">
      <c r="O1634" s="5"/>
      <c r="P1634" s="5"/>
      <c r="Q1634" s="5"/>
      <c r="AY1634" s="31"/>
    </row>
    <row r="1635" spans="15:51" x14ac:dyDescent="0.25">
      <c r="O1635" s="5"/>
      <c r="P1635" s="5"/>
      <c r="Q1635" s="5"/>
      <c r="AY1635" s="31"/>
    </row>
    <row r="1636" spans="15:51" x14ac:dyDescent="0.25">
      <c r="O1636" s="5"/>
      <c r="P1636" s="5"/>
      <c r="Q1636" s="5"/>
      <c r="AY1636" s="31"/>
    </row>
    <row r="1637" spans="15:51" x14ac:dyDescent="0.25">
      <c r="O1637" s="5"/>
      <c r="P1637" s="5"/>
      <c r="Q1637" s="5"/>
      <c r="AY1637" s="31"/>
    </row>
    <row r="1638" spans="15:51" x14ac:dyDescent="0.25">
      <c r="O1638" s="5"/>
      <c r="P1638" s="5"/>
      <c r="Q1638" s="5"/>
      <c r="AY1638" s="31"/>
    </row>
    <row r="1639" spans="15:51" x14ac:dyDescent="0.25">
      <c r="O1639" s="5"/>
      <c r="P1639" s="5"/>
      <c r="Q1639" s="5"/>
      <c r="AY1639" s="31"/>
    </row>
    <row r="1640" spans="15:51" x14ac:dyDescent="0.25">
      <c r="O1640" s="5"/>
      <c r="P1640" s="5"/>
      <c r="Q1640" s="5"/>
      <c r="AY1640" s="31"/>
    </row>
    <row r="1641" spans="15:51" x14ac:dyDescent="0.25">
      <c r="O1641" s="5"/>
      <c r="P1641" s="5"/>
      <c r="Q1641" s="5"/>
      <c r="AY1641" s="31"/>
    </row>
    <row r="1642" spans="15:51" x14ac:dyDescent="0.25">
      <c r="O1642" s="5"/>
      <c r="P1642" s="5"/>
      <c r="Q1642" s="5"/>
      <c r="AY1642" s="31"/>
    </row>
    <row r="1643" spans="15:51" x14ac:dyDescent="0.25">
      <c r="O1643" s="5"/>
      <c r="P1643" s="5"/>
      <c r="Q1643" s="5"/>
      <c r="AY1643" s="31"/>
    </row>
    <row r="1644" spans="15:51" x14ac:dyDescent="0.25">
      <c r="O1644" s="5"/>
      <c r="P1644" s="5"/>
      <c r="Q1644" s="5"/>
      <c r="AY1644" s="31"/>
    </row>
    <row r="1645" spans="15:51" x14ac:dyDescent="0.25">
      <c r="O1645" s="5"/>
      <c r="P1645" s="5"/>
      <c r="Q1645" s="5"/>
      <c r="AY1645" s="31"/>
    </row>
    <row r="1646" spans="15:51" x14ac:dyDescent="0.25">
      <c r="O1646" s="5"/>
      <c r="P1646" s="5"/>
      <c r="Q1646" s="5"/>
      <c r="AY1646" s="31"/>
    </row>
    <row r="1647" spans="15:51" x14ac:dyDescent="0.25">
      <c r="O1647" s="5"/>
      <c r="P1647" s="5"/>
      <c r="Q1647" s="5"/>
      <c r="AY1647" s="31"/>
    </row>
    <row r="1648" spans="15:51" x14ac:dyDescent="0.25">
      <c r="O1648" s="5"/>
      <c r="P1648" s="5"/>
      <c r="Q1648" s="5"/>
      <c r="AY1648" s="31"/>
    </row>
    <row r="1649" spans="15:51" x14ac:dyDescent="0.25">
      <c r="O1649" s="5"/>
      <c r="P1649" s="5"/>
      <c r="Q1649" s="5"/>
      <c r="AY1649" s="31"/>
    </row>
    <row r="1650" spans="15:51" x14ac:dyDescent="0.25">
      <c r="O1650" s="5"/>
      <c r="P1650" s="5"/>
      <c r="Q1650" s="5"/>
      <c r="AY1650" s="31"/>
    </row>
    <row r="1651" spans="15:51" x14ac:dyDescent="0.25">
      <c r="O1651" s="5"/>
      <c r="P1651" s="5"/>
      <c r="Q1651" s="5"/>
      <c r="AY1651" s="31"/>
    </row>
    <row r="1652" spans="15:51" x14ac:dyDescent="0.25">
      <c r="O1652" s="5"/>
      <c r="P1652" s="5"/>
      <c r="Q1652" s="5"/>
      <c r="AY1652" s="31"/>
    </row>
    <row r="1653" spans="15:51" x14ac:dyDescent="0.25">
      <c r="O1653" s="5"/>
      <c r="P1653" s="5"/>
      <c r="Q1653" s="5"/>
      <c r="AY1653" s="31"/>
    </row>
    <row r="1654" spans="15:51" x14ac:dyDescent="0.25">
      <c r="O1654" s="5"/>
      <c r="P1654" s="5"/>
      <c r="Q1654" s="5"/>
      <c r="AY1654" s="31"/>
    </row>
    <row r="1655" spans="15:51" x14ac:dyDescent="0.25">
      <c r="O1655" s="5"/>
      <c r="P1655" s="5"/>
      <c r="Q1655" s="5"/>
      <c r="AY1655" s="31"/>
    </row>
    <row r="1656" spans="15:51" x14ac:dyDescent="0.25">
      <c r="O1656" s="5"/>
      <c r="P1656" s="5"/>
      <c r="Q1656" s="5"/>
      <c r="AY1656" s="31"/>
    </row>
    <row r="1657" spans="15:51" x14ac:dyDescent="0.25">
      <c r="O1657" s="5"/>
      <c r="P1657" s="5"/>
      <c r="Q1657" s="5"/>
      <c r="AY1657" s="31"/>
    </row>
    <row r="1658" spans="15:51" x14ac:dyDescent="0.25">
      <c r="O1658" s="5"/>
      <c r="P1658" s="5"/>
      <c r="Q1658" s="5"/>
      <c r="AY1658" s="31"/>
    </row>
    <row r="1659" spans="15:51" x14ac:dyDescent="0.25">
      <c r="O1659" s="5"/>
      <c r="P1659" s="5"/>
      <c r="Q1659" s="5"/>
      <c r="AY1659" s="31"/>
    </row>
    <row r="1660" spans="15:51" x14ac:dyDescent="0.25">
      <c r="O1660" s="5"/>
      <c r="P1660" s="5"/>
      <c r="Q1660" s="5"/>
      <c r="AY1660" s="31"/>
    </row>
    <row r="1661" spans="15:51" x14ac:dyDescent="0.25">
      <c r="O1661" s="5"/>
      <c r="P1661" s="5"/>
      <c r="Q1661" s="5"/>
      <c r="AY1661" s="31"/>
    </row>
    <row r="1662" spans="15:51" x14ac:dyDescent="0.25">
      <c r="O1662" s="5"/>
      <c r="P1662" s="5"/>
      <c r="Q1662" s="5"/>
      <c r="AY1662" s="31"/>
    </row>
    <row r="1663" spans="15:51" x14ac:dyDescent="0.25">
      <c r="O1663" s="5"/>
      <c r="P1663" s="5"/>
      <c r="Q1663" s="5"/>
      <c r="AY1663" s="31"/>
    </row>
    <row r="1664" spans="15:51" x14ac:dyDescent="0.25">
      <c r="O1664" s="5"/>
      <c r="P1664" s="5"/>
      <c r="Q1664" s="5"/>
      <c r="AY1664" s="31"/>
    </row>
    <row r="1665" spans="15:51" x14ac:dyDescent="0.25">
      <c r="O1665" s="5"/>
      <c r="P1665" s="5"/>
      <c r="Q1665" s="5"/>
      <c r="AY1665" s="31"/>
    </row>
    <row r="1666" spans="15:51" x14ac:dyDescent="0.25">
      <c r="O1666" s="5"/>
      <c r="P1666" s="5"/>
      <c r="Q1666" s="5"/>
      <c r="AY1666" s="31"/>
    </row>
    <row r="1667" spans="15:51" x14ac:dyDescent="0.25">
      <c r="O1667" s="5"/>
      <c r="P1667" s="5"/>
      <c r="Q1667" s="5"/>
      <c r="AY1667" s="31"/>
    </row>
    <row r="1668" spans="15:51" x14ac:dyDescent="0.25">
      <c r="O1668" s="5"/>
      <c r="P1668" s="5"/>
      <c r="Q1668" s="5"/>
      <c r="AY1668" s="31"/>
    </row>
    <row r="1669" spans="15:51" x14ac:dyDescent="0.25">
      <c r="O1669" s="5"/>
      <c r="P1669" s="5"/>
      <c r="Q1669" s="5"/>
      <c r="AY1669" s="31"/>
    </row>
    <row r="1670" spans="15:51" x14ac:dyDescent="0.25">
      <c r="O1670" s="5"/>
      <c r="P1670" s="5"/>
      <c r="Q1670" s="5"/>
      <c r="AY1670" s="31"/>
    </row>
    <row r="1671" spans="15:51" x14ac:dyDescent="0.25">
      <c r="O1671" s="5"/>
      <c r="P1671" s="5"/>
      <c r="Q1671" s="5"/>
      <c r="AY1671" s="31"/>
    </row>
    <row r="1672" spans="15:51" x14ac:dyDescent="0.25">
      <c r="O1672" s="5"/>
      <c r="P1672" s="5"/>
      <c r="Q1672" s="5"/>
      <c r="AY1672" s="31"/>
    </row>
    <row r="1673" spans="15:51" x14ac:dyDescent="0.25">
      <c r="O1673" s="5"/>
      <c r="P1673" s="5"/>
      <c r="Q1673" s="5"/>
      <c r="AY1673" s="31"/>
    </row>
    <row r="1674" spans="15:51" x14ac:dyDescent="0.25">
      <c r="O1674" s="5"/>
      <c r="P1674" s="5"/>
      <c r="Q1674" s="5"/>
      <c r="AY1674" s="31"/>
    </row>
    <row r="1675" spans="15:51" x14ac:dyDescent="0.25">
      <c r="O1675" s="5"/>
      <c r="P1675" s="5"/>
      <c r="Q1675" s="5"/>
      <c r="AY1675" s="31"/>
    </row>
    <row r="1676" spans="15:51" x14ac:dyDescent="0.25">
      <c r="O1676" s="5"/>
      <c r="P1676" s="5"/>
      <c r="Q1676" s="5"/>
      <c r="AY1676" s="31"/>
    </row>
    <row r="1677" spans="15:51" x14ac:dyDescent="0.25">
      <c r="O1677" s="5"/>
      <c r="P1677" s="5"/>
      <c r="Q1677" s="5"/>
      <c r="AY1677" s="31"/>
    </row>
    <row r="1678" spans="15:51" x14ac:dyDescent="0.25">
      <c r="O1678" s="5"/>
      <c r="P1678" s="5"/>
      <c r="Q1678" s="5"/>
      <c r="AY1678" s="31"/>
    </row>
    <row r="1679" spans="15:51" x14ac:dyDescent="0.25">
      <c r="O1679" s="5"/>
      <c r="P1679" s="5"/>
      <c r="Q1679" s="5"/>
      <c r="AJ1679" s="4"/>
      <c r="AY1679" s="31"/>
    </row>
    <row r="1680" spans="15:51" x14ac:dyDescent="0.25">
      <c r="O1680" s="5"/>
      <c r="P1680" s="5"/>
      <c r="Q1680" s="5"/>
      <c r="AY1680" s="31"/>
    </row>
    <row r="1681" spans="15:51" x14ac:dyDescent="0.25">
      <c r="O1681" s="5"/>
      <c r="P1681" s="5"/>
      <c r="Q1681" s="5"/>
      <c r="AY1681" s="31"/>
    </row>
    <row r="1682" spans="15:51" x14ac:dyDescent="0.25">
      <c r="O1682" s="5"/>
      <c r="P1682" s="5"/>
      <c r="Q1682" s="5"/>
      <c r="AJ1682" s="4"/>
      <c r="AY1682" s="31"/>
    </row>
    <row r="1683" spans="15:51" x14ac:dyDescent="0.25">
      <c r="O1683" s="5"/>
      <c r="P1683" s="5"/>
      <c r="Q1683" s="5"/>
      <c r="AY1683" s="31"/>
    </row>
    <row r="1684" spans="15:51" x14ac:dyDescent="0.25">
      <c r="O1684" s="5"/>
      <c r="P1684" s="5"/>
      <c r="Q1684" s="5"/>
      <c r="AY1684" s="31"/>
    </row>
    <row r="1685" spans="15:51" x14ac:dyDescent="0.25">
      <c r="O1685" s="5"/>
      <c r="P1685" s="5"/>
      <c r="Q1685" s="5"/>
      <c r="AY1685" s="31"/>
    </row>
    <row r="1686" spans="15:51" x14ac:dyDescent="0.25">
      <c r="O1686" s="5"/>
      <c r="P1686" s="5"/>
      <c r="Q1686" s="5"/>
      <c r="AY1686" s="31"/>
    </row>
    <row r="1687" spans="15:51" x14ac:dyDescent="0.25">
      <c r="O1687" s="5"/>
      <c r="P1687" s="5"/>
      <c r="Q1687" s="5"/>
      <c r="AY1687" s="31"/>
    </row>
    <row r="1688" spans="15:51" x14ac:dyDescent="0.25">
      <c r="O1688" s="5"/>
      <c r="P1688" s="5"/>
      <c r="Q1688" s="5"/>
      <c r="AY1688" s="31"/>
    </row>
    <row r="1689" spans="15:51" x14ac:dyDescent="0.25">
      <c r="O1689" s="5"/>
      <c r="P1689" s="5"/>
      <c r="Q1689" s="5"/>
      <c r="AJ1689" s="4"/>
      <c r="AY1689" s="31"/>
    </row>
    <row r="1690" spans="15:51" x14ac:dyDescent="0.25">
      <c r="O1690" s="5"/>
      <c r="P1690" s="5"/>
      <c r="Q1690" s="5"/>
      <c r="AY1690" s="31"/>
    </row>
    <row r="1691" spans="15:51" x14ac:dyDescent="0.25">
      <c r="O1691" s="5"/>
      <c r="P1691" s="5"/>
      <c r="Q1691" s="5"/>
      <c r="AY1691" s="31"/>
    </row>
    <row r="1692" spans="15:51" x14ac:dyDescent="0.25">
      <c r="O1692" s="5"/>
      <c r="P1692" s="5"/>
      <c r="Q1692" s="5"/>
      <c r="AY1692" s="31"/>
    </row>
    <row r="1693" spans="15:51" x14ac:dyDescent="0.25">
      <c r="O1693" s="5"/>
      <c r="P1693" s="5"/>
      <c r="Q1693" s="5"/>
      <c r="AY1693" s="31"/>
    </row>
    <row r="1694" spans="15:51" x14ac:dyDescent="0.25">
      <c r="O1694" s="5"/>
      <c r="P1694" s="5"/>
      <c r="Q1694" s="5"/>
      <c r="AY1694" s="31"/>
    </row>
    <row r="1695" spans="15:51" x14ac:dyDescent="0.25">
      <c r="O1695" s="5"/>
      <c r="P1695" s="5"/>
      <c r="Q1695" s="5"/>
      <c r="AY1695" s="31"/>
    </row>
    <row r="1696" spans="15:51" x14ac:dyDescent="0.25">
      <c r="O1696" s="5"/>
      <c r="P1696" s="5"/>
      <c r="Q1696" s="5"/>
      <c r="AY1696" s="31"/>
    </row>
    <row r="1697" spans="15:51" x14ac:dyDescent="0.25">
      <c r="O1697" s="5"/>
      <c r="P1697" s="5"/>
      <c r="Q1697" s="5"/>
      <c r="AY1697" s="31"/>
    </row>
    <row r="1698" spans="15:51" x14ac:dyDescent="0.25">
      <c r="O1698" s="5"/>
      <c r="P1698" s="5"/>
      <c r="Q1698" s="5"/>
      <c r="AY1698" s="31"/>
    </row>
    <row r="1699" spans="15:51" x14ac:dyDescent="0.25">
      <c r="O1699" s="5"/>
      <c r="P1699" s="5"/>
      <c r="Q1699" s="5"/>
      <c r="AY1699" s="31"/>
    </row>
    <row r="1700" spans="15:51" x14ac:dyDescent="0.25">
      <c r="O1700" s="5"/>
      <c r="P1700" s="5"/>
      <c r="Q1700" s="5"/>
      <c r="AY1700" s="31"/>
    </row>
    <row r="1701" spans="15:51" x14ac:dyDescent="0.25">
      <c r="O1701" s="5"/>
      <c r="P1701" s="5"/>
      <c r="Q1701" s="5"/>
      <c r="AY1701" s="31"/>
    </row>
    <row r="1702" spans="15:51" x14ac:dyDescent="0.25">
      <c r="O1702" s="5"/>
      <c r="P1702" s="5"/>
      <c r="Q1702" s="5"/>
      <c r="AY1702" s="31"/>
    </row>
    <row r="1703" spans="15:51" x14ac:dyDescent="0.25">
      <c r="O1703" s="5"/>
      <c r="P1703" s="5"/>
      <c r="Q1703" s="5"/>
      <c r="AY1703" s="31"/>
    </row>
    <row r="1704" spans="15:51" x14ac:dyDescent="0.25">
      <c r="O1704" s="5"/>
      <c r="P1704" s="5"/>
      <c r="Q1704" s="5"/>
      <c r="AY1704" s="31"/>
    </row>
    <row r="1705" spans="15:51" x14ac:dyDescent="0.25">
      <c r="O1705" s="5"/>
      <c r="P1705" s="5"/>
      <c r="Q1705" s="5"/>
      <c r="AY1705" s="31"/>
    </row>
    <row r="1706" spans="15:51" x14ac:dyDescent="0.25">
      <c r="O1706" s="5"/>
      <c r="P1706" s="5"/>
      <c r="Q1706" s="5"/>
      <c r="AY1706" s="31"/>
    </row>
    <row r="1707" spans="15:51" x14ac:dyDescent="0.25">
      <c r="O1707" s="5"/>
      <c r="P1707" s="5"/>
      <c r="Q1707" s="5"/>
      <c r="AY1707" s="31"/>
    </row>
    <row r="1708" spans="15:51" x14ac:dyDescent="0.25">
      <c r="O1708" s="5"/>
      <c r="P1708" s="5"/>
      <c r="Q1708" s="5"/>
      <c r="AY1708" s="31"/>
    </row>
    <row r="1709" spans="15:51" x14ac:dyDescent="0.25">
      <c r="O1709" s="5"/>
      <c r="P1709" s="5"/>
      <c r="Q1709" s="5"/>
      <c r="AY1709" s="31"/>
    </row>
    <row r="1710" spans="15:51" x14ac:dyDescent="0.25">
      <c r="O1710" s="5"/>
      <c r="P1710" s="5"/>
      <c r="Q1710" s="5"/>
      <c r="AY1710" s="31"/>
    </row>
    <row r="1711" spans="15:51" x14ac:dyDescent="0.25">
      <c r="O1711" s="5"/>
      <c r="P1711" s="5"/>
      <c r="Q1711" s="5"/>
      <c r="AY1711" s="31"/>
    </row>
    <row r="1712" spans="15:51" x14ac:dyDescent="0.25">
      <c r="O1712" s="5"/>
      <c r="P1712" s="5"/>
      <c r="Q1712" s="5"/>
      <c r="AY1712" s="31"/>
    </row>
    <row r="1713" spans="15:51" x14ac:dyDescent="0.25">
      <c r="O1713" s="5"/>
      <c r="P1713" s="5"/>
      <c r="Q1713" s="5"/>
      <c r="AY1713" s="31"/>
    </row>
    <row r="1714" spans="15:51" x14ac:dyDescent="0.25">
      <c r="O1714" s="5"/>
      <c r="P1714" s="5"/>
      <c r="Q1714" s="5"/>
      <c r="AY1714" s="31"/>
    </row>
    <row r="1715" spans="15:51" x14ac:dyDescent="0.25">
      <c r="O1715" s="5"/>
      <c r="P1715" s="5"/>
      <c r="Q1715" s="5"/>
      <c r="AY1715" s="31"/>
    </row>
    <row r="1716" spans="15:51" x14ac:dyDescent="0.25">
      <c r="O1716" s="5"/>
      <c r="P1716" s="5"/>
      <c r="Q1716" s="5"/>
      <c r="AY1716" s="31"/>
    </row>
    <row r="1717" spans="15:51" x14ac:dyDescent="0.25">
      <c r="O1717" s="5"/>
      <c r="P1717" s="5"/>
      <c r="Q1717" s="5"/>
      <c r="AY1717" s="31"/>
    </row>
    <row r="1718" spans="15:51" x14ac:dyDescent="0.25">
      <c r="O1718" s="5"/>
      <c r="P1718" s="5"/>
      <c r="Q1718" s="5"/>
      <c r="AY1718" s="31"/>
    </row>
    <row r="1719" spans="15:51" x14ac:dyDescent="0.25">
      <c r="O1719" s="5"/>
      <c r="P1719" s="5"/>
      <c r="Q1719" s="5"/>
      <c r="AY1719" s="31"/>
    </row>
    <row r="1720" spans="15:51" x14ac:dyDescent="0.25">
      <c r="O1720" s="5"/>
      <c r="P1720" s="5"/>
      <c r="Q1720" s="5"/>
      <c r="AY1720" s="31"/>
    </row>
    <row r="1721" spans="15:51" x14ac:dyDescent="0.25">
      <c r="O1721" s="5"/>
      <c r="P1721" s="5"/>
      <c r="Q1721" s="5"/>
      <c r="AY1721" s="31"/>
    </row>
    <row r="1722" spans="15:51" x14ac:dyDescent="0.25">
      <c r="O1722" s="5"/>
      <c r="P1722" s="5"/>
      <c r="Q1722" s="5"/>
      <c r="AY1722" s="31"/>
    </row>
    <row r="1723" spans="15:51" x14ac:dyDescent="0.25">
      <c r="O1723" s="5"/>
      <c r="P1723" s="5"/>
      <c r="Q1723" s="5"/>
      <c r="AY1723" s="31"/>
    </row>
    <row r="1724" spans="15:51" x14ac:dyDescent="0.25">
      <c r="O1724" s="5"/>
      <c r="P1724" s="5"/>
      <c r="Q1724" s="5"/>
      <c r="AY1724" s="31"/>
    </row>
    <row r="1725" spans="15:51" x14ac:dyDescent="0.25">
      <c r="O1725" s="5"/>
      <c r="P1725" s="5"/>
      <c r="Q1725" s="5"/>
      <c r="AY1725" s="31"/>
    </row>
    <row r="1726" spans="15:51" x14ac:dyDescent="0.25">
      <c r="O1726" s="5"/>
      <c r="P1726" s="5"/>
      <c r="Q1726" s="5"/>
      <c r="AY1726" s="31"/>
    </row>
    <row r="1727" spans="15:51" x14ac:dyDescent="0.25">
      <c r="O1727" s="5"/>
      <c r="P1727" s="5"/>
      <c r="Q1727" s="5"/>
      <c r="AJ1727" s="4"/>
      <c r="AY1727" s="31"/>
    </row>
    <row r="1728" spans="15:51" x14ac:dyDescent="0.25">
      <c r="O1728" s="5"/>
      <c r="P1728" s="5"/>
      <c r="Q1728" s="5"/>
      <c r="AJ1728" s="4"/>
      <c r="AY1728" s="31"/>
    </row>
    <row r="1729" spans="15:51" x14ac:dyDescent="0.25">
      <c r="O1729" s="5"/>
      <c r="P1729" s="5"/>
      <c r="Q1729" s="5"/>
      <c r="AY1729" s="31"/>
    </row>
    <row r="1730" spans="15:51" x14ac:dyDescent="0.25">
      <c r="O1730" s="5"/>
      <c r="P1730" s="5"/>
      <c r="Q1730" s="5"/>
      <c r="AY1730" s="31"/>
    </row>
    <row r="1731" spans="15:51" x14ac:dyDescent="0.25">
      <c r="O1731" s="5"/>
      <c r="P1731" s="5"/>
      <c r="Q1731" s="5"/>
      <c r="AY1731" s="31"/>
    </row>
    <row r="1732" spans="15:51" x14ac:dyDescent="0.25">
      <c r="O1732" s="5"/>
      <c r="P1732" s="5"/>
      <c r="Q1732" s="5"/>
      <c r="AY1732" s="31"/>
    </row>
    <row r="1733" spans="15:51" x14ac:dyDescent="0.25">
      <c r="O1733" s="5"/>
      <c r="P1733" s="5"/>
      <c r="Q1733" s="5"/>
      <c r="AY1733" s="31"/>
    </row>
    <row r="1734" spans="15:51" x14ac:dyDescent="0.25">
      <c r="O1734" s="5"/>
      <c r="P1734" s="5"/>
      <c r="Q1734" s="5"/>
      <c r="AY1734" s="31"/>
    </row>
    <row r="1735" spans="15:51" x14ac:dyDescent="0.25">
      <c r="O1735" s="5"/>
      <c r="P1735" s="5"/>
      <c r="Q1735" s="5"/>
      <c r="AY1735" s="31"/>
    </row>
    <row r="1736" spans="15:51" x14ac:dyDescent="0.25">
      <c r="O1736" s="5"/>
      <c r="P1736" s="5"/>
      <c r="Q1736" s="5"/>
      <c r="AY1736" s="31"/>
    </row>
    <row r="1737" spans="15:51" x14ac:dyDescent="0.25">
      <c r="O1737" s="5"/>
      <c r="P1737" s="5"/>
      <c r="Q1737" s="5"/>
      <c r="AY1737" s="31"/>
    </row>
    <row r="1738" spans="15:51" x14ac:dyDescent="0.25">
      <c r="O1738" s="5"/>
      <c r="P1738" s="5"/>
      <c r="Q1738" s="5"/>
      <c r="AY1738" s="31"/>
    </row>
    <row r="1739" spans="15:51" x14ac:dyDescent="0.25">
      <c r="O1739" s="5"/>
      <c r="P1739" s="5"/>
      <c r="Q1739" s="5"/>
      <c r="AY1739" s="31"/>
    </row>
    <row r="1740" spans="15:51" x14ac:dyDescent="0.25">
      <c r="O1740" s="5"/>
      <c r="P1740" s="5"/>
      <c r="Q1740" s="5"/>
      <c r="AY1740" s="31"/>
    </row>
    <row r="1741" spans="15:51" x14ac:dyDescent="0.25">
      <c r="O1741" s="5"/>
      <c r="P1741" s="5"/>
      <c r="Q1741" s="5"/>
      <c r="AY1741" s="31"/>
    </row>
    <row r="1742" spans="15:51" x14ac:dyDescent="0.25">
      <c r="O1742" s="5"/>
      <c r="P1742" s="5"/>
      <c r="Q1742" s="5"/>
      <c r="AY1742" s="31"/>
    </row>
    <row r="1743" spans="15:51" x14ac:dyDescent="0.25">
      <c r="O1743" s="5"/>
      <c r="P1743" s="5"/>
      <c r="Q1743" s="5"/>
      <c r="AY1743" s="31"/>
    </row>
    <row r="1744" spans="15:51" x14ac:dyDescent="0.25">
      <c r="O1744" s="5"/>
      <c r="P1744" s="5"/>
      <c r="Q1744" s="5"/>
      <c r="AY1744" s="31"/>
    </row>
    <row r="1745" spans="15:51" x14ac:dyDescent="0.25">
      <c r="O1745" s="5"/>
      <c r="P1745" s="5"/>
      <c r="Q1745" s="5"/>
      <c r="AY1745" s="31"/>
    </row>
    <row r="1746" spans="15:51" x14ac:dyDescent="0.25">
      <c r="O1746" s="5"/>
      <c r="P1746" s="5"/>
      <c r="Q1746" s="5"/>
      <c r="AY1746" s="31"/>
    </row>
    <row r="1747" spans="15:51" x14ac:dyDescent="0.25">
      <c r="O1747" s="5"/>
      <c r="P1747" s="5"/>
      <c r="Q1747" s="5"/>
      <c r="AY1747" s="31"/>
    </row>
    <row r="1748" spans="15:51" x14ac:dyDescent="0.25">
      <c r="O1748" s="5"/>
      <c r="P1748" s="5"/>
      <c r="Q1748" s="5"/>
      <c r="AY1748" s="31"/>
    </row>
    <row r="1749" spans="15:51" x14ac:dyDescent="0.25">
      <c r="O1749" s="5"/>
      <c r="P1749" s="5"/>
      <c r="Q1749" s="5"/>
      <c r="AY1749" s="31"/>
    </row>
    <row r="1750" spans="15:51" x14ac:dyDescent="0.25">
      <c r="O1750" s="5"/>
      <c r="P1750" s="5"/>
      <c r="Q1750" s="5"/>
      <c r="AY1750" s="31"/>
    </row>
    <row r="1751" spans="15:51" x14ac:dyDescent="0.25">
      <c r="O1751" s="5"/>
      <c r="P1751" s="5"/>
      <c r="Q1751" s="5"/>
      <c r="AY1751" s="31"/>
    </row>
    <row r="1752" spans="15:51" x14ac:dyDescent="0.25">
      <c r="O1752" s="5"/>
      <c r="P1752" s="5"/>
      <c r="Q1752" s="5"/>
      <c r="AY1752" s="31"/>
    </row>
    <row r="1753" spans="15:51" x14ac:dyDescent="0.25">
      <c r="O1753" s="5"/>
      <c r="P1753" s="5"/>
      <c r="Q1753" s="5"/>
      <c r="AY1753" s="31"/>
    </row>
    <row r="1754" spans="15:51" x14ac:dyDescent="0.25">
      <c r="O1754" s="5"/>
      <c r="P1754" s="5"/>
      <c r="Q1754" s="5"/>
      <c r="AY1754" s="31"/>
    </row>
    <row r="1755" spans="15:51" x14ac:dyDescent="0.25">
      <c r="O1755" s="5"/>
      <c r="P1755" s="5"/>
      <c r="Q1755" s="5"/>
      <c r="AY1755" s="31"/>
    </row>
    <row r="1756" spans="15:51" x14ac:dyDescent="0.25">
      <c r="O1756" s="5"/>
      <c r="P1756" s="5"/>
      <c r="Q1756" s="5"/>
      <c r="AY1756" s="31"/>
    </row>
    <row r="1757" spans="15:51" x14ac:dyDescent="0.25">
      <c r="O1757" s="5"/>
      <c r="P1757" s="5"/>
      <c r="Q1757" s="5"/>
      <c r="AY1757" s="31"/>
    </row>
    <row r="1758" spans="15:51" x14ac:dyDescent="0.25">
      <c r="O1758" s="5"/>
      <c r="P1758" s="5"/>
      <c r="Q1758" s="5"/>
      <c r="AY1758" s="31"/>
    </row>
    <row r="1759" spans="15:51" x14ac:dyDescent="0.25">
      <c r="O1759" s="5"/>
      <c r="P1759" s="5"/>
      <c r="Q1759" s="5"/>
      <c r="AY1759" s="31"/>
    </row>
    <row r="1760" spans="15:51" x14ac:dyDescent="0.25">
      <c r="O1760" s="5"/>
      <c r="P1760" s="5"/>
      <c r="Q1760" s="5"/>
      <c r="AY1760" s="31"/>
    </row>
    <row r="1761" spans="15:69" x14ac:dyDescent="0.25">
      <c r="P1761" s="5"/>
      <c r="Q1761" s="5"/>
      <c r="AY1761" s="31"/>
    </row>
    <row r="1762" spans="15:69" x14ac:dyDescent="0.25">
      <c r="P1762" s="5"/>
      <c r="Q1762" s="5"/>
      <c r="AY1762" s="31"/>
    </row>
    <row r="1763" spans="15:69" x14ac:dyDescent="0.25">
      <c r="O1763" s="5"/>
      <c r="P1763" s="5"/>
      <c r="Q1763" s="5"/>
      <c r="AY1763" s="31"/>
    </row>
    <row r="1764" spans="15:69" x14ac:dyDescent="0.25">
      <c r="O1764" s="5"/>
      <c r="P1764" s="5"/>
      <c r="Q1764" s="5"/>
      <c r="AY1764" s="31"/>
    </row>
    <row r="1765" spans="15:69" x14ac:dyDescent="0.25">
      <c r="O1765" s="5"/>
      <c r="P1765" s="5"/>
      <c r="Q1765" s="5"/>
      <c r="AY1765" s="31"/>
    </row>
    <row r="1766" spans="15:69" x14ac:dyDescent="0.25">
      <c r="O1766" s="5"/>
      <c r="P1766" s="5"/>
      <c r="Q1766" s="5"/>
      <c r="AY1766" s="31"/>
    </row>
    <row r="1767" spans="15:69" x14ac:dyDescent="0.25">
      <c r="O1767" s="5"/>
      <c r="P1767" s="5"/>
      <c r="Q1767" s="5"/>
      <c r="AF1767" s="4"/>
      <c r="AG1767" s="4"/>
      <c r="AH1767" s="4"/>
      <c r="AI1767" s="4"/>
      <c r="AJ1767" s="4"/>
      <c r="AY1767" s="31"/>
      <c r="BP1767" s="4"/>
      <c r="BQ1767" s="4"/>
    </row>
    <row r="1768" spans="15:69" x14ac:dyDescent="0.25">
      <c r="O1768" s="5"/>
      <c r="P1768" s="5"/>
      <c r="Q1768" s="5"/>
      <c r="AY1768" s="31"/>
    </row>
    <row r="1769" spans="15:69" x14ac:dyDescent="0.25">
      <c r="O1769" s="5"/>
      <c r="P1769" s="5"/>
      <c r="Q1769" s="5"/>
      <c r="AY1769" s="31"/>
    </row>
    <row r="1770" spans="15:69" x14ac:dyDescent="0.25">
      <c r="O1770" s="5"/>
      <c r="P1770" s="5"/>
      <c r="Q1770" s="5"/>
      <c r="AY1770" s="31"/>
    </row>
    <row r="1771" spans="15:69" x14ac:dyDescent="0.25">
      <c r="O1771" s="5"/>
      <c r="P1771" s="5"/>
      <c r="Q1771" s="5"/>
      <c r="AY1771" s="31"/>
    </row>
    <row r="1772" spans="15:69" x14ac:dyDescent="0.25">
      <c r="O1772" s="5"/>
      <c r="P1772" s="5"/>
      <c r="Q1772" s="5"/>
      <c r="AY1772" s="31"/>
    </row>
    <row r="1773" spans="15:69" x14ac:dyDescent="0.25">
      <c r="O1773" s="5"/>
      <c r="P1773" s="5"/>
      <c r="Q1773" s="5"/>
      <c r="AY1773" s="31"/>
    </row>
    <row r="1774" spans="15:69" x14ac:dyDescent="0.25">
      <c r="O1774" s="5"/>
      <c r="P1774" s="5"/>
      <c r="Q1774" s="5"/>
      <c r="AY1774" s="31"/>
    </row>
    <row r="1775" spans="15:69" x14ac:dyDescent="0.25">
      <c r="O1775" s="5"/>
      <c r="P1775" s="5"/>
      <c r="Q1775" s="5"/>
      <c r="AY1775" s="31"/>
    </row>
    <row r="1776" spans="15:69" x14ac:dyDescent="0.25">
      <c r="O1776" s="5"/>
      <c r="P1776" s="5"/>
      <c r="Q1776" s="5"/>
      <c r="AY1776" s="31"/>
    </row>
    <row r="1777" spans="15:51" x14ac:dyDescent="0.25">
      <c r="O1777" s="5"/>
      <c r="P1777" s="5"/>
      <c r="Q1777" s="5"/>
      <c r="AY1777" s="31"/>
    </row>
    <row r="1778" spans="15:51" x14ac:dyDescent="0.25">
      <c r="O1778" s="5"/>
      <c r="P1778" s="5"/>
      <c r="Q1778" s="5"/>
      <c r="AY1778" s="31"/>
    </row>
    <row r="1779" spans="15:51" x14ac:dyDescent="0.25">
      <c r="O1779" s="5"/>
      <c r="P1779" s="5"/>
      <c r="Q1779" s="5"/>
      <c r="AY1779" s="31"/>
    </row>
    <row r="1780" spans="15:51" x14ac:dyDescent="0.25">
      <c r="O1780" s="5"/>
      <c r="P1780" s="5"/>
      <c r="Q1780" s="5"/>
      <c r="AJ1780" s="4"/>
      <c r="AY1780" s="31"/>
    </row>
    <row r="1781" spans="15:51" x14ac:dyDescent="0.25">
      <c r="O1781" s="5"/>
      <c r="P1781" s="5"/>
      <c r="Q1781" s="5"/>
      <c r="AY1781" s="31"/>
    </row>
    <row r="1782" spans="15:51" x14ac:dyDescent="0.25">
      <c r="O1782" s="5"/>
      <c r="P1782" s="5"/>
      <c r="Q1782" s="5"/>
      <c r="AY1782" s="31"/>
    </row>
    <row r="1783" spans="15:51" x14ac:dyDescent="0.25">
      <c r="O1783" s="5"/>
      <c r="P1783" s="5"/>
      <c r="Q1783" s="5"/>
      <c r="AY1783" s="31"/>
    </row>
    <row r="1784" spans="15:51" x14ac:dyDescent="0.25">
      <c r="O1784" s="5"/>
      <c r="P1784" s="5"/>
      <c r="Q1784" s="5"/>
      <c r="AY1784" s="31"/>
    </row>
    <row r="1785" spans="15:51" x14ac:dyDescent="0.25">
      <c r="O1785" s="5"/>
      <c r="P1785" s="5"/>
      <c r="Q1785" s="5"/>
      <c r="AY1785" s="31"/>
    </row>
    <row r="1786" spans="15:51" x14ac:dyDescent="0.25">
      <c r="O1786" s="5"/>
      <c r="P1786" s="5"/>
      <c r="Q1786" s="5"/>
      <c r="AY1786" s="31"/>
    </row>
    <row r="1787" spans="15:51" x14ac:dyDescent="0.25">
      <c r="O1787" s="5"/>
      <c r="P1787" s="5"/>
      <c r="Q1787" s="5"/>
      <c r="AY1787" s="31"/>
    </row>
    <row r="1788" spans="15:51" x14ac:dyDescent="0.25">
      <c r="O1788" s="5"/>
      <c r="P1788" s="5"/>
      <c r="Q1788" s="5"/>
      <c r="AY1788" s="31"/>
    </row>
    <row r="1789" spans="15:51" x14ac:dyDescent="0.25">
      <c r="O1789" s="5"/>
      <c r="P1789" s="5"/>
      <c r="Q1789" s="5"/>
      <c r="AY1789" s="31"/>
    </row>
    <row r="1790" spans="15:51" x14ac:dyDescent="0.25">
      <c r="O1790" s="5"/>
      <c r="P1790" s="5"/>
      <c r="Q1790" s="5"/>
      <c r="AY1790" s="31"/>
    </row>
    <row r="1791" spans="15:51" x14ac:dyDescent="0.25">
      <c r="O1791" s="5"/>
      <c r="P1791" s="5"/>
      <c r="Q1791" s="5"/>
      <c r="AY1791" s="31"/>
    </row>
    <row r="1792" spans="15:51" x14ac:dyDescent="0.25">
      <c r="O1792" s="5"/>
      <c r="P1792" s="5"/>
      <c r="Q1792" s="5"/>
      <c r="AY1792" s="31"/>
    </row>
    <row r="1793" spans="15:51" x14ac:dyDescent="0.25">
      <c r="O1793" s="5"/>
      <c r="P1793" s="5"/>
      <c r="Q1793" s="5"/>
      <c r="AY1793" s="31"/>
    </row>
    <row r="1794" spans="15:51" x14ac:dyDescent="0.25">
      <c r="O1794" s="5"/>
      <c r="P1794" s="5"/>
      <c r="Q1794" s="5"/>
      <c r="AY1794" s="31"/>
    </row>
    <row r="1795" spans="15:51" x14ac:dyDescent="0.25">
      <c r="O1795" s="5"/>
      <c r="P1795" s="5"/>
      <c r="Q1795" s="5"/>
      <c r="AY1795" s="31"/>
    </row>
    <row r="1796" spans="15:51" x14ac:dyDescent="0.25">
      <c r="O1796" s="5"/>
      <c r="P1796" s="5"/>
      <c r="Q1796" s="5"/>
      <c r="AY1796" s="31"/>
    </row>
    <row r="1797" spans="15:51" x14ac:dyDescent="0.25">
      <c r="O1797" s="5"/>
      <c r="P1797" s="5"/>
      <c r="Q1797" s="5"/>
      <c r="AY1797" s="31"/>
    </row>
    <row r="1798" spans="15:51" x14ac:dyDescent="0.25">
      <c r="O1798" s="5"/>
      <c r="P1798" s="5"/>
      <c r="Q1798" s="5"/>
      <c r="AY1798" s="31"/>
    </row>
    <row r="1799" spans="15:51" x14ac:dyDescent="0.25">
      <c r="O1799" s="5"/>
      <c r="P1799" s="5"/>
      <c r="Q1799" s="5"/>
      <c r="AY1799" s="31"/>
    </row>
    <row r="1800" spans="15:51" x14ac:dyDescent="0.25">
      <c r="O1800" s="5"/>
      <c r="P1800" s="5"/>
      <c r="Q1800" s="5"/>
      <c r="AY1800" s="31"/>
    </row>
    <row r="1801" spans="15:51" x14ac:dyDescent="0.25">
      <c r="O1801" s="5"/>
      <c r="P1801" s="5"/>
      <c r="Q1801" s="5"/>
      <c r="AY1801" s="31"/>
    </row>
    <row r="1802" spans="15:51" x14ac:dyDescent="0.25">
      <c r="O1802" s="5"/>
      <c r="P1802" s="5"/>
      <c r="Q1802" s="5"/>
      <c r="AY1802" s="31"/>
    </row>
    <row r="1803" spans="15:51" x14ac:dyDescent="0.25">
      <c r="O1803" s="5"/>
      <c r="P1803" s="5"/>
      <c r="Q1803" s="5"/>
      <c r="AY1803" s="31"/>
    </row>
    <row r="1804" spans="15:51" x14ac:dyDescent="0.25">
      <c r="O1804" s="5"/>
      <c r="P1804" s="5"/>
      <c r="Q1804" s="5"/>
      <c r="AY1804" s="31"/>
    </row>
    <row r="1805" spans="15:51" x14ac:dyDescent="0.25">
      <c r="O1805" s="5"/>
      <c r="P1805" s="5"/>
      <c r="Q1805" s="5"/>
      <c r="AY1805" s="31"/>
    </row>
    <row r="1806" spans="15:51" x14ac:dyDescent="0.25">
      <c r="O1806" s="5"/>
      <c r="P1806" s="5"/>
      <c r="Q1806" s="5"/>
      <c r="AY1806" s="31"/>
    </row>
    <row r="1807" spans="15:51" x14ac:dyDescent="0.25">
      <c r="O1807" s="5"/>
      <c r="P1807" s="5"/>
      <c r="Q1807" s="5"/>
      <c r="AY1807" s="31"/>
    </row>
    <row r="1808" spans="15:51" x14ac:dyDescent="0.25">
      <c r="O1808" s="5"/>
      <c r="P1808" s="5"/>
      <c r="Q1808" s="5"/>
      <c r="AY1808" s="31"/>
    </row>
    <row r="1809" spans="15:51" x14ac:dyDescent="0.25">
      <c r="O1809" s="5"/>
      <c r="P1809" s="5"/>
      <c r="Q1809" s="5"/>
      <c r="AY1809" s="31"/>
    </row>
    <row r="1810" spans="15:51" x14ac:dyDescent="0.25">
      <c r="O1810" s="5"/>
      <c r="P1810" s="5"/>
      <c r="Q1810" s="5"/>
      <c r="AY1810" s="31"/>
    </row>
    <row r="1811" spans="15:51" x14ac:dyDescent="0.25">
      <c r="O1811" s="5"/>
      <c r="P1811" s="5"/>
      <c r="Q1811" s="5"/>
      <c r="AY1811" s="31"/>
    </row>
    <row r="1812" spans="15:51" x14ac:dyDescent="0.25">
      <c r="O1812" s="5"/>
      <c r="P1812" s="5"/>
      <c r="Q1812" s="5"/>
      <c r="AY1812" s="31"/>
    </row>
    <row r="1813" spans="15:51" x14ac:dyDescent="0.25">
      <c r="O1813" s="5"/>
      <c r="P1813" s="5"/>
      <c r="Q1813" s="5"/>
      <c r="AY1813" s="31"/>
    </row>
    <row r="1814" spans="15:51" x14ac:dyDescent="0.25">
      <c r="O1814" s="5"/>
      <c r="P1814" s="5"/>
      <c r="Q1814" s="5"/>
      <c r="AY1814" s="31"/>
    </row>
    <row r="1815" spans="15:51" x14ac:dyDescent="0.25">
      <c r="O1815" s="5"/>
      <c r="P1815" s="5"/>
      <c r="Q1815" s="5"/>
      <c r="AY1815" s="31"/>
    </row>
    <row r="1816" spans="15:51" x14ac:dyDescent="0.25">
      <c r="O1816" s="5"/>
      <c r="P1816" s="5"/>
      <c r="Q1816" s="5"/>
      <c r="AY1816" s="31"/>
    </row>
    <row r="1817" spans="15:51" x14ac:dyDescent="0.25">
      <c r="O1817" s="5"/>
      <c r="P1817" s="5"/>
      <c r="Q1817" s="5"/>
      <c r="AY1817" s="31"/>
    </row>
    <row r="1818" spans="15:51" x14ac:dyDescent="0.25">
      <c r="O1818" s="5"/>
      <c r="P1818" s="5"/>
      <c r="Q1818" s="5"/>
      <c r="AY1818" s="31"/>
    </row>
    <row r="1819" spans="15:51" x14ac:dyDescent="0.25">
      <c r="O1819" s="5"/>
      <c r="P1819" s="5"/>
      <c r="Q1819" s="5"/>
      <c r="AY1819" s="31"/>
    </row>
    <row r="1820" spans="15:51" x14ac:dyDescent="0.25">
      <c r="O1820" s="5"/>
      <c r="P1820" s="5"/>
      <c r="Q1820" s="5"/>
      <c r="AY1820" s="31"/>
    </row>
    <row r="1821" spans="15:51" x14ac:dyDescent="0.25">
      <c r="O1821" s="5"/>
      <c r="P1821" s="5"/>
      <c r="Q1821" s="5"/>
      <c r="AY1821" s="31"/>
    </row>
    <row r="1822" spans="15:51" x14ac:dyDescent="0.25">
      <c r="O1822" s="5"/>
      <c r="P1822" s="5"/>
      <c r="Q1822" s="5"/>
      <c r="AY1822" s="31"/>
    </row>
    <row r="1823" spans="15:51" x14ac:dyDescent="0.25">
      <c r="O1823" s="5"/>
      <c r="P1823" s="5"/>
      <c r="Q1823" s="5"/>
      <c r="AY1823" s="31"/>
    </row>
    <row r="1824" spans="15:51" x14ac:dyDescent="0.25">
      <c r="O1824" s="5"/>
      <c r="P1824" s="5"/>
      <c r="Q1824" s="5"/>
      <c r="AY1824" s="31"/>
    </row>
    <row r="1825" spans="15:51" x14ac:dyDescent="0.25">
      <c r="O1825" s="5"/>
      <c r="P1825" s="5"/>
      <c r="Q1825" s="5"/>
      <c r="AY1825" s="31"/>
    </row>
    <row r="1826" spans="15:51" x14ac:dyDescent="0.25">
      <c r="O1826" s="5"/>
      <c r="P1826" s="5"/>
      <c r="Q1826" s="5"/>
      <c r="AY1826" s="31"/>
    </row>
    <row r="1827" spans="15:51" x14ac:dyDescent="0.25">
      <c r="O1827" s="5"/>
      <c r="P1827" s="5"/>
      <c r="Q1827" s="5"/>
      <c r="AY1827" s="31"/>
    </row>
    <row r="1828" spans="15:51" x14ac:dyDescent="0.25">
      <c r="O1828" s="5"/>
      <c r="P1828" s="5"/>
      <c r="Q1828" s="5"/>
      <c r="AY1828" s="31"/>
    </row>
    <row r="1829" spans="15:51" x14ac:dyDescent="0.25">
      <c r="O1829" s="5"/>
      <c r="P1829" s="5"/>
      <c r="Q1829" s="5"/>
      <c r="AY1829" s="31"/>
    </row>
    <row r="1830" spans="15:51" x14ac:dyDescent="0.25">
      <c r="O1830" s="5"/>
      <c r="P1830" s="5"/>
      <c r="Q1830" s="5"/>
      <c r="AY1830" s="31"/>
    </row>
    <row r="1831" spans="15:51" x14ac:dyDescent="0.25">
      <c r="O1831" s="5"/>
      <c r="P1831" s="5"/>
      <c r="Q1831" s="5"/>
      <c r="AY1831" s="31"/>
    </row>
    <row r="1832" spans="15:51" x14ac:dyDescent="0.25">
      <c r="O1832" s="5"/>
      <c r="P1832" s="5"/>
      <c r="Q1832" s="5"/>
      <c r="AY1832" s="31"/>
    </row>
    <row r="1833" spans="15:51" x14ac:dyDescent="0.25">
      <c r="O1833" s="5"/>
      <c r="P1833" s="5"/>
      <c r="Q1833" s="5"/>
      <c r="AY1833" s="31"/>
    </row>
    <row r="1834" spans="15:51" x14ac:dyDescent="0.25">
      <c r="O1834" s="5"/>
      <c r="P1834" s="5"/>
      <c r="Q1834" s="5"/>
      <c r="AY1834" s="31"/>
    </row>
    <row r="1835" spans="15:51" x14ac:dyDescent="0.25">
      <c r="O1835" s="5"/>
      <c r="P1835" s="5"/>
      <c r="Q1835" s="5"/>
      <c r="AY1835" s="31"/>
    </row>
    <row r="1836" spans="15:51" x14ac:dyDescent="0.25">
      <c r="O1836" s="5"/>
      <c r="P1836" s="5"/>
      <c r="Q1836" s="5"/>
      <c r="AY1836" s="31"/>
    </row>
    <row r="1837" spans="15:51" x14ac:dyDescent="0.25">
      <c r="O1837" s="5"/>
      <c r="P1837" s="5"/>
      <c r="Q1837" s="5"/>
      <c r="AY1837" s="31"/>
    </row>
    <row r="1838" spans="15:51" x14ac:dyDescent="0.25">
      <c r="O1838" s="5"/>
      <c r="P1838" s="5"/>
      <c r="Q1838" s="5"/>
      <c r="AY1838" s="31"/>
    </row>
    <row r="1839" spans="15:51" x14ac:dyDescent="0.25">
      <c r="O1839" s="5"/>
      <c r="P1839" s="5"/>
      <c r="Q1839" s="5"/>
      <c r="AY1839" s="31"/>
    </row>
    <row r="1840" spans="15:51" x14ac:dyDescent="0.25">
      <c r="O1840" s="5"/>
      <c r="P1840" s="5"/>
      <c r="Q1840" s="5"/>
      <c r="AY1840" s="31"/>
    </row>
    <row r="1841" spans="15:69" x14ac:dyDescent="0.25">
      <c r="O1841" s="5"/>
      <c r="P1841" s="5"/>
      <c r="Q1841" s="5"/>
      <c r="AF1841" s="4"/>
      <c r="AG1841" s="4"/>
      <c r="AJ1841" s="4"/>
      <c r="AY1841" s="31"/>
      <c r="BP1841" s="4"/>
      <c r="BQ1841" s="4"/>
    </row>
    <row r="1842" spans="15:69" x14ac:dyDescent="0.25">
      <c r="O1842" s="5"/>
      <c r="P1842" s="5"/>
      <c r="Q1842" s="5"/>
      <c r="AY1842" s="31"/>
    </row>
    <row r="1843" spans="15:69" x14ac:dyDescent="0.25">
      <c r="O1843" s="5"/>
      <c r="P1843" s="5"/>
      <c r="Q1843" s="5"/>
      <c r="AY1843" s="31"/>
    </row>
    <row r="1844" spans="15:69" x14ac:dyDescent="0.25">
      <c r="O1844" s="5"/>
      <c r="P1844" s="5"/>
      <c r="Q1844" s="5"/>
      <c r="AY1844" s="31"/>
    </row>
    <row r="1845" spans="15:69" x14ac:dyDescent="0.25">
      <c r="O1845" s="5"/>
      <c r="P1845" s="5"/>
      <c r="Q1845" s="5"/>
      <c r="AY1845" s="31"/>
    </row>
    <row r="1846" spans="15:69" x14ac:dyDescent="0.25">
      <c r="O1846" s="5"/>
      <c r="P1846" s="5"/>
      <c r="Q1846" s="5"/>
      <c r="AY1846" s="31"/>
    </row>
    <row r="1847" spans="15:69" x14ac:dyDescent="0.25">
      <c r="O1847" s="5"/>
      <c r="P1847" s="5"/>
      <c r="Q1847" s="5"/>
      <c r="AY1847" s="31"/>
    </row>
    <row r="1848" spans="15:69" x14ac:dyDescent="0.25">
      <c r="O1848" s="5"/>
      <c r="P1848" s="5"/>
      <c r="Q1848" s="5"/>
      <c r="AY1848" s="31"/>
    </row>
    <row r="1849" spans="15:69" x14ac:dyDescent="0.25">
      <c r="O1849" s="5"/>
      <c r="P1849" s="5"/>
      <c r="Q1849" s="5"/>
      <c r="AY1849" s="31"/>
    </row>
    <row r="1850" spans="15:69" x14ac:dyDescent="0.25">
      <c r="O1850" s="5"/>
      <c r="P1850" s="5"/>
      <c r="Q1850" s="5"/>
      <c r="AY1850" s="31"/>
    </row>
    <row r="1851" spans="15:69" x14ac:dyDescent="0.25">
      <c r="O1851" s="5"/>
      <c r="P1851" s="5"/>
      <c r="Q1851" s="5"/>
      <c r="AF1851" s="4"/>
      <c r="AG1851" s="4"/>
      <c r="AY1851" s="31"/>
      <c r="BP1851" s="4"/>
    </row>
    <row r="1852" spans="15:69" x14ac:dyDescent="0.25">
      <c r="O1852" s="5"/>
      <c r="P1852" s="5"/>
      <c r="Q1852" s="5"/>
      <c r="AY1852" s="31"/>
    </row>
    <row r="1853" spans="15:69" x14ac:dyDescent="0.25">
      <c r="O1853" s="5"/>
      <c r="P1853" s="5"/>
      <c r="Q1853" s="5"/>
      <c r="AY1853" s="31"/>
    </row>
    <row r="1854" spans="15:69" x14ac:dyDescent="0.25">
      <c r="O1854" s="5"/>
      <c r="P1854" s="5"/>
      <c r="Q1854" s="5"/>
      <c r="AY1854" s="31"/>
    </row>
    <row r="1855" spans="15:69" x14ac:dyDescent="0.25">
      <c r="O1855" s="5"/>
      <c r="P1855" s="5"/>
      <c r="Q1855" s="5"/>
      <c r="AY1855" s="31"/>
    </row>
    <row r="1856" spans="15:69" x14ac:dyDescent="0.25">
      <c r="O1856" s="5"/>
      <c r="P1856" s="5"/>
      <c r="Q1856" s="5"/>
      <c r="AJ1856" s="4"/>
      <c r="AY1856" s="31"/>
    </row>
    <row r="1857" spans="15:51" x14ac:dyDescent="0.25">
      <c r="O1857" s="5"/>
      <c r="P1857" s="5"/>
      <c r="Q1857" s="5"/>
      <c r="AY1857" s="31"/>
    </row>
    <row r="1858" spans="15:51" x14ac:dyDescent="0.25">
      <c r="O1858" s="5"/>
      <c r="P1858" s="5"/>
      <c r="Q1858" s="5"/>
      <c r="AY1858" s="31"/>
    </row>
    <row r="1859" spans="15:51" x14ac:dyDescent="0.25">
      <c r="O1859" s="5"/>
      <c r="P1859" s="5"/>
      <c r="Q1859" s="5"/>
      <c r="AY1859" s="31"/>
    </row>
    <row r="1860" spans="15:51" x14ac:dyDescent="0.25">
      <c r="O1860" s="5"/>
      <c r="P1860" s="5"/>
      <c r="Q1860" s="5"/>
      <c r="AY1860" s="31"/>
    </row>
    <row r="1861" spans="15:51" x14ac:dyDescent="0.25">
      <c r="O1861" s="5"/>
      <c r="P1861" s="5"/>
      <c r="Q1861" s="5"/>
      <c r="AY1861" s="31"/>
    </row>
    <row r="1862" spans="15:51" x14ac:dyDescent="0.25">
      <c r="O1862" s="5"/>
      <c r="P1862" s="5"/>
      <c r="Q1862" s="5"/>
      <c r="AY1862" s="31"/>
    </row>
    <row r="1863" spans="15:51" x14ac:dyDescent="0.25">
      <c r="O1863" s="5"/>
      <c r="P1863" s="5"/>
      <c r="Q1863" s="5"/>
      <c r="AY1863" s="31"/>
    </row>
    <row r="1864" spans="15:51" x14ac:dyDescent="0.25">
      <c r="O1864" s="5"/>
      <c r="P1864" s="5"/>
      <c r="Q1864" s="5"/>
      <c r="AY1864" s="31"/>
    </row>
    <row r="1865" spans="15:51" x14ac:dyDescent="0.25">
      <c r="O1865" s="5"/>
      <c r="P1865" s="5"/>
      <c r="Q1865" s="5"/>
      <c r="AY1865" s="31"/>
    </row>
    <row r="1866" spans="15:51" x14ac:dyDescent="0.25">
      <c r="O1866" s="5"/>
      <c r="P1866" s="5"/>
      <c r="Q1866" s="5"/>
      <c r="AY1866" s="31"/>
    </row>
    <row r="1867" spans="15:51" x14ac:dyDescent="0.25">
      <c r="O1867" s="5"/>
      <c r="P1867" s="5"/>
      <c r="Q1867" s="5"/>
      <c r="AY1867" s="31"/>
    </row>
    <row r="1868" spans="15:51" x14ac:dyDescent="0.25">
      <c r="O1868" s="5"/>
      <c r="P1868" s="5"/>
      <c r="Q1868" s="5"/>
      <c r="AY1868" s="31"/>
    </row>
    <row r="1869" spans="15:51" x14ac:dyDescent="0.25">
      <c r="O1869" s="5"/>
      <c r="P1869" s="5"/>
      <c r="Q1869" s="5"/>
      <c r="AY1869" s="31"/>
    </row>
    <row r="1870" spans="15:51" x14ac:dyDescent="0.25">
      <c r="O1870" s="5"/>
      <c r="P1870" s="5"/>
      <c r="Q1870" s="5"/>
      <c r="AY1870" s="31"/>
    </row>
    <row r="1871" spans="15:51" x14ac:dyDescent="0.25">
      <c r="O1871" s="5"/>
      <c r="P1871" s="5"/>
      <c r="Q1871" s="5"/>
      <c r="AY1871" s="31"/>
    </row>
    <row r="1872" spans="15:51" x14ac:dyDescent="0.25">
      <c r="O1872" s="5"/>
      <c r="P1872" s="5"/>
      <c r="Q1872" s="5"/>
      <c r="AY1872" s="31"/>
    </row>
    <row r="1873" spans="15:51" x14ac:dyDescent="0.25">
      <c r="O1873" s="5"/>
      <c r="P1873" s="5"/>
      <c r="Q1873" s="5"/>
      <c r="AY1873" s="31"/>
    </row>
    <row r="1874" spans="15:51" x14ac:dyDescent="0.25">
      <c r="O1874" s="5"/>
      <c r="P1874" s="5"/>
      <c r="Q1874" s="5"/>
      <c r="AY1874" s="31"/>
    </row>
    <row r="1875" spans="15:51" x14ac:dyDescent="0.25">
      <c r="O1875" s="5"/>
      <c r="P1875" s="5"/>
      <c r="Q1875" s="5"/>
      <c r="AY1875" s="31"/>
    </row>
    <row r="1876" spans="15:51" x14ac:dyDescent="0.25">
      <c r="O1876" s="5"/>
      <c r="P1876" s="5"/>
      <c r="Q1876" s="5"/>
      <c r="AY1876" s="31"/>
    </row>
    <row r="1877" spans="15:51" x14ac:dyDescent="0.25">
      <c r="O1877" s="5"/>
      <c r="P1877" s="5"/>
      <c r="Q1877" s="5"/>
      <c r="AY1877" s="31"/>
    </row>
    <row r="1878" spans="15:51" x14ac:dyDescent="0.25">
      <c r="O1878" s="5"/>
      <c r="P1878" s="5"/>
      <c r="Q1878" s="5"/>
      <c r="AY1878" s="31"/>
    </row>
    <row r="1879" spans="15:51" x14ac:dyDescent="0.25">
      <c r="O1879" s="5"/>
      <c r="P1879" s="5"/>
      <c r="Q1879" s="5"/>
      <c r="AY1879" s="31"/>
    </row>
    <row r="1880" spans="15:51" x14ac:dyDescent="0.25">
      <c r="O1880" s="5"/>
      <c r="P1880" s="5"/>
      <c r="Q1880" s="5"/>
      <c r="AY1880" s="31"/>
    </row>
    <row r="1881" spans="15:51" x14ac:dyDescent="0.25">
      <c r="O1881" s="5"/>
      <c r="P1881" s="5"/>
      <c r="Q1881" s="5"/>
      <c r="AY1881" s="31"/>
    </row>
    <row r="1882" spans="15:51" x14ac:dyDescent="0.25">
      <c r="O1882" s="5"/>
      <c r="P1882" s="5"/>
      <c r="Q1882" s="5"/>
      <c r="AY1882" s="31"/>
    </row>
    <row r="1883" spans="15:51" x14ac:dyDescent="0.25">
      <c r="O1883" s="5"/>
      <c r="P1883" s="5"/>
      <c r="Q1883" s="5"/>
      <c r="AY1883" s="31"/>
    </row>
    <row r="1884" spans="15:51" x14ac:dyDescent="0.25">
      <c r="O1884" s="5"/>
      <c r="P1884" s="5"/>
      <c r="Q1884" s="5"/>
      <c r="AY1884" s="31"/>
    </row>
    <row r="1885" spans="15:51" x14ac:dyDescent="0.25">
      <c r="O1885" s="5"/>
      <c r="P1885" s="5"/>
      <c r="Q1885" s="5"/>
      <c r="AY1885" s="31"/>
    </row>
    <row r="1886" spans="15:51" x14ac:dyDescent="0.25">
      <c r="O1886" s="5"/>
      <c r="P1886" s="5"/>
      <c r="Q1886" s="5"/>
      <c r="AY1886" s="31"/>
    </row>
    <row r="1887" spans="15:51" x14ac:dyDescent="0.25">
      <c r="O1887" s="5"/>
      <c r="P1887" s="5"/>
      <c r="Q1887" s="5"/>
      <c r="AY1887" s="31"/>
    </row>
    <row r="1888" spans="15:51" x14ac:dyDescent="0.25">
      <c r="O1888" s="5"/>
      <c r="P1888" s="5"/>
      <c r="Q1888" s="5"/>
      <c r="AY1888" s="31"/>
    </row>
    <row r="1889" spans="15:69" x14ac:dyDescent="0.25">
      <c r="O1889" s="5"/>
      <c r="P1889" s="5"/>
      <c r="Q1889" s="5"/>
      <c r="AY1889" s="31"/>
    </row>
    <row r="1890" spans="15:69" x14ac:dyDescent="0.25">
      <c r="O1890" s="5"/>
      <c r="P1890" s="5"/>
      <c r="Q1890" s="5"/>
      <c r="AY1890" s="31"/>
    </row>
    <row r="1891" spans="15:69" x14ac:dyDescent="0.25">
      <c r="O1891" s="5"/>
      <c r="P1891" s="5"/>
      <c r="Q1891" s="5"/>
      <c r="AH1891" s="4"/>
      <c r="AI1891" s="4"/>
      <c r="AJ1891" s="4"/>
      <c r="AY1891" s="31"/>
    </row>
    <row r="1892" spans="15:69" x14ac:dyDescent="0.25">
      <c r="O1892" s="5"/>
      <c r="P1892" s="5"/>
      <c r="Q1892" s="5"/>
      <c r="AY1892" s="31"/>
    </row>
    <row r="1893" spans="15:69" x14ac:dyDescent="0.25">
      <c r="O1893" s="5"/>
      <c r="P1893" s="5"/>
      <c r="Q1893" s="5"/>
      <c r="AY1893" s="31"/>
    </row>
    <row r="1894" spans="15:69" x14ac:dyDescent="0.25">
      <c r="O1894" s="5"/>
      <c r="P1894" s="5"/>
      <c r="Q1894" s="5"/>
      <c r="AY1894" s="31"/>
    </row>
    <row r="1895" spans="15:69" x14ac:dyDescent="0.25">
      <c r="O1895" s="5"/>
      <c r="P1895" s="5"/>
      <c r="Q1895" s="5"/>
      <c r="AY1895" s="31"/>
    </row>
    <row r="1896" spans="15:69" x14ac:dyDescent="0.25">
      <c r="O1896" s="5"/>
      <c r="P1896" s="5"/>
      <c r="Q1896" s="5"/>
      <c r="AF1896" s="4"/>
      <c r="AG1896" s="4"/>
      <c r="AH1896" s="4"/>
      <c r="AI1896" s="4"/>
      <c r="AJ1896" s="4"/>
      <c r="AY1896" s="31"/>
      <c r="BP1896" s="4"/>
      <c r="BQ1896" s="4"/>
    </row>
    <row r="1897" spans="15:69" x14ac:dyDescent="0.25">
      <c r="O1897" s="5"/>
      <c r="P1897" s="5"/>
      <c r="Q1897" s="5"/>
      <c r="AY1897" s="31"/>
    </row>
    <row r="1898" spans="15:69" x14ac:dyDescent="0.25">
      <c r="O1898" s="5"/>
      <c r="P1898" s="5"/>
      <c r="Q1898" s="5"/>
      <c r="AY1898" s="31"/>
    </row>
    <row r="1899" spans="15:69" x14ac:dyDescent="0.25">
      <c r="O1899" s="5"/>
      <c r="P1899" s="5"/>
      <c r="Q1899" s="5"/>
      <c r="AY1899" s="31"/>
    </row>
    <row r="1900" spans="15:69" x14ac:dyDescent="0.25">
      <c r="O1900" s="5"/>
      <c r="P1900" s="5"/>
      <c r="Q1900" s="5"/>
      <c r="AY1900" s="31"/>
    </row>
    <row r="1901" spans="15:69" x14ac:dyDescent="0.25">
      <c r="O1901" s="5"/>
      <c r="P1901" s="5"/>
      <c r="Q1901" s="5"/>
      <c r="AY1901" s="31"/>
    </row>
    <row r="1902" spans="15:69" x14ac:dyDescent="0.25">
      <c r="O1902" s="5"/>
      <c r="P1902" s="5"/>
      <c r="Q1902" s="5"/>
      <c r="AY1902" s="31"/>
    </row>
    <row r="1903" spans="15:69" x14ac:dyDescent="0.25">
      <c r="O1903" s="5"/>
      <c r="P1903" s="5"/>
      <c r="Q1903" s="5"/>
      <c r="AY1903" s="31"/>
    </row>
    <row r="1904" spans="15:69" x14ac:dyDescent="0.25">
      <c r="O1904" s="5"/>
      <c r="P1904" s="5"/>
      <c r="Q1904" s="5"/>
      <c r="AY1904" s="31"/>
    </row>
    <row r="1905" spans="15:51" x14ac:dyDescent="0.25">
      <c r="O1905" s="5"/>
      <c r="P1905" s="5"/>
      <c r="Q1905" s="5"/>
      <c r="AY1905" s="31"/>
    </row>
    <row r="1906" spans="15:51" x14ac:dyDescent="0.25">
      <c r="O1906" s="5"/>
      <c r="P1906" s="5"/>
      <c r="Q1906" s="5"/>
      <c r="AY1906" s="31"/>
    </row>
    <row r="1907" spans="15:51" x14ac:dyDescent="0.25">
      <c r="O1907" s="5"/>
      <c r="P1907" s="5"/>
      <c r="Q1907" s="5"/>
      <c r="AY1907" s="31"/>
    </row>
    <row r="1908" spans="15:51" x14ac:dyDescent="0.25">
      <c r="O1908" s="5"/>
      <c r="P1908" s="5"/>
      <c r="Q1908" s="5"/>
      <c r="AY1908" s="31"/>
    </row>
    <row r="1909" spans="15:51" x14ac:dyDescent="0.25">
      <c r="O1909" s="5"/>
      <c r="P1909" s="5"/>
      <c r="Q1909" s="5"/>
      <c r="AY1909" s="31"/>
    </row>
    <row r="1910" spans="15:51" x14ac:dyDescent="0.25">
      <c r="O1910" s="5"/>
      <c r="P1910" s="5"/>
      <c r="Q1910" s="5"/>
      <c r="AY1910" s="31"/>
    </row>
    <row r="1911" spans="15:51" x14ac:dyDescent="0.25">
      <c r="O1911" s="5"/>
      <c r="P1911" s="5"/>
      <c r="Q1911" s="5"/>
      <c r="AY1911" s="31"/>
    </row>
    <row r="1912" spans="15:51" x14ac:dyDescent="0.25">
      <c r="O1912" s="5"/>
      <c r="P1912" s="5"/>
      <c r="Q1912" s="5"/>
      <c r="AY1912" s="31"/>
    </row>
    <row r="1913" spans="15:51" x14ac:dyDescent="0.25">
      <c r="O1913" s="5"/>
      <c r="P1913" s="5"/>
      <c r="Q1913" s="5"/>
      <c r="AY1913" s="31"/>
    </row>
    <row r="1914" spans="15:51" x14ac:dyDescent="0.25">
      <c r="O1914" s="5"/>
      <c r="P1914" s="5"/>
      <c r="Q1914" s="5"/>
      <c r="AY1914" s="31"/>
    </row>
    <row r="1915" spans="15:51" x14ac:dyDescent="0.25">
      <c r="O1915" s="5"/>
      <c r="P1915" s="5"/>
      <c r="Q1915" s="5"/>
      <c r="AY1915" s="31"/>
    </row>
    <row r="1916" spans="15:51" x14ac:dyDescent="0.25">
      <c r="O1916" s="5"/>
      <c r="P1916" s="5"/>
      <c r="Q1916" s="5"/>
      <c r="AY1916" s="31"/>
    </row>
    <row r="1917" spans="15:51" x14ac:dyDescent="0.25">
      <c r="O1917" s="5"/>
      <c r="P1917" s="5"/>
      <c r="Q1917" s="5"/>
      <c r="AY1917" s="31"/>
    </row>
    <row r="1918" spans="15:51" x14ac:dyDescent="0.25">
      <c r="O1918" s="5"/>
      <c r="P1918" s="5"/>
      <c r="Q1918" s="5"/>
      <c r="AY1918" s="31"/>
    </row>
    <row r="1919" spans="15:51" x14ac:dyDescent="0.25">
      <c r="O1919" s="5"/>
      <c r="P1919" s="5"/>
      <c r="Q1919" s="5"/>
      <c r="AY1919" s="31"/>
    </row>
    <row r="1920" spans="15:51" x14ac:dyDescent="0.25">
      <c r="O1920" s="5"/>
      <c r="P1920" s="5"/>
      <c r="Q1920" s="5"/>
      <c r="AY1920" s="31"/>
    </row>
    <row r="1921" spans="15:51" x14ac:dyDescent="0.25">
      <c r="O1921" s="5"/>
      <c r="P1921" s="5"/>
      <c r="Q1921" s="5"/>
      <c r="AY1921" s="31"/>
    </row>
    <row r="1922" spans="15:51" x14ac:dyDescent="0.25">
      <c r="O1922" s="5"/>
      <c r="P1922" s="5"/>
      <c r="Q1922" s="5"/>
      <c r="AY1922" s="31"/>
    </row>
    <row r="1923" spans="15:51" x14ac:dyDescent="0.25">
      <c r="O1923" s="5"/>
      <c r="P1923" s="5"/>
      <c r="Q1923" s="5"/>
      <c r="AY1923" s="31"/>
    </row>
    <row r="1924" spans="15:51" x14ac:dyDescent="0.25">
      <c r="O1924" s="5"/>
      <c r="P1924" s="5"/>
      <c r="Q1924" s="5"/>
      <c r="AY1924" s="31"/>
    </row>
    <row r="1925" spans="15:51" x14ac:dyDescent="0.25">
      <c r="O1925" s="5"/>
      <c r="P1925" s="5"/>
      <c r="Q1925" s="5"/>
      <c r="AY1925" s="31"/>
    </row>
    <row r="1926" spans="15:51" x14ac:dyDescent="0.25">
      <c r="O1926" s="5"/>
      <c r="P1926" s="5"/>
      <c r="Q1926" s="5"/>
      <c r="AY1926" s="31"/>
    </row>
    <row r="1927" spans="15:51" x14ac:dyDescent="0.25">
      <c r="O1927" s="5"/>
      <c r="P1927" s="5"/>
      <c r="Q1927" s="5"/>
      <c r="AY1927" s="31"/>
    </row>
    <row r="1928" spans="15:51" x14ac:dyDescent="0.25">
      <c r="O1928" s="5"/>
      <c r="P1928" s="5"/>
      <c r="Q1928" s="5"/>
      <c r="AY1928" s="31"/>
    </row>
    <row r="1929" spans="15:51" x14ac:dyDescent="0.25">
      <c r="O1929" s="5"/>
      <c r="P1929" s="5"/>
      <c r="Q1929" s="5"/>
      <c r="AY1929" s="31"/>
    </row>
    <row r="1930" spans="15:51" x14ac:dyDescent="0.25">
      <c r="O1930" s="5"/>
      <c r="P1930" s="5"/>
      <c r="Q1930" s="5"/>
      <c r="AY1930" s="31"/>
    </row>
    <row r="1931" spans="15:51" x14ac:dyDescent="0.25">
      <c r="O1931" s="5"/>
      <c r="P1931" s="5"/>
      <c r="Q1931" s="5"/>
      <c r="AY1931" s="31"/>
    </row>
    <row r="1932" spans="15:51" x14ac:dyDescent="0.25">
      <c r="O1932" s="5"/>
      <c r="P1932" s="5"/>
      <c r="Q1932" s="5"/>
      <c r="AY1932" s="31"/>
    </row>
    <row r="1933" spans="15:51" x14ac:dyDescent="0.25">
      <c r="O1933" s="5"/>
      <c r="P1933" s="5"/>
      <c r="Q1933" s="5"/>
      <c r="AY1933" s="31"/>
    </row>
    <row r="1934" spans="15:51" x14ac:dyDescent="0.25">
      <c r="O1934" s="5"/>
      <c r="P1934" s="5"/>
      <c r="Q1934" s="5"/>
      <c r="AY1934" s="31"/>
    </row>
    <row r="1935" spans="15:51" x14ac:dyDescent="0.25">
      <c r="O1935" s="5"/>
      <c r="P1935" s="5"/>
      <c r="Q1935" s="5"/>
      <c r="AY1935" s="31"/>
    </row>
    <row r="1936" spans="15:51" x14ac:dyDescent="0.25">
      <c r="O1936" s="5"/>
      <c r="P1936" s="5"/>
      <c r="Q1936" s="5"/>
      <c r="AY1936" s="31"/>
    </row>
    <row r="1937" spans="15:51" x14ac:dyDescent="0.25">
      <c r="O1937" s="5"/>
      <c r="P1937" s="5"/>
      <c r="Q1937" s="5"/>
      <c r="AY1937" s="31"/>
    </row>
    <row r="1938" spans="15:51" x14ac:dyDescent="0.25">
      <c r="O1938" s="5"/>
      <c r="P1938" s="5"/>
      <c r="Q1938" s="5"/>
      <c r="AY1938" s="31"/>
    </row>
    <row r="1939" spans="15:51" x14ac:dyDescent="0.25">
      <c r="O1939" s="5"/>
      <c r="P1939" s="5"/>
      <c r="Q1939" s="5"/>
      <c r="AY1939" s="31"/>
    </row>
    <row r="1940" spans="15:51" x14ac:dyDescent="0.25">
      <c r="O1940" s="5"/>
      <c r="P1940" s="5"/>
      <c r="Q1940" s="5"/>
      <c r="AY1940" s="31"/>
    </row>
    <row r="1941" spans="15:51" x14ac:dyDescent="0.25">
      <c r="O1941" s="5"/>
      <c r="P1941" s="5"/>
      <c r="Q1941" s="5"/>
      <c r="AY1941" s="31"/>
    </row>
    <row r="1942" spans="15:51" x14ac:dyDescent="0.25">
      <c r="O1942" s="5"/>
      <c r="P1942" s="5"/>
      <c r="Q1942" s="5"/>
      <c r="AY1942" s="31"/>
    </row>
    <row r="1943" spans="15:51" x14ac:dyDescent="0.25">
      <c r="O1943" s="5"/>
      <c r="P1943" s="5"/>
      <c r="Q1943" s="5"/>
      <c r="AY1943" s="31"/>
    </row>
    <row r="1944" spans="15:51" x14ac:dyDescent="0.25">
      <c r="O1944" s="5"/>
      <c r="P1944" s="5"/>
      <c r="Q1944" s="5"/>
      <c r="AY1944" s="31"/>
    </row>
    <row r="1945" spans="15:51" x14ac:dyDescent="0.25">
      <c r="O1945" s="5"/>
      <c r="P1945" s="5"/>
      <c r="Q1945" s="5"/>
      <c r="AY1945" s="31"/>
    </row>
    <row r="1946" spans="15:51" x14ac:dyDescent="0.25">
      <c r="O1946" s="5"/>
      <c r="P1946" s="5"/>
      <c r="Q1946" s="5"/>
      <c r="AY1946" s="31"/>
    </row>
    <row r="1947" spans="15:51" x14ac:dyDescent="0.25">
      <c r="O1947" s="5"/>
      <c r="P1947" s="5"/>
      <c r="Q1947" s="5"/>
      <c r="AY1947" s="31"/>
    </row>
    <row r="1948" spans="15:51" x14ac:dyDescent="0.25">
      <c r="O1948" s="5"/>
      <c r="P1948" s="5"/>
      <c r="Q1948" s="5"/>
      <c r="AY1948" s="31"/>
    </row>
    <row r="1949" spans="15:51" x14ac:dyDescent="0.25">
      <c r="O1949" s="5"/>
      <c r="P1949" s="5"/>
      <c r="Q1949" s="5"/>
      <c r="AY1949" s="31"/>
    </row>
    <row r="1950" spans="15:51" x14ac:dyDescent="0.25">
      <c r="O1950" s="5"/>
      <c r="P1950" s="5"/>
      <c r="Q1950" s="5"/>
      <c r="AY1950" s="31"/>
    </row>
    <row r="1951" spans="15:51" x14ac:dyDescent="0.25">
      <c r="O1951" s="5"/>
      <c r="P1951" s="5"/>
      <c r="Q1951" s="5"/>
      <c r="AY1951" s="31"/>
    </row>
    <row r="1952" spans="15:51" x14ac:dyDescent="0.25">
      <c r="O1952" s="5"/>
      <c r="P1952" s="5"/>
      <c r="Q1952" s="5"/>
      <c r="AY1952" s="31"/>
    </row>
    <row r="1953" spans="15:51" x14ac:dyDescent="0.25">
      <c r="O1953" s="5"/>
      <c r="P1953" s="5"/>
      <c r="Q1953" s="5"/>
      <c r="AY1953" s="31"/>
    </row>
    <row r="1954" spans="15:51" x14ac:dyDescent="0.25">
      <c r="O1954" s="5"/>
      <c r="P1954" s="5"/>
      <c r="Q1954" s="5"/>
      <c r="AY1954" s="31"/>
    </row>
    <row r="1955" spans="15:51" x14ac:dyDescent="0.25">
      <c r="O1955" s="5"/>
      <c r="P1955" s="5"/>
      <c r="Q1955" s="5"/>
      <c r="AY1955" s="31"/>
    </row>
    <row r="1956" spans="15:51" x14ac:dyDescent="0.25">
      <c r="O1956" s="5"/>
      <c r="P1956" s="5"/>
      <c r="Q1956" s="5"/>
      <c r="AY1956" s="31"/>
    </row>
    <row r="1957" spans="15:51" x14ac:dyDescent="0.25">
      <c r="O1957" s="5"/>
      <c r="P1957" s="5"/>
      <c r="Q1957" s="5"/>
      <c r="AY1957" s="31"/>
    </row>
    <row r="1958" spans="15:51" x14ac:dyDescent="0.25">
      <c r="O1958" s="5"/>
      <c r="P1958" s="5"/>
      <c r="Q1958" s="5"/>
      <c r="AY1958" s="31"/>
    </row>
    <row r="1959" spans="15:51" x14ac:dyDescent="0.25">
      <c r="O1959" s="5"/>
      <c r="P1959" s="5"/>
      <c r="Q1959" s="5"/>
      <c r="AY1959" s="31"/>
    </row>
    <row r="1960" spans="15:51" x14ac:dyDescent="0.25">
      <c r="O1960" s="5"/>
      <c r="P1960" s="5"/>
      <c r="Q1960" s="5"/>
      <c r="AY1960" s="31"/>
    </row>
    <row r="1961" spans="15:51" x14ac:dyDescent="0.25">
      <c r="O1961" s="5"/>
      <c r="P1961" s="5"/>
      <c r="Q1961" s="5"/>
      <c r="AY1961" s="31"/>
    </row>
    <row r="1962" spans="15:51" x14ac:dyDescent="0.25">
      <c r="O1962" s="5"/>
      <c r="P1962" s="5"/>
      <c r="Q1962" s="5"/>
      <c r="AY1962" s="31"/>
    </row>
    <row r="1963" spans="15:51" x14ac:dyDescent="0.25">
      <c r="O1963" s="5"/>
      <c r="P1963" s="5"/>
      <c r="Q1963" s="5"/>
      <c r="AY1963" s="31"/>
    </row>
    <row r="1964" spans="15:51" x14ac:dyDescent="0.25">
      <c r="O1964" s="5"/>
      <c r="P1964" s="5"/>
      <c r="Q1964" s="5"/>
      <c r="AY1964" s="31"/>
    </row>
    <row r="1965" spans="15:51" x14ac:dyDescent="0.25">
      <c r="O1965" s="5"/>
      <c r="P1965" s="5"/>
      <c r="Q1965" s="5"/>
      <c r="AY1965" s="31"/>
    </row>
    <row r="1966" spans="15:51" x14ac:dyDescent="0.25">
      <c r="O1966" s="5"/>
      <c r="P1966" s="5"/>
      <c r="Q1966" s="5"/>
      <c r="AY1966" s="31"/>
    </row>
    <row r="1967" spans="15:51" x14ac:dyDescent="0.25">
      <c r="O1967" s="5"/>
      <c r="P1967" s="5"/>
      <c r="Q1967" s="5"/>
      <c r="AY1967" s="31"/>
    </row>
    <row r="1968" spans="15:51" x14ac:dyDescent="0.25">
      <c r="O1968" s="5"/>
      <c r="P1968" s="5"/>
      <c r="Q1968" s="5"/>
      <c r="AY1968" s="31"/>
    </row>
    <row r="1969" spans="15:51" x14ac:dyDescent="0.25">
      <c r="O1969" s="5"/>
      <c r="P1969" s="5"/>
      <c r="Q1969" s="5"/>
      <c r="AY1969" s="31"/>
    </row>
    <row r="1970" spans="15:51" x14ac:dyDescent="0.25">
      <c r="O1970" s="5"/>
      <c r="P1970" s="5"/>
      <c r="Q1970" s="5"/>
      <c r="AY1970" s="31"/>
    </row>
    <row r="1971" spans="15:51" x14ac:dyDescent="0.25">
      <c r="O1971" s="5"/>
      <c r="P1971" s="5"/>
      <c r="Q1971" s="5"/>
      <c r="AY1971" s="31"/>
    </row>
    <row r="1972" spans="15:51" x14ac:dyDescent="0.25">
      <c r="O1972" s="5"/>
      <c r="P1972" s="5"/>
      <c r="Q1972" s="5"/>
      <c r="AJ1972" s="4"/>
      <c r="AY1972" s="31"/>
    </row>
    <row r="1973" spans="15:51" x14ac:dyDescent="0.25">
      <c r="O1973" s="5"/>
      <c r="P1973" s="5"/>
      <c r="Q1973" s="5"/>
      <c r="AY1973" s="31"/>
    </row>
    <row r="1974" spans="15:51" x14ac:dyDescent="0.25">
      <c r="O1974" s="5"/>
      <c r="P1974" s="5"/>
      <c r="Q1974" s="5"/>
      <c r="AY1974" s="31"/>
    </row>
    <row r="1975" spans="15:51" x14ac:dyDescent="0.25">
      <c r="O1975" s="5"/>
      <c r="P1975" s="5"/>
      <c r="Q1975" s="5"/>
      <c r="AY1975" s="31"/>
    </row>
    <row r="1976" spans="15:51" x14ac:dyDescent="0.25">
      <c r="O1976" s="5"/>
      <c r="P1976" s="5"/>
      <c r="Q1976" s="5"/>
      <c r="AY1976" s="31"/>
    </row>
    <row r="1977" spans="15:51" x14ac:dyDescent="0.25">
      <c r="O1977" s="5"/>
      <c r="P1977" s="5"/>
      <c r="Q1977" s="5"/>
      <c r="AY1977" s="31"/>
    </row>
    <row r="1978" spans="15:51" x14ac:dyDescent="0.25">
      <c r="O1978" s="5"/>
      <c r="P1978" s="5"/>
      <c r="Q1978" s="5"/>
      <c r="AY1978" s="31"/>
    </row>
    <row r="1979" spans="15:51" x14ac:dyDescent="0.25">
      <c r="O1979" s="5"/>
      <c r="P1979" s="5"/>
      <c r="Q1979" s="5"/>
      <c r="AY1979" s="31"/>
    </row>
    <row r="1980" spans="15:51" x14ac:dyDescent="0.25">
      <c r="O1980" s="5"/>
      <c r="P1980" s="5"/>
      <c r="Q1980" s="5"/>
      <c r="AY1980" s="31"/>
    </row>
    <row r="1981" spans="15:51" x14ac:dyDescent="0.25">
      <c r="O1981" s="5"/>
      <c r="P1981" s="5"/>
      <c r="Q1981" s="5"/>
      <c r="AY1981" s="31"/>
    </row>
    <row r="1982" spans="15:51" x14ac:dyDescent="0.25">
      <c r="O1982" s="5"/>
      <c r="P1982" s="5"/>
      <c r="Q1982" s="5"/>
      <c r="AY1982" s="31"/>
    </row>
    <row r="1983" spans="15:51" x14ac:dyDescent="0.25">
      <c r="O1983" s="5"/>
      <c r="P1983" s="5"/>
      <c r="Q1983" s="5"/>
      <c r="AY1983" s="31"/>
    </row>
    <row r="1984" spans="15:51" x14ac:dyDescent="0.25">
      <c r="O1984" s="5"/>
      <c r="P1984" s="5"/>
      <c r="Q1984" s="5"/>
      <c r="AY1984" s="31"/>
    </row>
    <row r="1985" spans="15:51" x14ac:dyDescent="0.25">
      <c r="O1985" s="5"/>
      <c r="P1985" s="5"/>
      <c r="Q1985" s="5"/>
      <c r="AY1985" s="31"/>
    </row>
    <row r="1986" spans="15:51" x14ac:dyDescent="0.25">
      <c r="O1986" s="5"/>
      <c r="P1986" s="5"/>
      <c r="Q1986" s="5"/>
      <c r="AY1986" s="31"/>
    </row>
    <row r="1987" spans="15:51" x14ac:dyDescent="0.25">
      <c r="O1987" s="5"/>
      <c r="P1987" s="5"/>
      <c r="Q1987" s="5"/>
      <c r="AY1987" s="31"/>
    </row>
    <row r="1988" spans="15:51" x14ac:dyDescent="0.25">
      <c r="O1988" s="5"/>
      <c r="P1988" s="5"/>
      <c r="Q1988" s="5"/>
      <c r="AY1988" s="31"/>
    </row>
    <row r="1989" spans="15:51" x14ac:dyDescent="0.25">
      <c r="O1989" s="5"/>
      <c r="P1989" s="5"/>
      <c r="Q1989" s="5"/>
      <c r="AY1989" s="31"/>
    </row>
    <row r="1990" spans="15:51" x14ac:dyDescent="0.25">
      <c r="O1990" s="5"/>
      <c r="P1990" s="5"/>
      <c r="Q1990" s="5"/>
      <c r="AY1990" s="31"/>
    </row>
    <row r="1991" spans="15:51" x14ac:dyDescent="0.25">
      <c r="O1991" s="5"/>
      <c r="P1991" s="5"/>
      <c r="Q1991" s="5"/>
      <c r="AY1991" s="31"/>
    </row>
    <row r="1992" spans="15:51" x14ac:dyDescent="0.25">
      <c r="O1992" s="5"/>
      <c r="P1992" s="5"/>
      <c r="Q1992" s="5"/>
      <c r="AY1992" s="31"/>
    </row>
    <row r="1993" spans="15:51" x14ac:dyDescent="0.25">
      <c r="O1993" s="5"/>
      <c r="P1993" s="5"/>
      <c r="Q1993" s="5"/>
      <c r="AY1993" s="31"/>
    </row>
    <row r="1994" spans="15:51" x14ac:dyDescent="0.25">
      <c r="O1994" s="5"/>
      <c r="P1994" s="5"/>
      <c r="Q1994" s="5"/>
      <c r="AY1994" s="31"/>
    </row>
    <row r="1995" spans="15:51" x14ac:dyDescent="0.25">
      <c r="O1995" s="5"/>
      <c r="P1995" s="5"/>
      <c r="Q1995" s="5"/>
      <c r="AY1995" s="31"/>
    </row>
    <row r="1996" spans="15:51" x14ac:dyDescent="0.25">
      <c r="O1996" s="5"/>
      <c r="P1996" s="5"/>
      <c r="Q1996" s="5"/>
      <c r="AY1996" s="31"/>
    </row>
    <row r="1997" spans="15:51" x14ac:dyDescent="0.25">
      <c r="O1997" s="5"/>
      <c r="P1997" s="5"/>
      <c r="Q1997" s="5"/>
      <c r="AJ1997" s="4"/>
      <c r="AY1997" s="31"/>
    </row>
    <row r="1998" spans="15:51" x14ac:dyDescent="0.25">
      <c r="O1998" s="5"/>
      <c r="P1998" s="5"/>
      <c r="Q1998" s="5"/>
      <c r="AY1998" s="31"/>
    </row>
    <row r="1999" spans="15:51" x14ac:dyDescent="0.25">
      <c r="O1999" s="5"/>
      <c r="P1999" s="5"/>
      <c r="Q1999" s="5"/>
      <c r="AY1999" s="31"/>
    </row>
    <row r="2000" spans="15:51" x14ac:dyDescent="0.25">
      <c r="O2000" s="5"/>
      <c r="P2000" s="5"/>
      <c r="Q2000" s="5"/>
      <c r="AY2000" s="31"/>
    </row>
    <row r="2001" spans="15:51" x14ac:dyDescent="0.25">
      <c r="O2001" s="5"/>
      <c r="P2001" s="5"/>
      <c r="Q2001" s="5"/>
      <c r="AY2001" s="31"/>
    </row>
    <row r="2002" spans="15:51" x14ac:dyDescent="0.25">
      <c r="O2002" s="5"/>
      <c r="P2002" s="5"/>
      <c r="Q2002" s="5"/>
      <c r="AY2002" s="31"/>
    </row>
    <row r="2003" spans="15:51" x14ac:dyDescent="0.25">
      <c r="O2003" s="5"/>
      <c r="P2003" s="5"/>
      <c r="Q2003" s="5"/>
      <c r="AY2003" s="31"/>
    </row>
    <row r="2004" spans="15:51" x14ac:dyDescent="0.25">
      <c r="O2004" s="5"/>
      <c r="P2004" s="5"/>
      <c r="Q2004" s="5"/>
      <c r="AY2004" s="31"/>
    </row>
    <row r="2005" spans="15:51" x14ac:dyDescent="0.25">
      <c r="O2005" s="5"/>
      <c r="P2005" s="5"/>
      <c r="Q2005" s="5"/>
      <c r="AY2005" s="31"/>
    </row>
    <row r="2006" spans="15:51" x14ac:dyDescent="0.25">
      <c r="O2006" s="5"/>
      <c r="P2006" s="5"/>
      <c r="Q2006" s="5"/>
      <c r="AY2006" s="31"/>
    </row>
    <row r="2007" spans="15:51" x14ac:dyDescent="0.25">
      <c r="O2007" s="5"/>
      <c r="P2007" s="5"/>
      <c r="Q2007" s="5"/>
      <c r="AY2007" s="31"/>
    </row>
    <row r="2008" spans="15:51" x14ac:dyDescent="0.25">
      <c r="O2008" s="5"/>
      <c r="P2008" s="5"/>
      <c r="Q2008" s="5"/>
      <c r="AY2008" s="31"/>
    </row>
    <row r="2009" spans="15:51" x14ac:dyDescent="0.25">
      <c r="O2009" s="5"/>
      <c r="P2009" s="5"/>
      <c r="Q2009" s="5"/>
      <c r="AJ2009" s="4"/>
      <c r="AY2009" s="31"/>
    </row>
    <row r="2010" spans="15:51" x14ac:dyDescent="0.25">
      <c r="O2010" s="5"/>
      <c r="P2010" s="5"/>
      <c r="Q2010" s="5"/>
      <c r="AY2010" s="31"/>
    </row>
    <row r="2011" spans="15:51" x14ac:dyDescent="0.25">
      <c r="O2011" s="5"/>
      <c r="P2011" s="5"/>
      <c r="Q2011" s="5"/>
      <c r="AY2011" s="31"/>
    </row>
    <row r="2012" spans="15:51" x14ac:dyDescent="0.25">
      <c r="O2012" s="5"/>
      <c r="P2012" s="5"/>
      <c r="Q2012" s="5"/>
      <c r="AY2012" s="31"/>
    </row>
    <row r="2013" spans="15:51" x14ac:dyDescent="0.25">
      <c r="O2013" s="5"/>
      <c r="P2013" s="5"/>
      <c r="Q2013" s="5"/>
      <c r="AY2013" s="31"/>
    </row>
    <row r="2014" spans="15:51" x14ac:dyDescent="0.25">
      <c r="O2014" s="5"/>
      <c r="P2014" s="5"/>
      <c r="Q2014" s="5"/>
      <c r="AY2014" s="31"/>
    </row>
    <row r="2015" spans="15:51" x14ac:dyDescent="0.25">
      <c r="O2015" s="5"/>
      <c r="P2015" s="5"/>
      <c r="Q2015" s="5"/>
      <c r="AY2015" s="31"/>
    </row>
    <row r="2016" spans="15:51" x14ac:dyDescent="0.25">
      <c r="O2016" s="5"/>
      <c r="P2016" s="5"/>
      <c r="Q2016" s="5"/>
      <c r="AY2016" s="31"/>
    </row>
    <row r="2017" spans="15:51" x14ac:dyDescent="0.25">
      <c r="O2017" s="5"/>
      <c r="P2017" s="5"/>
      <c r="Q2017" s="5"/>
      <c r="AY2017" s="31"/>
    </row>
    <row r="2018" spans="15:51" x14ac:dyDescent="0.25">
      <c r="O2018" s="5"/>
      <c r="P2018" s="5"/>
      <c r="Q2018" s="5"/>
      <c r="AY2018" s="31"/>
    </row>
    <row r="2019" spans="15:51" x14ac:dyDescent="0.25">
      <c r="O2019" s="5"/>
      <c r="P2019" s="5"/>
      <c r="Q2019" s="5"/>
      <c r="AY2019" s="31"/>
    </row>
    <row r="2020" spans="15:51" x14ac:dyDescent="0.25">
      <c r="O2020" s="5"/>
      <c r="P2020" s="5"/>
      <c r="Q2020" s="5"/>
      <c r="AY2020" s="31"/>
    </row>
    <row r="2021" spans="15:51" x14ac:dyDescent="0.25">
      <c r="O2021" s="5"/>
      <c r="P2021" s="5"/>
      <c r="Q2021" s="5"/>
      <c r="AY2021" s="31"/>
    </row>
    <row r="2022" spans="15:51" x14ac:dyDescent="0.25">
      <c r="O2022" s="5"/>
      <c r="P2022" s="5"/>
      <c r="Q2022" s="5"/>
      <c r="AY2022" s="31"/>
    </row>
    <row r="2023" spans="15:51" x14ac:dyDescent="0.25">
      <c r="O2023" s="5"/>
      <c r="P2023" s="5"/>
      <c r="Q2023" s="5"/>
      <c r="AY2023" s="31"/>
    </row>
    <row r="2024" spans="15:51" x14ac:dyDescent="0.25">
      <c r="O2024" s="5"/>
      <c r="P2024" s="5"/>
      <c r="Q2024" s="5"/>
      <c r="AY2024" s="31"/>
    </row>
    <row r="2025" spans="15:51" x14ac:dyDescent="0.25">
      <c r="O2025" s="5"/>
      <c r="P2025" s="5"/>
      <c r="Q2025" s="5"/>
      <c r="AY2025" s="31"/>
    </row>
    <row r="2026" spans="15:51" x14ac:dyDescent="0.25">
      <c r="O2026" s="5"/>
      <c r="P2026" s="5"/>
      <c r="Q2026" s="5"/>
      <c r="AY2026" s="31"/>
    </row>
    <row r="2027" spans="15:51" x14ac:dyDescent="0.25">
      <c r="O2027" s="5"/>
      <c r="P2027" s="5"/>
      <c r="Q2027" s="5"/>
      <c r="AY2027" s="31"/>
    </row>
    <row r="2028" spans="15:51" x14ac:dyDescent="0.25">
      <c r="O2028" s="5"/>
      <c r="P2028" s="5"/>
      <c r="Q2028" s="5"/>
      <c r="AY2028" s="31"/>
    </row>
    <row r="2029" spans="15:51" x14ac:dyDescent="0.25">
      <c r="O2029" s="5"/>
      <c r="P2029" s="5"/>
      <c r="Q2029" s="5"/>
      <c r="AY2029" s="31"/>
    </row>
    <row r="2030" spans="15:51" x14ac:dyDescent="0.25">
      <c r="O2030" s="5"/>
      <c r="P2030" s="5"/>
      <c r="Q2030" s="5"/>
      <c r="AY2030" s="31"/>
    </row>
    <row r="2031" spans="15:51" x14ac:dyDescent="0.25">
      <c r="O2031" s="5"/>
      <c r="P2031" s="5"/>
      <c r="Q2031" s="5"/>
      <c r="AY2031" s="31"/>
    </row>
    <row r="2032" spans="15:51" x14ac:dyDescent="0.25">
      <c r="O2032" s="5"/>
      <c r="P2032" s="5"/>
      <c r="Q2032" s="5"/>
      <c r="AY2032" s="31"/>
    </row>
    <row r="2033" spans="15:51" x14ac:dyDescent="0.25">
      <c r="O2033" s="5"/>
      <c r="P2033" s="5"/>
      <c r="Q2033" s="5"/>
      <c r="AY2033" s="31"/>
    </row>
    <row r="2034" spans="15:51" x14ac:dyDescent="0.25">
      <c r="O2034" s="5"/>
      <c r="P2034" s="5"/>
      <c r="Q2034" s="5"/>
      <c r="AY2034" s="31"/>
    </row>
    <row r="2035" spans="15:51" x14ac:dyDescent="0.25">
      <c r="O2035" s="5"/>
      <c r="P2035" s="5"/>
      <c r="Q2035" s="5"/>
      <c r="AY2035" s="31"/>
    </row>
    <row r="2036" spans="15:51" x14ac:dyDescent="0.25">
      <c r="O2036" s="5"/>
      <c r="P2036" s="5"/>
      <c r="Q2036" s="5"/>
      <c r="AY2036" s="31"/>
    </row>
    <row r="2037" spans="15:51" x14ac:dyDescent="0.25">
      <c r="O2037" s="5"/>
      <c r="P2037" s="5"/>
      <c r="Q2037" s="5"/>
      <c r="AY2037" s="31"/>
    </row>
    <row r="2038" spans="15:51" x14ac:dyDescent="0.25">
      <c r="O2038" s="5"/>
      <c r="P2038" s="5"/>
      <c r="Q2038" s="5"/>
      <c r="AY2038" s="31"/>
    </row>
    <row r="2039" spans="15:51" x14ac:dyDescent="0.25">
      <c r="O2039" s="5"/>
      <c r="P2039" s="5"/>
      <c r="Q2039" s="5"/>
      <c r="AY2039" s="31"/>
    </row>
    <row r="2040" spans="15:51" x14ac:dyDescent="0.25">
      <c r="O2040" s="5"/>
      <c r="P2040" s="5"/>
      <c r="Q2040" s="5"/>
      <c r="AY2040" s="31"/>
    </row>
    <row r="2041" spans="15:51" x14ac:dyDescent="0.25">
      <c r="O2041" s="5"/>
      <c r="P2041" s="5"/>
      <c r="Q2041" s="5"/>
      <c r="AY2041" s="31"/>
    </row>
    <row r="2042" spans="15:51" x14ac:dyDescent="0.25">
      <c r="O2042" s="5"/>
      <c r="P2042" s="5"/>
      <c r="Q2042" s="5"/>
      <c r="AJ2042" s="4"/>
      <c r="AY2042" s="31"/>
    </row>
    <row r="2043" spans="15:51" x14ac:dyDescent="0.25">
      <c r="O2043" s="5"/>
      <c r="P2043" s="5"/>
      <c r="Q2043" s="5"/>
      <c r="AY2043" s="31"/>
    </row>
    <row r="2044" spans="15:51" x14ac:dyDescent="0.25">
      <c r="O2044" s="5"/>
      <c r="P2044" s="5"/>
      <c r="Q2044" s="5"/>
      <c r="AY2044" s="31"/>
    </row>
    <row r="2045" spans="15:51" x14ac:dyDescent="0.25">
      <c r="O2045" s="5"/>
      <c r="P2045" s="5"/>
      <c r="Q2045" s="5"/>
      <c r="AY2045" s="31"/>
    </row>
    <row r="2046" spans="15:51" x14ac:dyDescent="0.25">
      <c r="O2046" s="5"/>
      <c r="P2046" s="5"/>
      <c r="Q2046" s="5"/>
      <c r="AY2046" s="31"/>
    </row>
    <row r="2047" spans="15:51" x14ac:dyDescent="0.25">
      <c r="O2047" s="5"/>
      <c r="P2047" s="5"/>
      <c r="Q2047" s="5"/>
      <c r="AY2047" s="31"/>
    </row>
    <row r="2048" spans="15:51" x14ac:dyDescent="0.25">
      <c r="O2048" s="5"/>
      <c r="P2048" s="5"/>
      <c r="Q2048" s="5"/>
      <c r="AY2048" s="31"/>
    </row>
    <row r="2049" spans="15:51" x14ac:dyDescent="0.25">
      <c r="O2049" s="5"/>
      <c r="P2049" s="5"/>
      <c r="Q2049" s="5"/>
      <c r="AY2049" s="31"/>
    </row>
    <row r="2050" spans="15:51" x14ac:dyDescent="0.25">
      <c r="O2050" s="5"/>
      <c r="P2050" s="5"/>
      <c r="Q2050" s="5"/>
      <c r="AY2050" s="31"/>
    </row>
    <row r="2051" spans="15:51" x14ac:dyDescent="0.25">
      <c r="O2051" s="5"/>
      <c r="P2051" s="5"/>
      <c r="Q2051" s="5"/>
      <c r="AY2051" s="31"/>
    </row>
    <row r="2052" spans="15:51" x14ac:dyDescent="0.25">
      <c r="O2052" s="5"/>
      <c r="P2052" s="5"/>
      <c r="Q2052" s="5"/>
      <c r="AY2052" s="31"/>
    </row>
    <row r="2053" spans="15:51" x14ac:dyDescent="0.25">
      <c r="O2053" s="5"/>
      <c r="P2053" s="5"/>
      <c r="Q2053" s="5"/>
      <c r="AY2053" s="31"/>
    </row>
    <row r="2054" spans="15:51" x14ac:dyDescent="0.25">
      <c r="O2054" s="5"/>
      <c r="P2054" s="5"/>
      <c r="Q2054" s="5"/>
      <c r="AY2054" s="31"/>
    </row>
    <row r="2055" spans="15:51" x14ac:dyDescent="0.25">
      <c r="O2055" s="5"/>
      <c r="P2055" s="5"/>
      <c r="Q2055" s="5"/>
      <c r="AY2055" s="31"/>
    </row>
    <row r="2056" spans="15:51" x14ac:dyDescent="0.25">
      <c r="O2056" s="5"/>
      <c r="P2056" s="5"/>
      <c r="Q2056" s="5"/>
      <c r="AY2056" s="31"/>
    </row>
    <row r="2057" spans="15:51" x14ac:dyDescent="0.25">
      <c r="O2057" s="5"/>
      <c r="P2057" s="5"/>
      <c r="Q2057" s="5"/>
      <c r="AY2057" s="31"/>
    </row>
    <row r="2058" spans="15:51" x14ac:dyDescent="0.25">
      <c r="O2058" s="5"/>
      <c r="P2058" s="5"/>
      <c r="Q2058" s="5"/>
      <c r="AY2058" s="31"/>
    </row>
    <row r="2059" spans="15:51" x14ac:dyDescent="0.25">
      <c r="O2059" s="5"/>
      <c r="P2059" s="5"/>
      <c r="Q2059" s="5"/>
      <c r="AY2059" s="31"/>
    </row>
    <row r="2060" spans="15:51" x14ac:dyDescent="0.25">
      <c r="O2060" s="5"/>
      <c r="P2060" s="5"/>
      <c r="Q2060" s="5"/>
      <c r="AY2060" s="31"/>
    </row>
    <row r="2061" spans="15:51" x14ac:dyDescent="0.25">
      <c r="O2061" s="5"/>
      <c r="P2061" s="5"/>
      <c r="Q2061" s="5"/>
      <c r="AY2061" s="31"/>
    </row>
    <row r="2062" spans="15:51" x14ac:dyDescent="0.25">
      <c r="O2062" s="5"/>
      <c r="P2062" s="5"/>
      <c r="Q2062" s="5"/>
      <c r="AY2062" s="31"/>
    </row>
    <row r="2063" spans="15:51" x14ac:dyDescent="0.25">
      <c r="O2063" s="5"/>
      <c r="P2063" s="5"/>
      <c r="Q2063" s="5"/>
      <c r="AY2063" s="31"/>
    </row>
    <row r="2064" spans="15:51" x14ac:dyDescent="0.25">
      <c r="O2064" s="5"/>
      <c r="P2064" s="5"/>
      <c r="Q2064" s="5"/>
      <c r="AY2064" s="31"/>
    </row>
    <row r="2065" spans="15:51" x14ac:dyDescent="0.25">
      <c r="O2065" s="5"/>
      <c r="P2065" s="5"/>
      <c r="Q2065" s="5"/>
      <c r="AY2065" s="31"/>
    </row>
    <row r="2066" spans="15:51" x14ac:dyDescent="0.25">
      <c r="O2066" s="5"/>
      <c r="P2066" s="5"/>
      <c r="Q2066" s="5"/>
      <c r="AY2066" s="31"/>
    </row>
    <row r="2067" spans="15:51" x14ac:dyDescent="0.25">
      <c r="O2067" s="5"/>
      <c r="P2067" s="5"/>
      <c r="Q2067" s="5"/>
      <c r="AY2067" s="31"/>
    </row>
    <row r="2068" spans="15:51" x14ac:dyDescent="0.25">
      <c r="O2068" s="5"/>
      <c r="P2068" s="5"/>
      <c r="Q2068" s="5"/>
      <c r="AY2068" s="31"/>
    </row>
    <row r="2069" spans="15:51" x14ac:dyDescent="0.25">
      <c r="O2069" s="5"/>
      <c r="P2069" s="5"/>
      <c r="Q2069" s="5"/>
      <c r="AY2069" s="31"/>
    </row>
    <row r="2070" spans="15:51" x14ac:dyDescent="0.25">
      <c r="O2070" s="5"/>
      <c r="P2070" s="5"/>
      <c r="Q2070" s="5"/>
      <c r="AY2070" s="31"/>
    </row>
    <row r="2071" spans="15:51" x14ac:dyDescent="0.25">
      <c r="O2071" s="5"/>
      <c r="P2071" s="5"/>
      <c r="Q2071" s="5"/>
      <c r="AY2071" s="31"/>
    </row>
    <row r="2072" spans="15:51" x14ac:dyDescent="0.25">
      <c r="O2072" s="5"/>
      <c r="P2072" s="5"/>
      <c r="Q2072" s="5"/>
      <c r="AY2072" s="31"/>
    </row>
    <row r="2073" spans="15:51" x14ac:dyDescent="0.25">
      <c r="O2073" s="5"/>
      <c r="P2073" s="5"/>
      <c r="Q2073" s="5"/>
      <c r="AY2073" s="31"/>
    </row>
    <row r="2074" spans="15:51" x14ac:dyDescent="0.25">
      <c r="O2074" s="5"/>
      <c r="P2074" s="5"/>
      <c r="Q2074" s="5"/>
      <c r="AY2074" s="31"/>
    </row>
    <row r="2075" spans="15:51" x14ac:dyDescent="0.25">
      <c r="O2075" s="5"/>
      <c r="P2075" s="5"/>
      <c r="Q2075" s="5"/>
      <c r="AY2075" s="31"/>
    </row>
    <row r="2076" spans="15:51" x14ac:dyDescent="0.25">
      <c r="O2076" s="5"/>
      <c r="P2076" s="5"/>
      <c r="Q2076" s="5"/>
      <c r="AY2076" s="31"/>
    </row>
    <row r="2077" spans="15:51" x14ac:dyDescent="0.25">
      <c r="O2077" s="5"/>
      <c r="P2077" s="5"/>
      <c r="Q2077" s="5"/>
      <c r="AY2077" s="31"/>
    </row>
    <row r="2078" spans="15:51" x14ac:dyDescent="0.25">
      <c r="O2078" s="5"/>
      <c r="P2078" s="5"/>
      <c r="Q2078" s="5"/>
      <c r="AJ2078" s="4"/>
      <c r="AY2078" s="31"/>
    </row>
    <row r="2079" spans="15:51" x14ac:dyDescent="0.25">
      <c r="O2079" s="5"/>
      <c r="P2079" s="5"/>
      <c r="Q2079" s="5"/>
      <c r="AY2079" s="31"/>
    </row>
    <row r="2080" spans="15:51" x14ac:dyDescent="0.25">
      <c r="O2080" s="5"/>
      <c r="P2080" s="5"/>
      <c r="Q2080" s="5"/>
      <c r="AY2080" s="31"/>
    </row>
    <row r="2081" spans="15:51" x14ac:dyDescent="0.25">
      <c r="O2081" s="5"/>
      <c r="P2081" s="5"/>
      <c r="Q2081" s="5"/>
      <c r="AY2081" s="31"/>
    </row>
    <row r="2082" spans="15:51" x14ac:dyDescent="0.25">
      <c r="O2082" s="5"/>
      <c r="P2082" s="5"/>
      <c r="Q2082" s="5"/>
      <c r="AY2082" s="31"/>
    </row>
    <row r="2083" spans="15:51" x14ac:dyDescent="0.25">
      <c r="O2083" s="5"/>
      <c r="P2083" s="5"/>
      <c r="Q2083" s="5"/>
      <c r="AY2083" s="31"/>
    </row>
    <row r="2084" spans="15:51" x14ac:dyDescent="0.25">
      <c r="O2084" s="5"/>
      <c r="P2084" s="5"/>
      <c r="Q2084" s="5"/>
      <c r="AY2084" s="31"/>
    </row>
    <row r="2085" spans="15:51" x14ac:dyDescent="0.25">
      <c r="O2085" s="5"/>
      <c r="P2085" s="5"/>
      <c r="Q2085" s="5"/>
      <c r="AY2085" s="31"/>
    </row>
    <row r="2086" spans="15:51" x14ac:dyDescent="0.25">
      <c r="O2086" s="5"/>
      <c r="P2086" s="5"/>
      <c r="Q2086" s="5"/>
      <c r="AY2086" s="31"/>
    </row>
    <row r="2087" spans="15:51" x14ac:dyDescent="0.25">
      <c r="O2087" s="5"/>
      <c r="P2087" s="5"/>
      <c r="Q2087" s="5"/>
      <c r="AY2087" s="31"/>
    </row>
    <row r="2088" spans="15:51" x14ac:dyDescent="0.25">
      <c r="O2088" s="5"/>
      <c r="P2088" s="5"/>
      <c r="Q2088" s="5"/>
      <c r="AY2088" s="31"/>
    </row>
    <row r="2089" spans="15:51" x14ac:dyDescent="0.25">
      <c r="O2089" s="5"/>
      <c r="P2089" s="5"/>
      <c r="Q2089" s="5"/>
      <c r="AY2089" s="31"/>
    </row>
    <row r="2090" spans="15:51" x14ac:dyDescent="0.25">
      <c r="O2090" s="5"/>
      <c r="P2090" s="5"/>
      <c r="Q2090" s="5"/>
      <c r="AY2090" s="31"/>
    </row>
    <row r="2091" spans="15:51" x14ac:dyDescent="0.25">
      <c r="O2091" s="5"/>
      <c r="P2091" s="5"/>
      <c r="Q2091" s="5"/>
      <c r="AY2091" s="31"/>
    </row>
    <row r="2092" spans="15:51" x14ac:dyDescent="0.25">
      <c r="O2092" s="5"/>
      <c r="P2092" s="5"/>
      <c r="Q2092" s="5"/>
      <c r="AY2092" s="31"/>
    </row>
    <row r="2093" spans="15:51" x14ac:dyDescent="0.25">
      <c r="O2093" s="5"/>
      <c r="P2093" s="5"/>
      <c r="Q2093" s="5"/>
      <c r="AY2093" s="31"/>
    </row>
    <row r="2094" spans="15:51" x14ac:dyDescent="0.25">
      <c r="O2094" s="5"/>
      <c r="P2094" s="5"/>
      <c r="Q2094" s="5"/>
      <c r="AY2094" s="31"/>
    </row>
    <row r="2095" spans="15:51" x14ac:dyDescent="0.25">
      <c r="O2095" s="5"/>
      <c r="P2095" s="5"/>
      <c r="Q2095" s="5"/>
      <c r="AY2095" s="31"/>
    </row>
    <row r="2096" spans="15:51" x14ac:dyDescent="0.25">
      <c r="O2096" s="5"/>
      <c r="P2096" s="5"/>
      <c r="Q2096" s="5"/>
      <c r="AY2096" s="31"/>
    </row>
    <row r="2097" spans="15:51" x14ac:dyDescent="0.25">
      <c r="O2097" s="5"/>
      <c r="P2097" s="5"/>
      <c r="Q2097" s="5"/>
      <c r="AY2097" s="31"/>
    </row>
    <row r="2098" spans="15:51" x14ac:dyDescent="0.25">
      <c r="O2098" s="5"/>
      <c r="P2098" s="5"/>
      <c r="Q2098" s="5"/>
      <c r="AY2098" s="31"/>
    </row>
    <row r="2099" spans="15:51" x14ac:dyDescent="0.25">
      <c r="O2099" s="5"/>
      <c r="P2099" s="5"/>
      <c r="Q2099" s="5"/>
      <c r="AY2099" s="31"/>
    </row>
    <row r="2100" spans="15:51" x14ac:dyDescent="0.25">
      <c r="O2100" s="5"/>
      <c r="P2100" s="5"/>
      <c r="Q2100" s="5"/>
      <c r="AY2100" s="31"/>
    </row>
    <row r="2101" spans="15:51" x14ac:dyDescent="0.25">
      <c r="O2101" s="5"/>
      <c r="P2101" s="5"/>
      <c r="Q2101" s="5"/>
      <c r="AY2101" s="31"/>
    </row>
    <row r="2102" spans="15:51" x14ac:dyDescent="0.25">
      <c r="O2102" s="5"/>
      <c r="P2102" s="5"/>
      <c r="Q2102" s="5"/>
      <c r="AY2102" s="31"/>
    </row>
    <row r="2103" spans="15:51" x14ac:dyDescent="0.25">
      <c r="O2103" s="5"/>
      <c r="P2103" s="5"/>
      <c r="Q2103" s="5"/>
      <c r="AY2103" s="31"/>
    </row>
    <row r="2104" spans="15:51" x14ac:dyDescent="0.25">
      <c r="O2104" s="5"/>
      <c r="P2104" s="5"/>
      <c r="Q2104" s="5"/>
      <c r="AY2104" s="31"/>
    </row>
    <row r="2105" spans="15:51" x14ac:dyDescent="0.25">
      <c r="O2105" s="5"/>
      <c r="P2105" s="5"/>
      <c r="Q2105" s="5"/>
      <c r="AY2105" s="31"/>
    </row>
    <row r="2106" spans="15:51" x14ac:dyDescent="0.25">
      <c r="O2106" s="5"/>
      <c r="P2106" s="5"/>
      <c r="Q2106" s="5"/>
      <c r="AY2106" s="31"/>
    </row>
    <row r="2107" spans="15:51" x14ac:dyDescent="0.25">
      <c r="O2107" s="5"/>
      <c r="P2107" s="5"/>
      <c r="Q2107" s="5"/>
      <c r="AY2107" s="31"/>
    </row>
    <row r="2108" spans="15:51" x14ac:dyDescent="0.25">
      <c r="O2108" s="5"/>
      <c r="P2108" s="5"/>
      <c r="Q2108" s="5"/>
      <c r="AY2108" s="31"/>
    </row>
    <row r="2109" spans="15:51" x14ac:dyDescent="0.25">
      <c r="O2109" s="5"/>
      <c r="P2109" s="5"/>
      <c r="Q2109" s="5"/>
      <c r="AY2109" s="31"/>
    </row>
    <row r="2110" spans="15:51" x14ac:dyDescent="0.25">
      <c r="O2110" s="5"/>
      <c r="P2110" s="5"/>
      <c r="Q2110" s="5"/>
      <c r="AY2110" s="31"/>
    </row>
    <row r="2111" spans="15:51" x14ac:dyDescent="0.25">
      <c r="O2111" s="5"/>
      <c r="P2111" s="5"/>
      <c r="Q2111" s="5"/>
      <c r="AY2111" s="31"/>
    </row>
    <row r="2112" spans="15:51" x14ac:dyDescent="0.25">
      <c r="O2112" s="5"/>
      <c r="P2112" s="5"/>
      <c r="Q2112" s="5"/>
      <c r="AY2112" s="31"/>
    </row>
    <row r="2113" spans="15:51" x14ac:dyDescent="0.25">
      <c r="O2113" s="5"/>
      <c r="P2113" s="5"/>
      <c r="Q2113" s="5"/>
      <c r="AY2113" s="31"/>
    </row>
    <row r="2114" spans="15:51" x14ac:dyDescent="0.25">
      <c r="O2114" s="5"/>
      <c r="P2114" s="5"/>
      <c r="Q2114" s="5"/>
      <c r="AY2114" s="31"/>
    </row>
    <row r="2115" spans="15:51" x14ac:dyDescent="0.25">
      <c r="O2115" s="5"/>
      <c r="P2115" s="5"/>
      <c r="Q2115" s="5"/>
      <c r="AY2115" s="31"/>
    </row>
    <row r="2116" spans="15:51" x14ac:dyDescent="0.25">
      <c r="O2116" s="5"/>
      <c r="P2116" s="5"/>
      <c r="Q2116" s="5"/>
      <c r="AY2116" s="31"/>
    </row>
    <row r="2117" spans="15:51" x14ac:dyDescent="0.25">
      <c r="O2117" s="5"/>
      <c r="P2117" s="5"/>
      <c r="Q2117" s="5"/>
      <c r="AY2117" s="31"/>
    </row>
    <row r="2118" spans="15:51" x14ac:dyDescent="0.25">
      <c r="O2118" s="5"/>
      <c r="P2118" s="5"/>
      <c r="Q2118" s="5"/>
      <c r="AY2118" s="31"/>
    </row>
    <row r="2119" spans="15:51" x14ac:dyDescent="0.25">
      <c r="O2119" s="5"/>
      <c r="P2119" s="5"/>
      <c r="Q2119" s="5"/>
      <c r="AY2119" s="31"/>
    </row>
    <row r="2120" spans="15:51" x14ac:dyDescent="0.25">
      <c r="O2120" s="5"/>
      <c r="P2120" s="5"/>
      <c r="Q2120" s="5"/>
      <c r="AY2120" s="31"/>
    </row>
    <row r="2121" spans="15:51" x14ac:dyDescent="0.25">
      <c r="O2121" s="5"/>
      <c r="P2121" s="5"/>
      <c r="Q2121" s="5"/>
      <c r="AY2121" s="31"/>
    </row>
    <row r="2122" spans="15:51" x14ac:dyDescent="0.25">
      <c r="O2122" s="5"/>
      <c r="P2122" s="5"/>
      <c r="Q2122" s="5"/>
      <c r="AY2122" s="31"/>
    </row>
    <row r="2123" spans="15:51" x14ac:dyDescent="0.25">
      <c r="O2123" s="5"/>
      <c r="P2123" s="5"/>
      <c r="Q2123" s="5"/>
      <c r="AY2123" s="31"/>
    </row>
    <row r="2124" spans="15:51" x14ac:dyDescent="0.25">
      <c r="O2124" s="5"/>
      <c r="P2124" s="5"/>
      <c r="Q2124" s="5"/>
      <c r="AY2124" s="31"/>
    </row>
    <row r="2125" spans="15:51" x14ac:dyDescent="0.25">
      <c r="O2125" s="5"/>
      <c r="P2125" s="5"/>
      <c r="Q2125" s="5"/>
      <c r="AY2125" s="31"/>
    </row>
    <row r="2126" spans="15:51" x14ac:dyDescent="0.25">
      <c r="O2126" s="5"/>
      <c r="P2126" s="5"/>
      <c r="Q2126" s="5"/>
      <c r="AJ2126" s="4"/>
      <c r="AY2126" s="31"/>
    </row>
    <row r="2127" spans="15:51" x14ac:dyDescent="0.25">
      <c r="O2127" s="5"/>
      <c r="P2127" s="5"/>
      <c r="Q2127" s="5"/>
      <c r="AY2127" s="31"/>
    </row>
    <row r="2128" spans="15:51" x14ac:dyDescent="0.25">
      <c r="O2128" s="5"/>
      <c r="P2128" s="5"/>
      <c r="Q2128" s="5"/>
      <c r="AY2128" s="31"/>
    </row>
    <row r="2129" spans="15:51" x14ac:dyDescent="0.25">
      <c r="O2129" s="5"/>
      <c r="P2129" s="5"/>
      <c r="Q2129" s="5"/>
      <c r="AJ2129" s="4"/>
      <c r="AY2129" s="31"/>
    </row>
    <row r="2130" spans="15:51" x14ac:dyDescent="0.25">
      <c r="O2130" s="5"/>
      <c r="P2130" s="5"/>
      <c r="Q2130" s="5"/>
      <c r="AY2130" s="31"/>
    </row>
    <row r="2131" spans="15:51" x14ac:dyDescent="0.25">
      <c r="O2131" s="5"/>
      <c r="P2131" s="5"/>
      <c r="Q2131" s="5"/>
      <c r="AY2131" s="31"/>
    </row>
    <row r="2132" spans="15:51" x14ac:dyDescent="0.25">
      <c r="O2132" s="5"/>
      <c r="P2132" s="5"/>
      <c r="Q2132" s="5"/>
      <c r="AY2132" s="31"/>
    </row>
    <row r="2133" spans="15:51" x14ac:dyDescent="0.25">
      <c r="O2133" s="5"/>
      <c r="P2133" s="5"/>
      <c r="Q2133" s="5"/>
      <c r="AY2133" s="31"/>
    </row>
    <row r="2134" spans="15:51" x14ac:dyDescent="0.25">
      <c r="O2134" s="5"/>
      <c r="P2134" s="5"/>
      <c r="Q2134" s="5"/>
      <c r="AY2134" s="31"/>
    </row>
    <row r="2135" spans="15:51" x14ac:dyDescent="0.25">
      <c r="O2135" s="5"/>
      <c r="P2135" s="5"/>
      <c r="Q2135" s="5"/>
      <c r="AY2135" s="31"/>
    </row>
    <row r="2136" spans="15:51" x14ac:dyDescent="0.25">
      <c r="O2136" s="5"/>
      <c r="P2136" s="5"/>
      <c r="Q2136" s="5"/>
      <c r="AY2136" s="31"/>
    </row>
    <row r="2137" spans="15:51" x14ac:dyDescent="0.25">
      <c r="O2137" s="5"/>
      <c r="P2137" s="5"/>
      <c r="Q2137" s="5"/>
      <c r="AY2137" s="31"/>
    </row>
    <row r="2138" spans="15:51" x14ac:dyDescent="0.25">
      <c r="O2138" s="5"/>
      <c r="P2138" s="5"/>
      <c r="Q2138" s="5"/>
      <c r="AY2138" s="31"/>
    </row>
    <row r="2139" spans="15:51" x14ac:dyDescent="0.25">
      <c r="O2139" s="5"/>
      <c r="P2139" s="5"/>
      <c r="Q2139" s="5"/>
      <c r="AY2139" s="31"/>
    </row>
    <row r="2140" spans="15:51" x14ac:dyDescent="0.25">
      <c r="O2140" s="5"/>
      <c r="P2140" s="5"/>
      <c r="Q2140" s="5"/>
      <c r="AY2140" s="31"/>
    </row>
    <row r="2141" spans="15:51" x14ac:dyDescent="0.25">
      <c r="O2141" s="5"/>
      <c r="P2141" s="5"/>
      <c r="Q2141" s="5"/>
      <c r="AY2141" s="31"/>
    </row>
    <row r="2142" spans="15:51" x14ac:dyDescent="0.25">
      <c r="O2142" s="5"/>
      <c r="P2142" s="5"/>
      <c r="Q2142" s="5"/>
      <c r="AY2142" s="31"/>
    </row>
    <row r="2143" spans="15:51" x14ac:dyDescent="0.25">
      <c r="O2143" s="5"/>
      <c r="P2143" s="5"/>
      <c r="Q2143" s="5"/>
      <c r="AY2143" s="31"/>
    </row>
    <row r="2144" spans="15:51" x14ac:dyDescent="0.25">
      <c r="O2144" s="5"/>
      <c r="P2144" s="5"/>
      <c r="Q2144" s="5"/>
      <c r="AY2144" s="31"/>
    </row>
    <row r="2145" spans="15:51" x14ac:dyDescent="0.25">
      <c r="O2145" s="5"/>
      <c r="P2145" s="5"/>
      <c r="Q2145" s="5"/>
      <c r="AY2145" s="31"/>
    </row>
    <row r="2146" spans="15:51" x14ac:dyDescent="0.25">
      <c r="O2146" s="5"/>
      <c r="P2146" s="5"/>
      <c r="Q2146" s="5"/>
      <c r="AY2146" s="31"/>
    </row>
    <row r="2147" spans="15:51" x14ac:dyDescent="0.25">
      <c r="O2147" s="5"/>
      <c r="P2147" s="5"/>
      <c r="Q2147" s="5"/>
      <c r="AY2147" s="31"/>
    </row>
    <row r="2148" spans="15:51" x14ac:dyDescent="0.25">
      <c r="O2148" s="5"/>
      <c r="P2148" s="5"/>
      <c r="Q2148" s="5"/>
      <c r="AY2148" s="31"/>
    </row>
    <row r="2149" spans="15:51" x14ac:dyDescent="0.25">
      <c r="O2149" s="5"/>
      <c r="P2149" s="5"/>
      <c r="Q2149" s="5"/>
      <c r="AY2149" s="31"/>
    </row>
    <row r="2150" spans="15:51" x14ac:dyDescent="0.25">
      <c r="O2150" s="5"/>
      <c r="P2150" s="5"/>
      <c r="Q2150" s="5"/>
      <c r="AY2150" s="31"/>
    </row>
    <row r="2151" spans="15:51" x14ac:dyDescent="0.25">
      <c r="O2151" s="5"/>
      <c r="P2151" s="5"/>
      <c r="Q2151" s="5"/>
      <c r="AY2151" s="31"/>
    </row>
    <row r="2152" spans="15:51" x14ac:dyDescent="0.25">
      <c r="O2152" s="5"/>
      <c r="P2152" s="5"/>
      <c r="Q2152" s="5"/>
      <c r="AY2152" s="31"/>
    </row>
    <row r="2153" spans="15:51" x14ac:dyDescent="0.25">
      <c r="O2153" s="5"/>
      <c r="P2153" s="5"/>
      <c r="Q2153" s="5"/>
      <c r="AY2153" s="31"/>
    </row>
    <row r="2154" spans="15:51" x14ac:dyDescent="0.25">
      <c r="O2154" s="5"/>
      <c r="P2154" s="5"/>
      <c r="Q2154" s="5"/>
      <c r="AY2154" s="31"/>
    </row>
    <row r="2155" spans="15:51" x14ac:dyDescent="0.25">
      <c r="O2155" s="5"/>
      <c r="P2155" s="5"/>
      <c r="Q2155" s="5"/>
      <c r="AY2155" s="31"/>
    </row>
    <row r="2156" spans="15:51" x14ac:dyDescent="0.25">
      <c r="O2156" s="5"/>
      <c r="P2156" s="5"/>
      <c r="Q2156" s="5"/>
      <c r="AY2156" s="31"/>
    </row>
    <row r="2157" spans="15:51" x14ac:dyDescent="0.25">
      <c r="O2157" s="5"/>
      <c r="P2157" s="5"/>
      <c r="Q2157" s="5"/>
      <c r="AY2157" s="31"/>
    </row>
    <row r="2158" spans="15:51" x14ac:dyDescent="0.25">
      <c r="O2158" s="5"/>
      <c r="P2158" s="5"/>
      <c r="Q2158" s="5"/>
      <c r="AY2158" s="31"/>
    </row>
    <row r="2159" spans="15:51" x14ac:dyDescent="0.25">
      <c r="O2159" s="5"/>
      <c r="P2159" s="5"/>
      <c r="Q2159" s="5"/>
      <c r="AY2159" s="31"/>
    </row>
    <row r="2160" spans="15:51" x14ac:dyDescent="0.25">
      <c r="O2160" s="5"/>
      <c r="P2160" s="5"/>
      <c r="Q2160" s="5"/>
      <c r="AY2160" s="31"/>
    </row>
    <row r="2161" spans="15:51" x14ac:dyDescent="0.25">
      <c r="O2161" s="5"/>
      <c r="P2161" s="5"/>
      <c r="Q2161" s="5"/>
      <c r="AY2161" s="31"/>
    </row>
    <row r="2162" spans="15:51" x14ac:dyDescent="0.25">
      <c r="O2162" s="5"/>
      <c r="P2162" s="5"/>
      <c r="Q2162" s="5"/>
      <c r="AY2162" s="31"/>
    </row>
    <row r="2163" spans="15:51" x14ac:dyDescent="0.25">
      <c r="O2163" s="5"/>
      <c r="P2163" s="5"/>
      <c r="Q2163" s="5"/>
      <c r="AY2163" s="31"/>
    </row>
    <row r="2164" spans="15:51" x14ac:dyDescent="0.25">
      <c r="O2164" s="5"/>
      <c r="P2164" s="5"/>
      <c r="Q2164" s="5"/>
      <c r="AY2164" s="31"/>
    </row>
    <row r="2165" spans="15:51" x14ac:dyDescent="0.25">
      <c r="O2165" s="5"/>
      <c r="P2165" s="5"/>
      <c r="Q2165" s="5"/>
      <c r="AY2165" s="31"/>
    </row>
    <row r="2166" spans="15:51" x14ac:dyDescent="0.25">
      <c r="O2166" s="5"/>
      <c r="P2166" s="5"/>
      <c r="Q2166" s="5"/>
      <c r="AY2166" s="31"/>
    </row>
    <row r="2167" spans="15:51" x14ac:dyDescent="0.25">
      <c r="O2167" s="5"/>
      <c r="P2167" s="5"/>
      <c r="Q2167" s="5"/>
      <c r="AY2167" s="31"/>
    </row>
    <row r="2168" spans="15:51" x14ac:dyDescent="0.25">
      <c r="O2168" s="5"/>
      <c r="P2168" s="5"/>
      <c r="Q2168" s="5"/>
      <c r="AY2168" s="31"/>
    </row>
    <row r="2169" spans="15:51" x14ac:dyDescent="0.25">
      <c r="O2169" s="5"/>
      <c r="P2169" s="5"/>
      <c r="Q2169" s="5"/>
      <c r="AY2169" s="31"/>
    </row>
    <row r="2170" spans="15:51" x14ac:dyDescent="0.25">
      <c r="O2170" s="5"/>
      <c r="P2170" s="5"/>
      <c r="Q2170" s="5"/>
      <c r="AY2170" s="31"/>
    </row>
    <row r="2171" spans="15:51" x14ac:dyDescent="0.25">
      <c r="O2171" s="5"/>
      <c r="P2171" s="5"/>
      <c r="Q2171" s="5"/>
      <c r="AY2171" s="31"/>
    </row>
    <row r="2172" spans="15:51" x14ac:dyDescent="0.25">
      <c r="O2172" s="5"/>
      <c r="P2172" s="5"/>
      <c r="Q2172" s="5"/>
      <c r="AY2172" s="31"/>
    </row>
    <row r="2173" spans="15:51" x14ac:dyDescent="0.25">
      <c r="O2173" s="5"/>
      <c r="P2173" s="5"/>
      <c r="Q2173" s="5"/>
      <c r="AY2173" s="31"/>
    </row>
    <row r="2174" spans="15:51" x14ac:dyDescent="0.25">
      <c r="O2174" s="5"/>
      <c r="P2174" s="5"/>
      <c r="Q2174" s="5"/>
      <c r="AY2174" s="31"/>
    </row>
    <row r="2175" spans="15:51" x14ac:dyDescent="0.25">
      <c r="O2175" s="5"/>
      <c r="P2175" s="5"/>
      <c r="Q2175" s="5"/>
      <c r="AY2175" s="31"/>
    </row>
    <row r="2176" spans="15:51" x14ac:dyDescent="0.25">
      <c r="O2176" s="5"/>
      <c r="P2176" s="5"/>
      <c r="Q2176" s="5"/>
      <c r="AY2176" s="31"/>
    </row>
    <row r="2177" spans="15:51" x14ac:dyDescent="0.25">
      <c r="O2177" s="5"/>
      <c r="P2177" s="5"/>
      <c r="Q2177" s="5"/>
      <c r="AY2177" s="31"/>
    </row>
    <row r="2178" spans="15:51" x14ac:dyDescent="0.25">
      <c r="O2178" s="5"/>
      <c r="P2178" s="5"/>
      <c r="Q2178" s="5"/>
      <c r="AY2178" s="31"/>
    </row>
    <row r="2179" spans="15:51" x14ac:dyDescent="0.25">
      <c r="O2179" s="5"/>
      <c r="P2179" s="5"/>
      <c r="Q2179" s="5"/>
      <c r="AY2179" s="31"/>
    </row>
    <row r="2180" spans="15:51" x14ac:dyDescent="0.25">
      <c r="O2180" s="5"/>
      <c r="P2180" s="5"/>
      <c r="Q2180" s="5"/>
      <c r="AY2180" s="31"/>
    </row>
    <row r="2181" spans="15:51" x14ac:dyDescent="0.25">
      <c r="O2181" s="5"/>
      <c r="P2181" s="5"/>
      <c r="Q2181" s="5"/>
      <c r="AY2181" s="31"/>
    </row>
    <row r="2182" spans="15:51" x14ac:dyDescent="0.25">
      <c r="O2182" s="5"/>
      <c r="P2182" s="5"/>
      <c r="Q2182" s="5"/>
      <c r="AY2182" s="31"/>
    </row>
    <row r="2183" spans="15:51" x14ac:dyDescent="0.25">
      <c r="O2183" s="5"/>
      <c r="P2183" s="5"/>
      <c r="Q2183" s="5"/>
      <c r="AY2183" s="31"/>
    </row>
    <row r="2184" spans="15:51" x14ac:dyDescent="0.25">
      <c r="O2184" s="5"/>
      <c r="P2184" s="5"/>
      <c r="Q2184" s="5"/>
      <c r="AY2184" s="31"/>
    </row>
    <row r="2185" spans="15:51" x14ac:dyDescent="0.25">
      <c r="O2185" s="5"/>
      <c r="P2185" s="5"/>
      <c r="Q2185" s="5"/>
      <c r="AY2185" s="31"/>
    </row>
    <row r="2186" spans="15:51" x14ac:dyDescent="0.25">
      <c r="O2186" s="5"/>
      <c r="P2186" s="5"/>
      <c r="Q2186" s="5"/>
      <c r="AY2186" s="31"/>
    </row>
    <row r="2187" spans="15:51" x14ac:dyDescent="0.25">
      <c r="O2187" s="5"/>
      <c r="P2187" s="5"/>
      <c r="Q2187" s="5"/>
      <c r="AY2187" s="31"/>
    </row>
    <row r="2188" spans="15:51" x14ac:dyDescent="0.25">
      <c r="O2188" s="5"/>
      <c r="P2188" s="5"/>
      <c r="Q2188" s="5"/>
      <c r="AY2188" s="31"/>
    </row>
    <row r="2189" spans="15:51" x14ac:dyDescent="0.25">
      <c r="O2189" s="5"/>
      <c r="P2189" s="5"/>
      <c r="Q2189" s="5"/>
      <c r="AY2189" s="31"/>
    </row>
    <row r="2190" spans="15:51" x14ac:dyDescent="0.25">
      <c r="O2190" s="5"/>
      <c r="P2190" s="5"/>
      <c r="Q2190" s="5"/>
      <c r="AY2190" s="31"/>
    </row>
    <row r="2191" spans="15:51" x14ac:dyDescent="0.25">
      <c r="O2191" s="5"/>
      <c r="P2191" s="5"/>
      <c r="Q2191" s="5"/>
      <c r="AY2191" s="31"/>
    </row>
    <row r="2192" spans="15:51" x14ac:dyDescent="0.25">
      <c r="O2192" s="5"/>
      <c r="P2192" s="5"/>
      <c r="Q2192" s="5"/>
      <c r="AY2192" s="31"/>
    </row>
    <row r="2193" spans="15:51" x14ac:dyDescent="0.25">
      <c r="O2193" s="5"/>
      <c r="P2193" s="5"/>
      <c r="Q2193" s="5"/>
      <c r="AY2193" s="31"/>
    </row>
    <row r="2194" spans="15:51" x14ac:dyDescent="0.25">
      <c r="O2194" s="5"/>
      <c r="P2194" s="5"/>
      <c r="Q2194" s="5"/>
      <c r="AY2194" s="31"/>
    </row>
    <row r="2195" spans="15:51" x14ac:dyDescent="0.25">
      <c r="O2195" s="5"/>
      <c r="P2195" s="5"/>
      <c r="Q2195" s="5"/>
      <c r="AY2195" s="31"/>
    </row>
    <row r="2196" spans="15:51" x14ac:dyDescent="0.25">
      <c r="O2196" s="5"/>
      <c r="P2196" s="5"/>
      <c r="Q2196" s="5"/>
      <c r="AY2196" s="31"/>
    </row>
    <row r="2197" spans="15:51" x14ac:dyDescent="0.25">
      <c r="O2197" s="5"/>
      <c r="P2197" s="5"/>
      <c r="Q2197" s="5"/>
      <c r="AY2197" s="31"/>
    </row>
    <row r="2198" spans="15:51" x14ac:dyDescent="0.25">
      <c r="O2198" s="5"/>
      <c r="P2198" s="5"/>
      <c r="Q2198" s="5"/>
      <c r="AY2198" s="31"/>
    </row>
    <row r="2199" spans="15:51" x14ac:dyDescent="0.25">
      <c r="O2199" s="5"/>
      <c r="P2199" s="5"/>
      <c r="Q2199" s="5"/>
      <c r="AY2199" s="31"/>
    </row>
    <row r="2200" spans="15:51" x14ac:dyDescent="0.25">
      <c r="O2200" s="5"/>
      <c r="P2200" s="5"/>
      <c r="Q2200" s="5"/>
      <c r="AY2200" s="31"/>
    </row>
    <row r="2201" spans="15:51" x14ac:dyDescent="0.25">
      <c r="O2201" s="5"/>
      <c r="P2201" s="5"/>
      <c r="Q2201" s="5"/>
      <c r="AY2201" s="31"/>
    </row>
    <row r="2202" spans="15:51" x14ac:dyDescent="0.25">
      <c r="O2202" s="5"/>
      <c r="P2202" s="5"/>
      <c r="Q2202" s="5"/>
      <c r="AY2202" s="31"/>
    </row>
    <row r="2203" spans="15:51" x14ac:dyDescent="0.25">
      <c r="O2203" s="5"/>
      <c r="P2203" s="5"/>
      <c r="Q2203" s="5"/>
      <c r="AY2203" s="31"/>
    </row>
    <row r="2204" spans="15:51" x14ac:dyDescent="0.25">
      <c r="O2204" s="5"/>
      <c r="P2204" s="5"/>
      <c r="Q2204" s="5"/>
      <c r="AY2204" s="31"/>
    </row>
    <row r="2205" spans="15:51" x14ac:dyDescent="0.25">
      <c r="O2205" s="5"/>
      <c r="P2205" s="5"/>
      <c r="Q2205" s="5"/>
      <c r="AY2205" s="31"/>
    </row>
    <row r="2206" spans="15:51" x14ac:dyDescent="0.25">
      <c r="O2206" s="5"/>
      <c r="P2206" s="5"/>
      <c r="Q2206" s="5"/>
      <c r="AY2206" s="31"/>
    </row>
    <row r="2207" spans="15:51" x14ac:dyDescent="0.25">
      <c r="O2207" s="5"/>
      <c r="P2207" s="5"/>
      <c r="Q2207" s="5"/>
      <c r="AY2207" s="31"/>
    </row>
    <row r="2208" spans="15:51" x14ac:dyDescent="0.25">
      <c r="O2208" s="5"/>
      <c r="P2208" s="5"/>
      <c r="Q2208" s="5"/>
      <c r="AY2208" s="31"/>
    </row>
    <row r="2209" spans="15:51" x14ac:dyDescent="0.25">
      <c r="O2209" s="5"/>
      <c r="P2209" s="5"/>
      <c r="Q2209" s="5"/>
      <c r="AY2209" s="31"/>
    </row>
    <row r="2210" spans="15:51" x14ac:dyDescent="0.25">
      <c r="O2210" s="5"/>
      <c r="P2210" s="5"/>
      <c r="Q2210" s="5"/>
      <c r="AY2210" s="31"/>
    </row>
    <row r="2211" spans="15:51" x14ac:dyDescent="0.25">
      <c r="O2211" s="5"/>
      <c r="P2211" s="5"/>
      <c r="Q2211" s="5"/>
      <c r="AY2211" s="31"/>
    </row>
    <row r="2212" spans="15:51" x14ac:dyDescent="0.25">
      <c r="O2212" s="5"/>
      <c r="P2212" s="5"/>
      <c r="Q2212" s="5"/>
      <c r="AY2212" s="31"/>
    </row>
    <row r="2213" spans="15:51" x14ac:dyDescent="0.25">
      <c r="O2213" s="5"/>
      <c r="P2213" s="5"/>
      <c r="Q2213" s="5"/>
      <c r="AY2213" s="31"/>
    </row>
    <row r="2214" spans="15:51" x14ac:dyDescent="0.25">
      <c r="O2214" s="5"/>
      <c r="P2214" s="5"/>
      <c r="Q2214" s="5"/>
      <c r="AY2214" s="31"/>
    </row>
    <row r="2215" spans="15:51" x14ac:dyDescent="0.25">
      <c r="O2215" s="5"/>
      <c r="P2215" s="5"/>
      <c r="Q2215" s="5"/>
      <c r="AY2215" s="31"/>
    </row>
    <row r="2216" spans="15:51" x14ac:dyDescent="0.25">
      <c r="O2216" s="5"/>
      <c r="P2216" s="5"/>
      <c r="Q2216" s="5"/>
      <c r="AY2216" s="31"/>
    </row>
    <row r="2217" spans="15:51" x14ac:dyDescent="0.25">
      <c r="O2217" s="5"/>
      <c r="P2217" s="5"/>
      <c r="Q2217" s="5"/>
      <c r="AY2217" s="31"/>
    </row>
    <row r="2218" spans="15:51" x14ac:dyDescent="0.25">
      <c r="O2218" s="5"/>
      <c r="P2218" s="5"/>
      <c r="Q2218" s="5"/>
      <c r="AY2218" s="31"/>
    </row>
    <row r="2219" spans="15:51" x14ac:dyDescent="0.25">
      <c r="O2219" s="5"/>
      <c r="P2219" s="5"/>
      <c r="Q2219" s="5"/>
      <c r="AY2219" s="31"/>
    </row>
    <row r="2220" spans="15:51" x14ac:dyDescent="0.25">
      <c r="O2220" s="5"/>
      <c r="P2220" s="5"/>
      <c r="Q2220" s="5"/>
      <c r="AJ2220" s="4"/>
      <c r="AY2220" s="31"/>
    </row>
    <row r="2221" spans="15:51" x14ac:dyDescent="0.25">
      <c r="O2221" s="5"/>
      <c r="P2221" s="5"/>
      <c r="Q2221" s="5"/>
      <c r="AY2221" s="31"/>
    </row>
    <row r="2222" spans="15:51" x14ac:dyDescent="0.25">
      <c r="O2222" s="5"/>
      <c r="P2222" s="5"/>
      <c r="Q2222" s="5"/>
      <c r="AY2222" s="31"/>
    </row>
    <row r="2223" spans="15:51" x14ac:dyDescent="0.25">
      <c r="O2223" s="5"/>
      <c r="P2223" s="5"/>
      <c r="Q2223" s="5"/>
      <c r="AY2223" s="31"/>
    </row>
    <row r="2224" spans="15:51" x14ac:dyDescent="0.25">
      <c r="O2224" s="5"/>
      <c r="P2224" s="5"/>
      <c r="Q2224" s="5"/>
      <c r="AY2224" s="31"/>
    </row>
    <row r="2225" spans="15:51" x14ac:dyDescent="0.25">
      <c r="O2225" s="5"/>
      <c r="P2225" s="5"/>
      <c r="Q2225" s="5"/>
      <c r="AY2225" s="31"/>
    </row>
    <row r="2226" spans="15:51" x14ac:dyDescent="0.25">
      <c r="O2226" s="5"/>
      <c r="P2226" s="5"/>
      <c r="Q2226" s="5"/>
      <c r="AY2226" s="31"/>
    </row>
    <row r="2227" spans="15:51" x14ac:dyDescent="0.25">
      <c r="O2227" s="5"/>
      <c r="P2227" s="5"/>
      <c r="Q2227" s="5"/>
      <c r="AY2227" s="31"/>
    </row>
    <row r="2228" spans="15:51" x14ac:dyDescent="0.25">
      <c r="O2228" s="5"/>
      <c r="P2228" s="5"/>
      <c r="Q2228" s="5"/>
      <c r="AY2228" s="31"/>
    </row>
    <row r="2229" spans="15:51" x14ac:dyDescent="0.25">
      <c r="O2229" s="5"/>
      <c r="P2229" s="5"/>
      <c r="Q2229" s="5"/>
      <c r="AY2229" s="31"/>
    </row>
    <row r="2230" spans="15:51" x14ac:dyDescent="0.25">
      <c r="O2230" s="5"/>
      <c r="P2230" s="5"/>
      <c r="Q2230" s="5"/>
      <c r="AY2230" s="31"/>
    </row>
    <row r="2231" spans="15:51" x14ac:dyDescent="0.25">
      <c r="O2231" s="5"/>
      <c r="P2231" s="5"/>
      <c r="Q2231" s="5"/>
      <c r="AY2231" s="31"/>
    </row>
    <row r="2232" spans="15:51" x14ac:dyDescent="0.25">
      <c r="O2232" s="5"/>
      <c r="P2232" s="5"/>
      <c r="Q2232" s="5"/>
      <c r="AY2232" s="31"/>
    </row>
    <row r="2233" spans="15:51" x14ac:dyDescent="0.25">
      <c r="O2233" s="5"/>
      <c r="P2233" s="5"/>
      <c r="Q2233" s="5"/>
      <c r="AY2233" s="31"/>
    </row>
    <row r="2234" spans="15:51" x14ac:dyDescent="0.25">
      <c r="O2234" s="5"/>
      <c r="P2234" s="5"/>
      <c r="Q2234" s="5"/>
      <c r="AY2234" s="31"/>
    </row>
    <row r="2235" spans="15:51" x14ac:dyDescent="0.25">
      <c r="O2235" s="5"/>
      <c r="P2235" s="5"/>
      <c r="Q2235" s="5"/>
      <c r="AY2235" s="31"/>
    </row>
    <row r="2236" spans="15:51" x14ac:dyDescent="0.25">
      <c r="O2236" s="5"/>
      <c r="P2236" s="5"/>
      <c r="Q2236" s="5"/>
      <c r="AY2236" s="31"/>
    </row>
    <row r="2237" spans="15:51" x14ac:dyDescent="0.25">
      <c r="O2237" s="5"/>
      <c r="P2237" s="5"/>
      <c r="Q2237" s="5"/>
      <c r="AY2237" s="31"/>
    </row>
    <row r="2238" spans="15:51" x14ac:dyDescent="0.25">
      <c r="O2238" s="5"/>
      <c r="P2238" s="5"/>
      <c r="Q2238" s="5"/>
      <c r="AY2238" s="31"/>
    </row>
    <row r="2239" spans="15:51" x14ac:dyDescent="0.25">
      <c r="O2239" s="5"/>
      <c r="P2239" s="5"/>
      <c r="Q2239" s="5"/>
      <c r="AY2239" s="31"/>
    </row>
    <row r="2240" spans="15:51" x14ac:dyDescent="0.25">
      <c r="O2240" s="5"/>
      <c r="P2240" s="5"/>
      <c r="Q2240" s="5"/>
      <c r="AY2240" s="31"/>
    </row>
    <row r="2241" spans="15:51" x14ac:dyDescent="0.25">
      <c r="O2241" s="5"/>
      <c r="P2241" s="5"/>
      <c r="Q2241" s="5"/>
      <c r="AY2241" s="31"/>
    </row>
    <row r="2242" spans="15:51" x14ac:dyDescent="0.25">
      <c r="O2242" s="5"/>
      <c r="P2242" s="5"/>
      <c r="Q2242" s="5"/>
      <c r="AY2242" s="31"/>
    </row>
    <row r="2243" spans="15:51" x14ac:dyDescent="0.25">
      <c r="O2243" s="5"/>
      <c r="P2243" s="5"/>
      <c r="Q2243" s="5"/>
      <c r="AY2243" s="31"/>
    </row>
    <row r="2244" spans="15:51" x14ac:dyDescent="0.25">
      <c r="O2244" s="5"/>
      <c r="P2244" s="5"/>
      <c r="Q2244" s="5"/>
      <c r="AY2244" s="31"/>
    </row>
    <row r="2245" spans="15:51" x14ac:dyDescent="0.25">
      <c r="O2245" s="5"/>
      <c r="P2245" s="5"/>
      <c r="Q2245" s="5"/>
      <c r="AY2245" s="31"/>
    </row>
    <row r="2246" spans="15:51" x14ac:dyDescent="0.25">
      <c r="O2246" s="5"/>
      <c r="P2246" s="5"/>
      <c r="Q2246" s="5"/>
      <c r="AY2246" s="31"/>
    </row>
    <row r="2247" spans="15:51" x14ac:dyDescent="0.25">
      <c r="O2247" s="5"/>
      <c r="P2247" s="5"/>
      <c r="Q2247" s="5"/>
      <c r="AY2247" s="31"/>
    </row>
    <row r="2248" spans="15:51" x14ac:dyDescent="0.25">
      <c r="O2248" s="5"/>
      <c r="P2248" s="5"/>
      <c r="Q2248" s="5"/>
      <c r="AY2248" s="31"/>
    </row>
    <row r="2249" spans="15:51" x14ac:dyDescent="0.25">
      <c r="O2249" s="5"/>
      <c r="P2249" s="5"/>
      <c r="Q2249" s="5"/>
      <c r="AY2249" s="31"/>
    </row>
    <row r="2250" spans="15:51" x14ac:dyDescent="0.25">
      <c r="O2250" s="5"/>
      <c r="P2250" s="5"/>
      <c r="Q2250" s="5"/>
      <c r="AY2250" s="31"/>
    </row>
    <row r="2251" spans="15:51" x14ac:dyDescent="0.25">
      <c r="O2251" s="5"/>
      <c r="P2251" s="5"/>
      <c r="Q2251" s="5"/>
      <c r="AJ2251" s="4"/>
      <c r="AY2251" s="31"/>
    </row>
    <row r="2252" spans="15:51" x14ac:dyDescent="0.25">
      <c r="O2252" s="5"/>
      <c r="P2252" s="5"/>
      <c r="Q2252" s="5"/>
      <c r="AY2252" s="31"/>
    </row>
    <row r="2253" spans="15:51" x14ac:dyDescent="0.25">
      <c r="O2253" s="5"/>
      <c r="P2253" s="5"/>
      <c r="Q2253" s="5"/>
      <c r="AY2253" s="31"/>
    </row>
    <row r="2254" spans="15:51" x14ac:dyDescent="0.25">
      <c r="O2254" s="5"/>
      <c r="P2254" s="5"/>
      <c r="Q2254" s="5"/>
      <c r="AY2254" s="31"/>
    </row>
    <row r="2255" spans="15:51" x14ac:dyDescent="0.25">
      <c r="O2255" s="5"/>
      <c r="P2255" s="5"/>
      <c r="Q2255" s="5"/>
      <c r="AY2255" s="31"/>
    </row>
    <row r="2256" spans="15:51" x14ac:dyDescent="0.25">
      <c r="O2256" s="5"/>
      <c r="P2256" s="5"/>
      <c r="Q2256" s="5"/>
      <c r="AY2256" s="31"/>
    </row>
    <row r="2257" spans="15:51" x14ac:dyDescent="0.25">
      <c r="O2257" s="5"/>
      <c r="P2257" s="5"/>
      <c r="Q2257" s="5"/>
      <c r="AY2257" s="31"/>
    </row>
    <row r="2258" spans="15:51" x14ac:dyDescent="0.25">
      <c r="O2258" s="5"/>
      <c r="P2258" s="5"/>
      <c r="Q2258" s="5"/>
      <c r="AY2258" s="31"/>
    </row>
    <row r="2259" spans="15:51" x14ac:dyDescent="0.25">
      <c r="O2259" s="5"/>
      <c r="P2259" s="5"/>
      <c r="Q2259" s="5"/>
      <c r="AY2259" s="31"/>
    </row>
    <row r="2260" spans="15:51" x14ac:dyDescent="0.25">
      <c r="O2260" s="5"/>
      <c r="P2260" s="5"/>
      <c r="Q2260" s="5"/>
      <c r="AY2260" s="31"/>
    </row>
    <row r="2261" spans="15:51" x14ac:dyDescent="0.25">
      <c r="O2261" s="5"/>
      <c r="P2261" s="5"/>
      <c r="Q2261" s="5"/>
      <c r="AY2261" s="31"/>
    </row>
    <row r="2262" spans="15:51" x14ac:dyDescent="0.25">
      <c r="O2262" s="5"/>
      <c r="P2262" s="5"/>
      <c r="Q2262" s="5"/>
      <c r="AY2262" s="31"/>
    </row>
    <row r="2263" spans="15:51" x14ac:dyDescent="0.25">
      <c r="O2263" s="5"/>
      <c r="P2263" s="5"/>
      <c r="Q2263" s="5"/>
      <c r="AY2263" s="31"/>
    </row>
    <row r="2264" spans="15:51" x14ac:dyDescent="0.25">
      <c r="O2264" s="5"/>
      <c r="P2264" s="5"/>
      <c r="Q2264" s="5"/>
      <c r="AY2264" s="31"/>
    </row>
    <row r="2265" spans="15:51" x14ac:dyDescent="0.25">
      <c r="O2265" s="5"/>
      <c r="P2265" s="5"/>
      <c r="Q2265" s="5"/>
      <c r="AY2265" s="31"/>
    </row>
    <row r="2266" spans="15:51" x14ac:dyDescent="0.25">
      <c r="O2266" s="5"/>
      <c r="P2266" s="5"/>
      <c r="Q2266" s="5"/>
      <c r="AY2266" s="31"/>
    </row>
    <row r="2267" spans="15:51" x14ac:dyDescent="0.25">
      <c r="O2267" s="5"/>
      <c r="P2267" s="5"/>
      <c r="Q2267" s="5"/>
      <c r="AY2267" s="31"/>
    </row>
    <row r="2268" spans="15:51" x14ac:dyDescent="0.25">
      <c r="O2268" s="5"/>
      <c r="P2268" s="5"/>
      <c r="Q2268" s="5"/>
      <c r="AY2268" s="31"/>
    </row>
    <row r="2269" spans="15:51" x14ac:dyDescent="0.25">
      <c r="O2269" s="5"/>
      <c r="P2269" s="5"/>
      <c r="Q2269" s="5"/>
      <c r="AY2269" s="31"/>
    </row>
    <row r="2270" spans="15:51" x14ac:dyDescent="0.25">
      <c r="O2270" s="5"/>
      <c r="P2270" s="5"/>
      <c r="Q2270" s="5"/>
      <c r="AY2270" s="31"/>
    </row>
    <row r="2271" spans="15:51" x14ac:dyDescent="0.25">
      <c r="O2271" s="5"/>
      <c r="P2271" s="5"/>
      <c r="Q2271" s="5"/>
      <c r="AY2271" s="31"/>
    </row>
    <row r="2272" spans="15:51" x14ac:dyDescent="0.25">
      <c r="O2272" s="5"/>
      <c r="P2272" s="5"/>
      <c r="Q2272" s="5"/>
      <c r="AY2272" s="31"/>
    </row>
    <row r="2273" spans="15:51" x14ac:dyDescent="0.25">
      <c r="O2273" s="5"/>
      <c r="P2273" s="5"/>
      <c r="Q2273" s="5"/>
      <c r="AY2273" s="31"/>
    </row>
    <row r="2274" spans="15:51" x14ac:dyDescent="0.25">
      <c r="O2274" s="5"/>
      <c r="P2274" s="5"/>
      <c r="Q2274" s="5"/>
      <c r="AY2274" s="31"/>
    </row>
    <row r="2275" spans="15:51" x14ac:dyDescent="0.25">
      <c r="O2275" s="5"/>
      <c r="P2275" s="5"/>
      <c r="Q2275" s="5"/>
      <c r="AY2275" s="31"/>
    </row>
    <row r="2276" spans="15:51" x14ac:dyDescent="0.25">
      <c r="P2276" s="5"/>
      <c r="Q2276" s="5"/>
      <c r="AY2276" s="31"/>
    </row>
    <row r="2277" spans="15:51" x14ac:dyDescent="0.25">
      <c r="P2277" s="5"/>
      <c r="Q2277" s="5"/>
      <c r="AY2277" s="31"/>
    </row>
    <row r="2278" spans="15:51" x14ac:dyDescent="0.25">
      <c r="O2278" s="5"/>
      <c r="P2278" s="5"/>
      <c r="Q2278" s="5"/>
      <c r="AY2278" s="31"/>
    </row>
    <row r="2279" spans="15:51" x14ac:dyDescent="0.25">
      <c r="O2279" s="5"/>
      <c r="P2279" s="5"/>
      <c r="Q2279" s="5"/>
      <c r="AY2279" s="31"/>
    </row>
    <row r="2280" spans="15:51" x14ac:dyDescent="0.25">
      <c r="O2280" s="5"/>
      <c r="P2280" s="5"/>
      <c r="Q2280" s="5"/>
      <c r="AY2280" s="31"/>
    </row>
    <row r="2281" spans="15:51" x14ac:dyDescent="0.25">
      <c r="O2281" s="5"/>
      <c r="P2281" s="5"/>
      <c r="Q2281" s="5"/>
      <c r="AY2281" s="31"/>
    </row>
    <row r="2282" spans="15:51" x14ac:dyDescent="0.25">
      <c r="O2282" s="5"/>
      <c r="P2282" s="5"/>
      <c r="Q2282" s="5"/>
      <c r="AY2282" s="31"/>
    </row>
    <row r="2283" spans="15:51" x14ac:dyDescent="0.25">
      <c r="O2283" s="5"/>
      <c r="P2283" s="5"/>
      <c r="Q2283" s="5"/>
      <c r="AY2283" s="31"/>
    </row>
    <row r="2284" spans="15:51" x14ac:dyDescent="0.25">
      <c r="O2284" s="5"/>
      <c r="P2284" s="5"/>
      <c r="Q2284" s="5"/>
      <c r="AY2284" s="31"/>
    </row>
    <row r="2285" spans="15:51" x14ac:dyDescent="0.25">
      <c r="O2285" s="5"/>
      <c r="P2285" s="5"/>
      <c r="Q2285" s="5"/>
      <c r="AY2285" s="31"/>
    </row>
    <row r="2286" spans="15:51" x14ac:dyDescent="0.25">
      <c r="O2286" s="5"/>
      <c r="P2286" s="5"/>
      <c r="Q2286" s="5"/>
      <c r="AY2286" s="31"/>
    </row>
    <row r="2287" spans="15:51" x14ac:dyDescent="0.25">
      <c r="O2287" s="5"/>
      <c r="P2287" s="5"/>
      <c r="Q2287" s="5"/>
      <c r="AY2287" s="31"/>
    </row>
    <row r="2288" spans="15:51" x14ac:dyDescent="0.25">
      <c r="O2288" s="5"/>
      <c r="P2288" s="5"/>
      <c r="Q2288" s="5"/>
      <c r="AY2288" s="31"/>
    </row>
    <row r="2289" spans="15:51" x14ac:dyDescent="0.25">
      <c r="O2289" s="5"/>
      <c r="P2289" s="5"/>
      <c r="Q2289" s="5"/>
      <c r="AY2289" s="31"/>
    </row>
    <row r="2290" spans="15:51" x14ac:dyDescent="0.25">
      <c r="O2290" s="5"/>
      <c r="P2290" s="5"/>
      <c r="Q2290" s="5"/>
      <c r="AY2290" s="31"/>
    </row>
    <row r="2291" spans="15:51" x14ac:dyDescent="0.25">
      <c r="O2291" s="5"/>
      <c r="P2291" s="5"/>
      <c r="Q2291" s="5"/>
      <c r="AY2291" s="31"/>
    </row>
    <row r="2292" spans="15:51" x14ac:dyDescent="0.25">
      <c r="O2292" s="5"/>
      <c r="P2292" s="5"/>
      <c r="Q2292" s="5"/>
      <c r="AY2292" s="31"/>
    </row>
    <row r="2293" spans="15:51" x14ac:dyDescent="0.25">
      <c r="O2293" s="5"/>
      <c r="P2293" s="5"/>
      <c r="Q2293" s="5"/>
      <c r="AY2293" s="31"/>
    </row>
    <row r="2294" spans="15:51" x14ac:dyDescent="0.25">
      <c r="O2294" s="5"/>
      <c r="P2294" s="5"/>
      <c r="Q2294" s="5"/>
      <c r="AY2294" s="31"/>
    </row>
    <row r="2295" spans="15:51" x14ac:dyDescent="0.25">
      <c r="O2295" s="5"/>
      <c r="P2295" s="5"/>
      <c r="Q2295" s="5"/>
      <c r="AY2295" s="31"/>
    </row>
    <row r="2296" spans="15:51" x14ac:dyDescent="0.25">
      <c r="O2296" s="5"/>
      <c r="P2296" s="5"/>
      <c r="Q2296" s="5"/>
      <c r="AY2296" s="31"/>
    </row>
    <row r="2297" spans="15:51" x14ac:dyDescent="0.25">
      <c r="O2297" s="5"/>
      <c r="P2297" s="5"/>
      <c r="Q2297" s="5"/>
      <c r="AY2297" s="31"/>
    </row>
    <row r="2298" spans="15:51" x14ac:dyDescent="0.25">
      <c r="O2298" s="5"/>
      <c r="P2298" s="5"/>
      <c r="Q2298" s="5"/>
      <c r="AY2298" s="31"/>
    </row>
    <row r="2299" spans="15:51" x14ac:dyDescent="0.25">
      <c r="O2299" s="5"/>
      <c r="P2299" s="5"/>
      <c r="Q2299" s="5"/>
      <c r="AY2299" s="31"/>
    </row>
    <row r="2300" spans="15:51" x14ac:dyDescent="0.25">
      <c r="O2300" s="5"/>
      <c r="P2300" s="5"/>
      <c r="Q2300" s="5"/>
      <c r="AY2300" s="31"/>
    </row>
    <row r="2301" spans="15:51" x14ac:dyDescent="0.25">
      <c r="O2301" s="5"/>
      <c r="P2301" s="5"/>
      <c r="Q2301" s="5"/>
      <c r="AY2301" s="31"/>
    </row>
    <row r="2302" spans="15:51" x14ac:dyDescent="0.25">
      <c r="O2302" s="5"/>
      <c r="P2302" s="5"/>
      <c r="Q2302" s="5"/>
      <c r="AY2302" s="31"/>
    </row>
    <row r="2303" spans="15:51" x14ac:dyDescent="0.25">
      <c r="O2303" s="5"/>
      <c r="P2303" s="5"/>
      <c r="Q2303" s="5"/>
      <c r="AY2303" s="31"/>
    </row>
    <row r="2304" spans="15:51" x14ac:dyDescent="0.25">
      <c r="O2304" s="5"/>
      <c r="P2304" s="5"/>
      <c r="Q2304" s="5"/>
      <c r="AY2304" s="31"/>
    </row>
    <row r="2305" spans="15:51" x14ac:dyDescent="0.25">
      <c r="O2305" s="5"/>
      <c r="P2305" s="5"/>
      <c r="Q2305" s="5"/>
      <c r="AY2305" s="31"/>
    </row>
    <row r="2306" spans="15:51" x14ac:dyDescent="0.25">
      <c r="O2306" s="5"/>
      <c r="P2306" s="5"/>
      <c r="Q2306" s="5"/>
      <c r="AY2306" s="31"/>
    </row>
    <row r="2307" spans="15:51" x14ac:dyDescent="0.25">
      <c r="O2307" s="5"/>
      <c r="P2307" s="5"/>
      <c r="Q2307" s="5"/>
      <c r="AY2307" s="31"/>
    </row>
    <row r="2308" spans="15:51" x14ac:dyDescent="0.25">
      <c r="O2308" s="5"/>
      <c r="P2308" s="5"/>
      <c r="Q2308" s="5"/>
      <c r="AY2308" s="31"/>
    </row>
    <row r="2309" spans="15:51" x14ac:dyDescent="0.25">
      <c r="O2309" s="5"/>
      <c r="P2309" s="5"/>
      <c r="Q2309" s="5"/>
      <c r="AY2309" s="31"/>
    </row>
    <row r="2310" spans="15:51" x14ac:dyDescent="0.25">
      <c r="O2310" s="5"/>
      <c r="P2310" s="5"/>
      <c r="Q2310" s="5"/>
      <c r="AY2310" s="31"/>
    </row>
    <row r="2311" spans="15:51" x14ac:dyDescent="0.25">
      <c r="O2311" s="5"/>
      <c r="P2311" s="5"/>
      <c r="Q2311" s="5"/>
      <c r="AY2311" s="31"/>
    </row>
    <row r="2312" spans="15:51" x14ac:dyDescent="0.25">
      <c r="O2312" s="5"/>
      <c r="P2312" s="5"/>
      <c r="Q2312" s="5"/>
      <c r="AY2312" s="31"/>
    </row>
    <row r="2313" spans="15:51" x14ac:dyDescent="0.25">
      <c r="O2313" s="5"/>
      <c r="P2313" s="5"/>
      <c r="Q2313" s="5"/>
      <c r="AY2313" s="31"/>
    </row>
    <row r="2314" spans="15:51" x14ac:dyDescent="0.25">
      <c r="O2314" s="5"/>
      <c r="P2314" s="5"/>
      <c r="Q2314" s="5"/>
      <c r="AY2314" s="31"/>
    </row>
    <row r="2315" spans="15:51" x14ac:dyDescent="0.25">
      <c r="O2315" s="5"/>
      <c r="P2315" s="5"/>
      <c r="Q2315" s="5"/>
      <c r="AY2315" s="31"/>
    </row>
    <row r="2316" spans="15:51" x14ac:dyDescent="0.25">
      <c r="O2316" s="5"/>
      <c r="P2316" s="5"/>
      <c r="Q2316" s="5"/>
      <c r="AY2316" s="31"/>
    </row>
    <row r="2317" spans="15:51" x14ac:dyDescent="0.25">
      <c r="O2317" s="5"/>
      <c r="P2317" s="5"/>
      <c r="Q2317" s="5"/>
      <c r="AY2317" s="31"/>
    </row>
    <row r="2318" spans="15:51" x14ac:dyDescent="0.25">
      <c r="O2318" s="5"/>
      <c r="P2318" s="5"/>
      <c r="Q2318" s="5"/>
      <c r="AY2318" s="31"/>
    </row>
    <row r="2319" spans="15:51" x14ac:dyDescent="0.25">
      <c r="O2319" s="5"/>
      <c r="P2319" s="5"/>
      <c r="Q2319" s="5"/>
      <c r="AJ2319" s="4"/>
      <c r="AY2319" s="31"/>
    </row>
    <row r="2320" spans="15:51" x14ac:dyDescent="0.25">
      <c r="O2320" s="5"/>
      <c r="P2320" s="5"/>
      <c r="Q2320" s="5"/>
      <c r="AY2320" s="31"/>
    </row>
    <row r="2321" spans="15:51" x14ac:dyDescent="0.25">
      <c r="O2321" s="5"/>
      <c r="P2321" s="5"/>
      <c r="Q2321" s="5"/>
      <c r="AY2321" s="31"/>
    </row>
    <row r="2322" spans="15:51" x14ac:dyDescent="0.25">
      <c r="O2322" s="5"/>
      <c r="P2322" s="5"/>
      <c r="Q2322" s="5"/>
      <c r="AY2322" s="31"/>
    </row>
    <row r="2323" spans="15:51" x14ac:dyDescent="0.25">
      <c r="O2323" s="5"/>
      <c r="P2323" s="5"/>
      <c r="Q2323" s="5"/>
      <c r="AY2323" s="31"/>
    </row>
    <row r="2324" spans="15:51" x14ac:dyDescent="0.25">
      <c r="O2324" s="5"/>
      <c r="P2324" s="5"/>
      <c r="Q2324" s="5"/>
      <c r="AY2324" s="31"/>
    </row>
    <row r="2325" spans="15:51" x14ac:dyDescent="0.25">
      <c r="O2325" s="5"/>
      <c r="P2325" s="5"/>
      <c r="Q2325" s="5"/>
      <c r="AY2325" s="31"/>
    </row>
    <row r="2326" spans="15:51" x14ac:dyDescent="0.25">
      <c r="O2326" s="5"/>
      <c r="P2326" s="5"/>
      <c r="Q2326" s="5"/>
      <c r="AY2326" s="31"/>
    </row>
    <row r="2327" spans="15:51" x14ac:dyDescent="0.25">
      <c r="O2327" s="5"/>
      <c r="P2327" s="5"/>
      <c r="Q2327" s="5"/>
      <c r="AY2327" s="31"/>
    </row>
    <row r="2328" spans="15:51" x14ac:dyDescent="0.25">
      <c r="O2328" s="5"/>
      <c r="P2328" s="5"/>
      <c r="Q2328" s="5"/>
      <c r="AY2328" s="31"/>
    </row>
    <row r="2329" spans="15:51" x14ac:dyDescent="0.25">
      <c r="O2329" s="5"/>
      <c r="P2329" s="5"/>
      <c r="Q2329" s="5"/>
      <c r="AY2329" s="31"/>
    </row>
    <row r="2330" spans="15:51" x14ac:dyDescent="0.25">
      <c r="O2330" s="5"/>
      <c r="P2330" s="5"/>
      <c r="Q2330" s="5"/>
      <c r="AY2330" s="31"/>
    </row>
    <row r="2331" spans="15:51" x14ac:dyDescent="0.25">
      <c r="O2331" s="5"/>
      <c r="P2331" s="5"/>
      <c r="Q2331" s="5"/>
      <c r="AY2331" s="31"/>
    </row>
    <row r="2332" spans="15:51" x14ac:dyDescent="0.25">
      <c r="O2332" s="5"/>
      <c r="P2332" s="5"/>
      <c r="Q2332" s="5"/>
      <c r="AY2332" s="31"/>
    </row>
    <row r="2333" spans="15:51" x14ac:dyDescent="0.25">
      <c r="O2333" s="5"/>
      <c r="P2333" s="5"/>
      <c r="Q2333" s="5"/>
      <c r="AY2333" s="31"/>
    </row>
    <row r="2334" spans="15:51" x14ac:dyDescent="0.25">
      <c r="O2334" s="5"/>
      <c r="P2334" s="5"/>
      <c r="Q2334" s="5"/>
      <c r="AY2334" s="31"/>
    </row>
    <row r="2335" spans="15:51" x14ac:dyDescent="0.25">
      <c r="O2335" s="5"/>
      <c r="P2335" s="5"/>
      <c r="Q2335" s="5"/>
      <c r="AY2335" s="31"/>
    </row>
    <row r="2336" spans="15:51" x14ac:dyDescent="0.25">
      <c r="O2336" s="5"/>
      <c r="P2336" s="5"/>
      <c r="Q2336" s="5"/>
      <c r="AY2336" s="31"/>
    </row>
    <row r="2337" spans="15:51" x14ac:dyDescent="0.25">
      <c r="O2337" s="5"/>
      <c r="P2337" s="5"/>
      <c r="Q2337" s="5"/>
      <c r="AY2337" s="31"/>
    </row>
    <row r="2338" spans="15:51" x14ac:dyDescent="0.25">
      <c r="O2338" s="5"/>
      <c r="P2338" s="5"/>
      <c r="Q2338" s="5"/>
      <c r="AY2338" s="31"/>
    </row>
    <row r="2339" spans="15:51" x14ac:dyDescent="0.25">
      <c r="O2339" s="5"/>
      <c r="P2339" s="5"/>
      <c r="Q2339" s="5"/>
      <c r="AY2339" s="31"/>
    </row>
    <row r="2340" spans="15:51" x14ac:dyDescent="0.25">
      <c r="O2340" s="5"/>
      <c r="P2340" s="5"/>
      <c r="Q2340" s="5"/>
      <c r="AY2340" s="31"/>
    </row>
    <row r="2341" spans="15:51" x14ac:dyDescent="0.25">
      <c r="O2341" s="5"/>
      <c r="P2341" s="5"/>
      <c r="Q2341" s="5"/>
      <c r="AY2341" s="31"/>
    </row>
    <row r="2342" spans="15:51" x14ac:dyDescent="0.25">
      <c r="O2342" s="5"/>
      <c r="P2342" s="5"/>
      <c r="Q2342" s="5"/>
      <c r="AY2342" s="31"/>
    </row>
    <row r="2343" spans="15:51" x14ac:dyDescent="0.25">
      <c r="O2343" s="5"/>
      <c r="P2343" s="5"/>
      <c r="Q2343" s="5"/>
      <c r="AY2343" s="31"/>
    </row>
    <row r="2344" spans="15:51" x14ac:dyDescent="0.25">
      <c r="O2344" s="5"/>
      <c r="P2344" s="5"/>
      <c r="Q2344" s="5"/>
      <c r="AY2344" s="31"/>
    </row>
    <row r="2345" spans="15:51" x14ac:dyDescent="0.25">
      <c r="O2345" s="5"/>
      <c r="P2345" s="5"/>
      <c r="Q2345" s="5"/>
      <c r="AY2345" s="31"/>
    </row>
    <row r="2346" spans="15:51" x14ac:dyDescent="0.25">
      <c r="O2346" s="5"/>
      <c r="P2346" s="5"/>
      <c r="Q2346" s="5"/>
      <c r="AY2346" s="31"/>
    </row>
    <row r="2347" spans="15:51" x14ac:dyDescent="0.25">
      <c r="O2347" s="5"/>
      <c r="P2347" s="5"/>
      <c r="Q2347" s="5"/>
      <c r="AY2347" s="31"/>
    </row>
    <row r="2348" spans="15:51" x14ac:dyDescent="0.25">
      <c r="O2348" s="5"/>
      <c r="P2348" s="5"/>
      <c r="Q2348" s="5"/>
      <c r="AY2348" s="31"/>
    </row>
    <row r="2349" spans="15:51" x14ac:dyDescent="0.25">
      <c r="O2349" s="5"/>
      <c r="P2349" s="5"/>
      <c r="Q2349" s="5"/>
      <c r="AY2349" s="31"/>
    </row>
    <row r="2350" spans="15:51" x14ac:dyDescent="0.25">
      <c r="O2350" s="5"/>
      <c r="P2350" s="5"/>
      <c r="Q2350" s="5"/>
      <c r="AY2350" s="31"/>
    </row>
    <row r="2351" spans="15:51" x14ac:dyDescent="0.25">
      <c r="O2351" s="5"/>
      <c r="P2351" s="5"/>
      <c r="Q2351" s="5"/>
      <c r="AY2351" s="31"/>
    </row>
    <row r="2352" spans="15:51" x14ac:dyDescent="0.25">
      <c r="O2352" s="5"/>
      <c r="P2352" s="5"/>
      <c r="Q2352" s="5"/>
      <c r="AJ2352" s="4"/>
      <c r="AY2352" s="31"/>
    </row>
    <row r="2353" spans="15:51" x14ac:dyDescent="0.25">
      <c r="O2353" s="5"/>
      <c r="P2353" s="5"/>
      <c r="Q2353" s="5"/>
      <c r="AY2353" s="31"/>
    </row>
    <row r="2354" spans="15:51" x14ac:dyDescent="0.25">
      <c r="O2354" s="5"/>
      <c r="P2354" s="5"/>
      <c r="Q2354" s="5"/>
      <c r="AY2354" s="31"/>
    </row>
    <row r="2355" spans="15:51" x14ac:dyDescent="0.25">
      <c r="O2355" s="5"/>
      <c r="P2355" s="5"/>
      <c r="Q2355" s="5"/>
      <c r="AY2355" s="31"/>
    </row>
    <row r="2356" spans="15:51" x14ac:dyDescent="0.25">
      <c r="O2356" s="5"/>
      <c r="P2356" s="5"/>
      <c r="Q2356" s="5"/>
      <c r="AY2356" s="31"/>
    </row>
    <row r="2357" spans="15:51" x14ac:dyDescent="0.25">
      <c r="O2357" s="5"/>
      <c r="P2357" s="5"/>
      <c r="Q2357" s="5"/>
      <c r="AY2357" s="31"/>
    </row>
    <row r="2358" spans="15:51" x14ac:dyDescent="0.25">
      <c r="O2358" s="5"/>
      <c r="P2358" s="5"/>
      <c r="Q2358" s="5"/>
      <c r="AY2358" s="31"/>
    </row>
    <row r="2359" spans="15:51" x14ac:dyDescent="0.25">
      <c r="O2359" s="5"/>
      <c r="P2359" s="5"/>
      <c r="Q2359" s="5"/>
      <c r="AY2359" s="31"/>
    </row>
    <row r="2360" spans="15:51" x14ac:dyDescent="0.25">
      <c r="O2360" s="5"/>
      <c r="P2360" s="5"/>
      <c r="Q2360" s="5"/>
      <c r="AY2360" s="31"/>
    </row>
    <row r="2361" spans="15:51" x14ac:dyDescent="0.25">
      <c r="O2361" s="5"/>
      <c r="P2361" s="5"/>
      <c r="Q2361" s="5"/>
      <c r="AY2361" s="31"/>
    </row>
    <row r="2362" spans="15:51" x14ac:dyDescent="0.25">
      <c r="O2362" s="5"/>
      <c r="P2362" s="5"/>
      <c r="Q2362" s="5"/>
      <c r="AY2362" s="31"/>
    </row>
    <row r="2363" spans="15:51" x14ac:dyDescent="0.25">
      <c r="O2363" s="5"/>
      <c r="P2363" s="5"/>
      <c r="Q2363" s="5"/>
      <c r="AY2363" s="31"/>
    </row>
    <row r="2364" spans="15:51" x14ac:dyDescent="0.25">
      <c r="O2364" s="5"/>
      <c r="P2364" s="5"/>
      <c r="Q2364" s="5"/>
      <c r="AY2364" s="31"/>
    </row>
    <row r="2365" spans="15:51" x14ac:dyDescent="0.25">
      <c r="O2365" s="5"/>
      <c r="P2365" s="5"/>
      <c r="Q2365" s="5"/>
      <c r="AY2365" s="31"/>
    </row>
    <row r="2366" spans="15:51" x14ac:dyDescent="0.25">
      <c r="O2366" s="5"/>
      <c r="P2366" s="5"/>
      <c r="Q2366" s="5"/>
      <c r="AY2366" s="31"/>
    </row>
    <row r="2367" spans="15:51" x14ac:dyDescent="0.25">
      <c r="O2367" s="5"/>
      <c r="P2367" s="5"/>
      <c r="Q2367" s="5"/>
      <c r="AJ2367" s="4"/>
      <c r="AY2367" s="31"/>
    </row>
    <row r="2368" spans="15:51" x14ac:dyDescent="0.25">
      <c r="O2368" s="5"/>
      <c r="P2368" s="5"/>
      <c r="Q2368" s="5"/>
      <c r="AY2368" s="31"/>
    </row>
    <row r="2369" spans="15:51" x14ac:dyDescent="0.25">
      <c r="O2369" s="5"/>
      <c r="P2369" s="5"/>
      <c r="Q2369" s="5"/>
      <c r="AY2369" s="31"/>
    </row>
    <row r="2370" spans="15:51" x14ac:dyDescent="0.25">
      <c r="O2370" s="5"/>
      <c r="P2370" s="5"/>
      <c r="Q2370" s="5"/>
      <c r="AJ2370" s="4"/>
      <c r="AY2370" s="31"/>
    </row>
    <row r="2371" spans="15:51" x14ac:dyDescent="0.25">
      <c r="O2371" s="5"/>
      <c r="P2371" s="5"/>
      <c r="Q2371" s="5"/>
      <c r="AY2371" s="31"/>
    </row>
    <row r="2372" spans="15:51" x14ac:dyDescent="0.25">
      <c r="O2372" s="5"/>
      <c r="P2372" s="5"/>
      <c r="Q2372" s="5"/>
      <c r="AJ2372" s="4"/>
      <c r="AY2372" s="31"/>
    </row>
    <row r="2373" spans="15:51" x14ac:dyDescent="0.25">
      <c r="O2373" s="5"/>
      <c r="P2373" s="5"/>
      <c r="Q2373" s="5"/>
      <c r="AY2373" s="31"/>
    </row>
    <row r="2374" spans="15:51" x14ac:dyDescent="0.25">
      <c r="O2374" s="5"/>
      <c r="P2374" s="5"/>
      <c r="Q2374" s="5"/>
      <c r="AY2374" s="31"/>
    </row>
    <row r="2375" spans="15:51" x14ac:dyDescent="0.25">
      <c r="O2375" s="5"/>
      <c r="P2375" s="5"/>
      <c r="Q2375" s="5"/>
      <c r="AY2375" s="31"/>
    </row>
    <row r="2376" spans="15:51" x14ac:dyDescent="0.25">
      <c r="O2376" s="5"/>
      <c r="P2376" s="5"/>
      <c r="Q2376" s="5"/>
      <c r="AY2376" s="31"/>
    </row>
    <row r="2377" spans="15:51" x14ac:dyDescent="0.25">
      <c r="O2377" s="5"/>
      <c r="P2377" s="5"/>
      <c r="Q2377" s="5"/>
      <c r="AY2377" s="31"/>
    </row>
    <row r="2378" spans="15:51" x14ac:dyDescent="0.25">
      <c r="O2378" s="5"/>
      <c r="P2378" s="5"/>
      <c r="Q2378" s="5"/>
      <c r="AY2378" s="31"/>
    </row>
    <row r="2379" spans="15:51" x14ac:dyDescent="0.25">
      <c r="O2379" s="5"/>
      <c r="P2379" s="5"/>
      <c r="Q2379" s="5"/>
      <c r="AY2379" s="31"/>
    </row>
    <row r="2380" spans="15:51" x14ac:dyDescent="0.25">
      <c r="O2380" s="5"/>
      <c r="P2380" s="5"/>
      <c r="Q2380" s="5"/>
      <c r="AY2380" s="31"/>
    </row>
    <row r="2381" spans="15:51" x14ac:dyDescent="0.25">
      <c r="O2381" s="5"/>
      <c r="P2381" s="5"/>
      <c r="Q2381" s="5"/>
      <c r="AY2381" s="31"/>
    </row>
    <row r="2382" spans="15:51" x14ac:dyDescent="0.25">
      <c r="O2382" s="5"/>
      <c r="P2382" s="5"/>
      <c r="Q2382" s="5"/>
      <c r="AY2382" s="31"/>
    </row>
    <row r="2383" spans="15:51" x14ac:dyDescent="0.25">
      <c r="O2383" s="5"/>
      <c r="P2383" s="5"/>
      <c r="Q2383" s="5"/>
      <c r="AY2383" s="31"/>
    </row>
    <row r="2384" spans="15:51" x14ac:dyDescent="0.25">
      <c r="O2384" s="5"/>
      <c r="P2384" s="5"/>
      <c r="Q2384" s="5"/>
      <c r="AY2384" s="31"/>
    </row>
    <row r="2385" spans="15:51" x14ac:dyDescent="0.25">
      <c r="O2385" s="5"/>
      <c r="P2385" s="5"/>
      <c r="Q2385" s="5"/>
      <c r="AY2385" s="31"/>
    </row>
    <row r="2386" spans="15:51" x14ac:dyDescent="0.25">
      <c r="O2386" s="5"/>
      <c r="P2386" s="5"/>
      <c r="Q2386" s="5"/>
      <c r="AY2386" s="31"/>
    </row>
    <row r="2387" spans="15:51" x14ac:dyDescent="0.25">
      <c r="O2387" s="5"/>
      <c r="P2387" s="5"/>
      <c r="Q2387" s="5"/>
      <c r="AY2387" s="31"/>
    </row>
    <row r="2388" spans="15:51" x14ac:dyDescent="0.25">
      <c r="O2388" s="5"/>
      <c r="P2388" s="5"/>
      <c r="Q2388" s="5"/>
      <c r="AY2388" s="31"/>
    </row>
    <row r="2389" spans="15:51" x14ac:dyDescent="0.25">
      <c r="O2389" s="5"/>
      <c r="P2389" s="5"/>
      <c r="Q2389" s="5"/>
      <c r="AY2389" s="31"/>
    </row>
    <row r="2390" spans="15:51" x14ac:dyDescent="0.25">
      <c r="O2390" s="5"/>
      <c r="P2390" s="5"/>
      <c r="Q2390" s="5"/>
      <c r="AY2390" s="31"/>
    </row>
    <row r="2391" spans="15:51" x14ac:dyDescent="0.25">
      <c r="O2391" s="5"/>
      <c r="P2391" s="5"/>
      <c r="Q2391" s="5"/>
      <c r="AY2391" s="31"/>
    </row>
    <row r="2392" spans="15:51" x14ac:dyDescent="0.25">
      <c r="O2392" s="5"/>
      <c r="P2392" s="5"/>
      <c r="Q2392" s="5"/>
      <c r="AY2392" s="31"/>
    </row>
    <row r="2393" spans="15:51" x14ac:dyDescent="0.25">
      <c r="O2393" s="5"/>
      <c r="P2393" s="5"/>
      <c r="Q2393" s="5"/>
      <c r="AY2393" s="31"/>
    </row>
    <row r="2394" spans="15:51" x14ac:dyDescent="0.25">
      <c r="O2394" s="5"/>
      <c r="P2394" s="5"/>
      <c r="Q2394" s="5"/>
      <c r="AY2394" s="31"/>
    </row>
    <row r="2395" spans="15:51" x14ac:dyDescent="0.25">
      <c r="O2395" s="5"/>
      <c r="P2395" s="5"/>
      <c r="Q2395" s="5"/>
      <c r="AY2395" s="31"/>
    </row>
    <row r="2396" spans="15:51" x14ac:dyDescent="0.25">
      <c r="O2396" s="5"/>
      <c r="P2396" s="5"/>
      <c r="Q2396" s="5"/>
      <c r="AY2396" s="31"/>
    </row>
    <row r="2397" spans="15:51" x14ac:dyDescent="0.25">
      <c r="O2397" s="5"/>
      <c r="P2397" s="5"/>
      <c r="Q2397" s="5"/>
      <c r="AY2397" s="31"/>
    </row>
    <row r="2398" spans="15:51" x14ac:dyDescent="0.25">
      <c r="O2398" s="5"/>
      <c r="P2398" s="5"/>
      <c r="Q2398" s="5"/>
      <c r="AY2398" s="31"/>
    </row>
    <row r="2399" spans="15:51" x14ac:dyDescent="0.25">
      <c r="O2399" s="5"/>
      <c r="P2399" s="5"/>
      <c r="Q2399" s="5"/>
      <c r="AY2399" s="31"/>
    </row>
    <row r="2400" spans="15:51" x14ac:dyDescent="0.25">
      <c r="O2400" s="5"/>
      <c r="P2400" s="5"/>
      <c r="Q2400" s="5"/>
      <c r="AY2400" s="31"/>
    </row>
    <row r="2401" spans="15:51" x14ac:dyDescent="0.25">
      <c r="O2401" s="5"/>
      <c r="P2401" s="5"/>
      <c r="Q2401" s="5"/>
      <c r="AY2401" s="31"/>
    </row>
    <row r="2402" spans="15:51" x14ac:dyDescent="0.25">
      <c r="O2402" s="5"/>
      <c r="P2402" s="5"/>
      <c r="Q2402" s="5"/>
      <c r="AY2402" s="31"/>
    </row>
    <row r="2403" spans="15:51" x14ac:dyDescent="0.25">
      <c r="O2403" s="5"/>
      <c r="P2403" s="5"/>
      <c r="Q2403" s="5"/>
      <c r="AY2403" s="31"/>
    </row>
    <row r="2404" spans="15:51" x14ac:dyDescent="0.25">
      <c r="O2404" s="5"/>
      <c r="P2404" s="5"/>
      <c r="Q2404" s="5"/>
      <c r="AY2404" s="31"/>
    </row>
    <row r="2405" spans="15:51" x14ac:dyDescent="0.25">
      <c r="O2405" s="5"/>
      <c r="P2405" s="5"/>
      <c r="Q2405" s="5"/>
      <c r="AY2405" s="31"/>
    </row>
    <row r="2406" spans="15:51" x14ac:dyDescent="0.25">
      <c r="O2406" s="5"/>
      <c r="P2406" s="5"/>
      <c r="Q2406" s="5"/>
      <c r="AY2406" s="31"/>
    </row>
    <row r="2407" spans="15:51" x14ac:dyDescent="0.25">
      <c r="O2407" s="5"/>
      <c r="P2407" s="5"/>
      <c r="Q2407" s="5"/>
      <c r="AY2407" s="31"/>
    </row>
    <row r="2408" spans="15:51" x14ac:dyDescent="0.25">
      <c r="O2408" s="5"/>
      <c r="P2408" s="5"/>
      <c r="Q2408" s="5"/>
      <c r="AJ2408" s="4"/>
      <c r="AY2408" s="31"/>
    </row>
    <row r="2409" spans="15:51" x14ac:dyDescent="0.25">
      <c r="O2409" s="5"/>
      <c r="P2409" s="5"/>
      <c r="Q2409" s="5"/>
      <c r="AY2409" s="31"/>
    </row>
    <row r="2410" spans="15:51" x14ac:dyDescent="0.25">
      <c r="O2410" s="5"/>
      <c r="P2410" s="5"/>
      <c r="Q2410" s="5"/>
      <c r="AY2410" s="31"/>
    </row>
    <row r="2411" spans="15:51" x14ac:dyDescent="0.25">
      <c r="O2411" s="5"/>
      <c r="P2411" s="5"/>
      <c r="Q2411" s="5"/>
      <c r="AY2411" s="31"/>
    </row>
    <row r="2412" spans="15:51" x14ac:dyDescent="0.25">
      <c r="O2412" s="5"/>
      <c r="P2412" s="5"/>
      <c r="Q2412" s="5"/>
      <c r="AY2412" s="31"/>
    </row>
    <row r="2413" spans="15:51" x14ac:dyDescent="0.25">
      <c r="O2413" s="5"/>
      <c r="P2413" s="5"/>
      <c r="Q2413" s="5"/>
      <c r="AY2413" s="31"/>
    </row>
    <row r="2414" spans="15:51" x14ac:dyDescent="0.25">
      <c r="O2414" s="5"/>
      <c r="P2414" s="5"/>
      <c r="Q2414" s="5"/>
      <c r="AY2414" s="31"/>
    </row>
    <row r="2415" spans="15:51" x14ac:dyDescent="0.25">
      <c r="O2415" s="5"/>
      <c r="P2415" s="5"/>
      <c r="Q2415" s="5"/>
      <c r="AY2415" s="31"/>
    </row>
    <row r="2416" spans="15:51" x14ac:dyDescent="0.25">
      <c r="O2416" s="5"/>
      <c r="P2416" s="5"/>
      <c r="Q2416" s="5"/>
      <c r="AY2416" s="31"/>
    </row>
    <row r="2417" spans="15:51" x14ac:dyDescent="0.25">
      <c r="O2417" s="5"/>
      <c r="P2417" s="5"/>
      <c r="Q2417" s="5"/>
      <c r="AY2417" s="31"/>
    </row>
    <row r="2418" spans="15:51" x14ac:dyDescent="0.25">
      <c r="O2418" s="5"/>
      <c r="P2418" s="5"/>
      <c r="Q2418" s="5"/>
      <c r="AY2418" s="31"/>
    </row>
    <row r="2419" spans="15:51" x14ac:dyDescent="0.25">
      <c r="O2419" s="5"/>
      <c r="P2419" s="5"/>
      <c r="Q2419" s="5"/>
      <c r="AY2419" s="31"/>
    </row>
    <row r="2420" spans="15:51" x14ac:dyDescent="0.25">
      <c r="O2420" s="5"/>
      <c r="P2420" s="5"/>
      <c r="Q2420" s="5"/>
      <c r="AY2420" s="31"/>
    </row>
    <row r="2421" spans="15:51" x14ac:dyDescent="0.25">
      <c r="O2421" s="5"/>
      <c r="P2421" s="5"/>
      <c r="Q2421" s="5"/>
      <c r="AY2421" s="31"/>
    </row>
    <row r="2422" spans="15:51" x14ac:dyDescent="0.25">
      <c r="O2422" s="5"/>
      <c r="P2422" s="5"/>
      <c r="Q2422" s="5"/>
      <c r="AY2422" s="31"/>
    </row>
    <row r="2423" spans="15:51" x14ac:dyDescent="0.25">
      <c r="O2423" s="5"/>
      <c r="P2423" s="5"/>
      <c r="Q2423" s="5"/>
      <c r="AY2423" s="31"/>
    </row>
    <row r="2424" spans="15:51" x14ac:dyDescent="0.25">
      <c r="O2424" s="5"/>
      <c r="P2424" s="5"/>
      <c r="Q2424" s="5"/>
      <c r="AY2424" s="31"/>
    </row>
    <row r="2425" spans="15:51" x14ac:dyDescent="0.25">
      <c r="O2425" s="5"/>
      <c r="P2425" s="5"/>
      <c r="Q2425" s="5"/>
      <c r="AY2425" s="31"/>
    </row>
    <row r="2426" spans="15:51" x14ac:dyDescent="0.25">
      <c r="O2426" s="5"/>
      <c r="P2426" s="5"/>
      <c r="Q2426" s="5"/>
      <c r="AY2426" s="31"/>
    </row>
    <row r="2427" spans="15:51" x14ac:dyDescent="0.25">
      <c r="O2427" s="5"/>
      <c r="P2427" s="5"/>
      <c r="Q2427" s="5"/>
      <c r="AY2427" s="31"/>
    </row>
    <row r="2428" spans="15:51" x14ac:dyDescent="0.25">
      <c r="O2428" s="5"/>
      <c r="P2428" s="5"/>
      <c r="Q2428" s="5"/>
      <c r="AY2428" s="31"/>
    </row>
    <row r="2429" spans="15:51" x14ac:dyDescent="0.25">
      <c r="O2429" s="5"/>
      <c r="P2429" s="5"/>
      <c r="Q2429" s="5"/>
      <c r="AY2429" s="31"/>
    </row>
    <row r="2430" spans="15:51" x14ac:dyDescent="0.25">
      <c r="O2430" s="5"/>
      <c r="P2430" s="5"/>
      <c r="Q2430" s="5"/>
      <c r="AY2430" s="31"/>
    </row>
    <row r="2431" spans="15:51" x14ac:dyDescent="0.25">
      <c r="O2431" s="5"/>
      <c r="P2431" s="5"/>
      <c r="Q2431" s="5"/>
      <c r="AY2431" s="31"/>
    </row>
    <row r="2432" spans="15:51" x14ac:dyDescent="0.25">
      <c r="O2432" s="5"/>
      <c r="P2432" s="5"/>
      <c r="Q2432" s="5"/>
      <c r="AY2432" s="31"/>
    </row>
    <row r="2433" spans="15:51" x14ac:dyDescent="0.25">
      <c r="O2433" s="5"/>
      <c r="P2433" s="5"/>
      <c r="Q2433" s="5"/>
      <c r="AY2433" s="31"/>
    </row>
    <row r="2434" spans="15:51" x14ac:dyDescent="0.25">
      <c r="O2434" s="5"/>
      <c r="P2434" s="5"/>
      <c r="Q2434" s="5"/>
      <c r="AY2434" s="31"/>
    </row>
    <row r="2435" spans="15:51" x14ac:dyDescent="0.25">
      <c r="O2435" s="5"/>
      <c r="P2435" s="5"/>
      <c r="Q2435" s="5"/>
      <c r="AY2435" s="31"/>
    </row>
    <row r="2436" spans="15:51" x14ac:dyDescent="0.25">
      <c r="O2436" s="5"/>
      <c r="P2436" s="5"/>
      <c r="Q2436" s="5"/>
      <c r="AY2436" s="31"/>
    </row>
    <row r="2437" spans="15:51" x14ac:dyDescent="0.25">
      <c r="O2437" s="5"/>
      <c r="P2437" s="5"/>
      <c r="Q2437" s="5"/>
      <c r="AY2437" s="31"/>
    </row>
    <row r="2438" spans="15:51" x14ac:dyDescent="0.25">
      <c r="O2438" s="5"/>
      <c r="P2438" s="5"/>
      <c r="Q2438" s="5"/>
      <c r="AY2438" s="31"/>
    </row>
    <row r="2439" spans="15:51" x14ac:dyDescent="0.25">
      <c r="O2439" s="5"/>
      <c r="P2439" s="5"/>
      <c r="Q2439" s="5"/>
      <c r="AY2439" s="31"/>
    </row>
    <row r="2440" spans="15:51" x14ac:dyDescent="0.25">
      <c r="O2440" s="5"/>
      <c r="P2440" s="5"/>
      <c r="Q2440" s="5"/>
      <c r="AY2440" s="31"/>
    </row>
    <row r="2441" spans="15:51" x14ac:dyDescent="0.25">
      <c r="O2441" s="5"/>
      <c r="P2441" s="5"/>
      <c r="Q2441" s="5"/>
      <c r="AY2441" s="31"/>
    </row>
    <row r="2442" spans="15:51" x14ac:dyDescent="0.25">
      <c r="O2442" s="5"/>
      <c r="P2442" s="5"/>
      <c r="Q2442" s="5"/>
      <c r="AY2442" s="31"/>
    </row>
    <row r="2443" spans="15:51" x14ac:dyDescent="0.25">
      <c r="O2443" s="5"/>
      <c r="P2443" s="5"/>
      <c r="Q2443" s="5"/>
      <c r="AY2443" s="31"/>
    </row>
    <row r="2444" spans="15:51" x14ac:dyDescent="0.25">
      <c r="O2444" s="5"/>
      <c r="P2444" s="5"/>
      <c r="Q2444" s="5"/>
      <c r="AY2444" s="31"/>
    </row>
    <row r="2445" spans="15:51" x14ac:dyDescent="0.25">
      <c r="O2445" s="5"/>
      <c r="P2445" s="5"/>
      <c r="Q2445" s="5"/>
      <c r="AY2445" s="31"/>
    </row>
    <row r="2446" spans="15:51" x14ac:dyDescent="0.25">
      <c r="O2446" s="5"/>
      <c r="P2446" s="5"/>
      <c r="Q2446" s="5"/>
      <c r="AY2446" s="31"/>
    </row>
    <row r="2447" spans="15:51" x14ac:dyDescent="0.25">
      <c r="O2447" s="5"/>
      <c r="P2447" s="5"/>
      <c r="Q2447" s="5"/>
      <c r="AY2447" s="31"/>
    </row>
    <row r="2448" spans="15:51" x14ac:dyDescent="0.25">
      <c r="O2448" s="5"/>
      <c r="P2448" s="5"/>
      <c r="Q2448" s="5"/>
      <c r="AY2448" s="31"/>
    </row>
    <row r="2449" spans="15:51" x14ac:dyDescent="0.25">
      <c r="O2449" s="5"/>
      <c r="P2449" s="5"/>
      <c r="Q2449" s="5"/>
      <c r="AY2449" s="31"/>
    </row>
    <row r="2450" spans="15:51" x14ac:dyDescent="0.25">
      <c r="O2450" s="5"/>
      <c r="P2450" s="5"/>
      <c r="Q2450" s="5"/>
      <c r="AY2450" s="31"/>
    </row>
    <row r="2451" spans="15:51" x14ac:dyDescent="0.25">
      <c r="O2451" s="5"/>
      <c r="P2451" s="5"/>
      <c r="Q2451" s="5"/>
      <c r="AY2451" s="31"/>
    </row>
    <row r="2452" spans="15:51" x14ac:dyDescent="0.25">
      <c r="O2452" s="5"/>
      <c r="P2452" s="5"/>
      <c r="Q2452" s="5"/>
      <c r="AY2452" s="31"/>
    </row>
    <row r="2453" spans="15:51" x14ac:dyDescent="0.25">
      <c r="O2453" s="5"/>
      <c r="P2453" s="5"/>
      <c r="Q2453" s="5"/>
      <c r="AY2453" s="31"/>
    </row>
    <row r="2454" spans="15:51" x14ac:dyDescent="0.25">
      <c r="O2454" s="5"/>
      <c r="P2454" s="5"/>
      <c r="Q2454" s="5"/>
      <c r="AY2454" s="31"/>
    </row>
    <row r="2455" spans="15:51" x14ac:dyDescent="0.25">
      <c r="O2455" s="5"/>
      <c r="P2455" s="5"/>
      <c r="Q2455" s="5"/>
      <c r="AY2455" s="31"/>
    </row>
    <row r="2456" spans="15:51" x14ac:dyDescent="0.25">
      <c r="O2456" s="5"/>
      <c r="P2456" s="5"/>
      <c r="Q2456" s="5"/>
      <c r="AY2456" s="31"/>
    </row>
    <row r="2457" spans="15:51" x14ac:dyDescent="0.25">
      <c r="O2457" s="5"/>
      <c r="P2457" s="5"/>
      <c r="Q2457" s="5"/>
      <c r="AY2457" s="31"/>
    </row>
    <row r="2458" spans="15:51" x14ac:dyDescent="0.25">
      <c r="O2458" s="5"/>
      <c r="P2458" s="5"/>
      <c r="Q2458" s="5"/>
      <c r="AY2458" s="31"/>
    </row>
    <row r="2459" spans="15:51" x14ac:dyDescent="0.25">
      <c r="O2459" s="5"/>
      <c r="P2459" s="5"/>
      <c r="Q2459" s="5"/>
      <c r="AY2459" s="31"/>
    </row>
    <row r="2460" spans="15:51" x14ac:dyDescent="0.25">
      <c r="O2460" s="5"/>
      <c r="P2460" s="5"/>
      <c r="Q2460" s="5"/>
      <c r="AY2460" s="31"/>
    </row>
    <row r="2461" spans="15:51" x14ac:dyDescent="0.25">
      <c r="O2461" s="5"/>
      <c r="P2461" s="5"/>
      <c r="Q2461" s="5"/>
      <c r="AY2461" s="31"/>
    </row>
    <row r="2462" spans="15:51" x14ac:dyDescent="0.25">
      <c r="O2462" s="5"/>
      <c r="P2462" s="5"/>
      <c r="Q2462" s="5"/>
      <c r="AY2462" s="31"/>
    </row>
    <row r="2463" spans="15:51" x14ac:dyDescent="0.25">
      <c r="O2463" s="5"/>
      <c r="P2463" s="5"/>
      <c r="Q2463" s="5"/>
      <c r="AY2463" s="31"/>
    </row>
    <row r="2464" spans="15:51" x14ac:dyDescent="0.25">
      <c r="O2464" s="5"/>
      <c r="P2464" s="5"/>
      <c r="Q2464" s="5"/>
      <c r="AY2464" s="31"/>
    </row>
    <row r="2465" spans="15:51" x14ac:dyDescent="0.25">
      <c r="O2465" s="5"/>
      <c r="P2465" s="5"/>
      <c r="Q2465" s="5"/>
      <c r="AY2465" s="31"/>
    </row>
    <row r="2466" spans="15:51" x14ac:dyDescent="0.25">
      <c r="O2466" s="5"/>
      <c r="P2466" s="5"/>
      <c r="Q2466" s="5"/>
      <c r="AY2466" s="31"/>
    </row>
    <row r="2467" spans="15:51" x14ac:dyDescent="0.25">
      <c r="O2467" s="5"/>
      <c r="P2467" s="5"/>
      <c r="Q2467" s="5"/>
      <c r="AY2467" s="31"/>
    </row>
    <row r="2468" spans="15:51" x14ac:dyDescent="0.25">
      <c r="O2468" s="5"/>
      <c r="P2468" s="5"/>
      <c r="Q2468" s="5"/>
      <c r="AY2468" s="31"/>
    </row>
    <row r="2469" spans="15:51" x14ac:dyDescent="0.25">
      <c r="O2469" s="5"/>
      <c r="P2469" s="5"/>
      <c r="Q2469" s="5"/>
      <c r="AY2469" s="31"/>
    </row>
    <row r="2470" spans="15:51" x14ac:dyDescent="0.25">
      <c r="O2470" s="5"/>
      <c r="P2470" s="5"/>
      <c r="Q2470" s="5"/>
      <c r="AY2470" s="31"/>
    </row>
    <row r="2471" spans="15:51" x14ac:dyDescent="0.25">
      <c r="O2471" s="5"/>
      <c r="P2471" s="5"/>
      <c r="Q2471" s="5"/>
      <c r="AY2471" s="31"/>
    </row>
    <row r="2472" spans="15:51" x14ac:dyDescent="0.25">
      <c r="O2472" s="5"/>
      <c r="P2472" s="5"/>
      <c r="Q2472" s="5"/>
      <c r="AY2472" s="31"/>
    </row>
    <row r="2473" spans="15:51" x14ac:dyDescent="0.25">
      <c r="O2473" s="5"/>
      <c r="P2473" s="5"/>
      <c r="Q2473" s="5"/>
      <c r="AY2473" s="31"/>
    </row>
    <row r="2474" spans="15:51" x14ac:dyDescent="0.25">
      <c r="O2474" s="5"/>
      <c r="P2474" s="5"/>
      <c r="Q2474" s="5"/>
      <c r="AY2474" s="31"/>
    </row>
    <row r="2475" spans="15:51" x14ac:dyDescent="0.25">
      <c r="P2475" s="5"/>
      <c r="Q2475" s="5"/>
      <c r="AY2475" s="31"/>
    </row>
    <row r="2476" spans="15:51" x14ac:dyDescent="0.25">
      <c r="O2476" s="5"/>
      <c r="P2476" s="5"/>
      <c r="Q2476" s="5"/>
      <c r="AY2476" s="31"/>
    </row>
    <row r="2477" spans="15:51" x14ac:dyDescent="0.25">
      <c r="O2477" s="5"/>
      <c r="P2477" s="5"/>
      <c r="Q2477" s="5"/>
      <c r="AY2477" s="31"/>
    </row>
    <row r="2478" spans="15:51" x14ac:dyDescent="0.25">
      <c r="O2478" s="5"/>
      <c r="P2478" s="5"/>
      <c r="Q2478" s="5"/>
      <c r="AJ2478" s="4"/>
      <c r="AY2478" s="31"/>
    </row>
    <row r="2479" spans="15:51" x14ac:dyDescent="0.25">
      <c r="O2479" s="5"/>
      <c r="P2479" s="5"/>
      <c r="Q2479" s="5"/>
      <c r="AY2479" s="31"/>
    </row>
    <row r="2480" spans="15:51" x14ac:dyDescent="0.25">
      <c r="O2480" s="5"/>
      <c r="P2480" s="5"/>
      <c r="Q2480" s="5"/>
      <c r="AY2480" s="31"/>
    </row>
    <row r="2481" spans="15:69" x14ac:dyDescent="0.25">
      <c r="O2481" s="5"/>
      <c r="P2481" s="5"/>
      <c r="Q2481" s="5"/>
      <c r="AY2481" s="31"/>
    </row>
    <row r="2482" spans="15:69" x14ac:dyDescent="0.25">
      <c r="O2482" s="5"/>
      <c r="P2482" s="5"/>
      <c r="Q2482" s="5"/>
      <c r="AY2482" s="31"/>
    </row>
    <row r="2483" spans="15:69" x14ac:dyDescent="0.25">
      <c r="O2483" s="5"/>
      <c r="P2483" s="5"/>
      <c r="Q2483" s="5"/>
      <c r="AY2483" s="31"/>
    </row>
    <row r="2484" spans="15:69" x14ac:dyDescent="0.25">
      <c r="O2484" s="5"/>
      <c r="P2484" s="5"/>
      <c r="Q2484" s="5"/>
      <c r="AY2484" s="31"/>
    </row>
    <row r="2485" spans="15:69" x14ac:dyDescent="0.25">
      <c r="O2485" s="5"/>
      <c r="P2485" s="5"/>
      <c r="Q2485" s="5"/>
      <c r="AJ2485" s="4"/>
      <c r="AY2485" s="31"/>
    </row>
    <row r="2486" spans="15:69" x14ac:dyDescent="0.25">
      <c r="O2486" s="5"/>
      <c r="P2486" s="5"/>
      <c r="Q2486" s="5"/>
      <c r="AY2486" s="31"/>
    </row>
    <row r="2487" spans="15:69" x14ac:dyDescent="0.25">
      <c r="O2487" s="5"/>
      <c r="P2487" s="5"/>
      <c r="Q2487" s="5"/>
      <c r="AG2487" s="4"/>
      <c r="AH2487" s="4"/>
      <c r="AI2487" s="4"/>
      <c r="AY2487" s="31"/>
      <c r="BQ2487" s="4"/>
    </row>
    <row r="2488" spans="15:69" x14ac:dyDescent="0.25">
      <c r="O2488" s="5"/>
      <c r="P2488" s="5"/>
      <c r="Q2488" s="5"/>
      <c r="AY2488" s="31"/>
    </row>
    <row r="2489" spans="15:69" x14ac:dyDescent="0.25">
      <c r="O2489" s="5"/>
      <c r="P2489" s="5"/>
      <c r="Q2489" s="5"/>
      <c r="AY2489" s="31"/>
    </row>
    <row r="2490" spans="15:69" x14ac:dyDescent="0.25">
      <c r="O2490" s="5"/>
      <c r="P2490" s="5"/>
      <c r="Q2490" s="5"/>
      <c r="AF2490" s="4"/>
      <c r="AG2490" s="4"/>
      <c r="AJ2490" s="4"/>
      <c r="AY2490" s="31"/>
      <c r="BP2490" s="4"/>
      <c r="BQ2490" s="4"/>
    </row>
    <row r="2491" spans="15:69" x14ac:dyDescent="0.25">
      <c r="O2491" s="5"/>
      <c r="P2491" s="5"/>
      <c r="Q2491" s="5"/>
      <c r="AY2491" s="31"/>
    </row>
    <row r="2492" spans="15:69" x14ac:dyDescent="0.25">
      <c r="O2492" s="5"/>
      <c r="P2492" s="5"/>
      <c r="Q2492" s="5"/>
      <c r="AY2492" s="31"/>
    </row>
    <row r="2493" spans="15:69" x14ac:dyDescent="0.25">
      <c r="O2493" s="5"/>
      <c r="P2493" s="5"/>
      <c r="Q2493" s="5"/>
      <c r="AY2493" s="31"/>
    </row>
    <row r="2494" spans="15:69" x14ac:dyDescent="0.25">
      <c r="O2494" s="5"/>
      <c r="P2494" s="5"/>
      <c r="Q2494" s="5"/>
      <c r="AY2494" s="31"/>
    </row>
    <row r="2495" spans="15:69" x14ac:dyDescent="0.25">
      <c r="O2495" s="5"/>
      <c r="P2495" s="5"/>
      <c r="Q2495" s="5"/>
      <c r="AY2495" s="31"/>
    </row>
    <row r="2496" spans="15:69" x14ac:dyDescent="0.25">
      <c r="O2496" s="5"/>
      <c r="P2496" s="5"/>
      <c r="Q2496" s="5"/>
      <c r="AY2496" s="31"/>
    </row>
    <row r="2497" spans="15:51" x14ac:dyDescent="0.25">
      <c r="O2497" s="5"/>
      <c r="P2497" s="5"/>
      <c r="Q2497" s="5"/>
      <c r="AY2497" s="31"/>
    </row>
    <row r="2498" spans="15:51" x14ac:dyDescent="0.25">
      <c r="O2498" s="5"/>
      <c r="P2498" s="5"/>
      <c r="Q2498" s="5"/>
      <c r="AY2498" s="31"/>
    </row>
    <row r="2499" spans="15:51" x14ac:dyDescent="0.25">
      <c r="O2499" s="5"/>
      <c r="P2499" s="5"/>
      <c r="Q2499" s="5"/>
      <c r="AY2499" s="31"/>
    </row>
    <row r="2500" spans="15:51" x14ac:dyDescent="0.25">
      <c r="O2500" s="5"/>
      <c r="P2500" s="5"/>
      <c r="Q2500" s="5"/>
      <c r="AY2500" s="31"/>
    </row>
    <row r="2501" spans="15:51" x14ac:dyDescent="0.25">
      <c r="O2501" s="5"/>
      <c r="P2501" s="5"/>
      <c r="Q2501" s="5"/>
      <c r="AY2501" s="31"/>
    </row>
    <row r="2502" spans="15:51" x14ac:dyDescent="0.25">
      <c r="O2502" s="5"/>
      <c r="P2502" s="5"/>
      <c r="Q2502" s="5"/>
      <c r="AY2502" s="31"/>
    </row>
    <row r="2503" spans="15:51" x14ac:dyDescent="0.25">
      <c r="O2503" s="5"/>
      <c r="P2503" s="5"/>
      <c r="Q2503" s="5"/>
      <c r="AY2503" s="31"/>
    </row>
    <row r="2504" spans="15:51" x14ac:dyDescent="0.25">
      <c r="O2504" s="5"/>
      <c r="P2504" s="5"/>
      <c r="Q2504" s="5"/>
      <c r="AY2504" s="31"/>
    </row>
    <row r="2505" spans="15:51" x14ac:dyDescent="0.25">
      <c r="O2505" s="5"/>
      <c r="P2505" s="5"/>
      <c r="Q2505" s="5"/>
      <c r="AY2505" s="31"/>
    </row>
    <row r="2506" spans="15:51" x14ac:dyDescent="0.25">
      <c r="O2506" s="5"/>
      <c r="P2506" s="5"/>
      <c r="Q2506" s="5"/>
      <c r="AY2506" s="31"/>
    </row>
    <row r="2507" spans="15:51" x14ac:dyDescent="0.25">
      <c r="O2507" s="5"/>
      <c r="P2507" s="5"/>
      <c r="Q2507" s="5"/>
      <c r="AY2507" s="31"/>
    </row>
    <row r="2508" spans="15:51" x14ac:dyDescent="0.25">
      <c r="O2508" s="5"/>
      <c r="P2508" s="5"/>
      <c r="Q2508" s="5"/>
      <c r="AY2508" s="31"/>
    </row>
    <row r="2509" spans="15:51" x14ac:dyDescent="0.25">
      <c r="O2509" s="5"/>
      <c r="P2509" s="5"/>
      <c r="Q2509" s="5"/>
      <c r="AY2509" s="31"/>
    </row>
    <row r="2510" spans="15:51" x14ac:dyDescent="0.25">
      <c r="O2510" s="5"/>
      <c r="P2510" s="5"/>
      <c r="Q2510" s="5"/>
      <c r="AY2510" s="31"/>
    </row>
    <row r="2511" spans="15:51" x14ac:dyDescent="0.25">
      <c r="O2511" s="5"/>
      <c r="P2511" s="5"/>
      <c r="Q2511" s="5"/>
      <c r="AY2511" s="31"/>
    </row>
    <row r="2512" spans="15:51" x14ac:dyDescent="0.25">
      <c r="O2512" s="5"/>
      <c r="P2512" s="5"/>
      <c r="Q2512" s="5"/>
      <c r="AY2512" s="31"/>
    </row>
    <row r="2513" spans="15:68" x14ac:dyDescent="0.25">
      <c r="O2513" s="5"/>
      <c r="P2513" s="5"/>
      <c r="Q2513" s="5"/>
      <c r="AY2513" s="31"/>
    </row>
    <row r="2514" spans="15:68" x14ac:dyDescent="0.25">
      <c r="O2514" s="5"/>
      <c r="P2514" s="5"/>
      <c r="Q2514" s="5"/>
      <c r="AY2514" s="31"/>
    </row>
    <row r="2515" spans="15:68" x14ac:dyDescent="0.25">
      <c r="O2515" s="5"/>
      <c r="P2515" s="5"/>
      <c r="Q2515" s="5"/>
      <c r="AY2515" s="31"/>
    </row>
    <row r="2516" spans="15:68" x14ac:dyDescent="0.25">
      <c r="O2516" s="5"/>
      <c r="P2516" s="5"/>
      <c r="Q2516" s="5"/>
      <c r="AY2516" s="31"/>
    </row>
    <row r="2517" spans="15:68" x14ac:dyDescent="0.25">
      <c r="O2517" s="5"/>
      <c r="P2517" s="5"/>
      <c r="Q2517" s="5"/>
      <c r="AY2517" s="31"/>
    </row>
    <row r="2518" spans="15:68" x14ac:dyDescent="0.25">
      <c r="O2518" s="5"/>
      <c r="P2518" s="5"/>
      <c r="Q2518" s="5"/>
      <c r="AY2518" s="31"/>
    </row>
    <row r="2519" spans="15:68" x14ac:dyDescent="0.25">
      <c r="O2519" s="5"/>
      <c r="P2519" s="5"/>
      <c r="Q2519" s="5"/>
      <c r="AY2519" s="31"/>
    </row>
    <row r="2520" spans="15:68" x14ac:dyDescent="0.25">
      <c r="O2520" s="5"/>
      <c r="P2520" s="5"/>
      <c r="Q2520" s="5"/>
      <c r="AY2520" s="31"/>
    </row>
    <row r="2521" spans="15:68" x14ac:dyDescent="0.25">
      <c r="O2521" s="5"/>
      <c r="P2521" s="5"/>
      <c r="Q2521" s="5"/>
      <c r="AY2521" s="31"/>
    </row>
    <row r="2522" spans="15:68" x14ac:dyDescent="0.25">
      <c r="O2522" s="5"/>
      <c r="P2522" s="5"/>
      <c r="Q2522" s="5"/>
      <c r="AY2522" s="31"/>
    </row>
    <row r="2523" spans="15:68" x14ac:dyDescent="0.25">
      <c r="O2523" s="5"/>
      <c r="P2523" s="5"/>
      <c r="Q2523" s="5"/>
      <c r="AY2523" s="31"/>
    </row>
    <row r="2524" spans="15:68" x14ac:dyDescent="0.25">
      <c r="O2524" s="5"/>
      <c r="P2524" s="5"/>
      <c r="Q2524" s="5"/>
      <c r="AY2524" s="31"/>
    </row>
    <row r="2525" spans="15:68" x14ac:dyDescent="0.25">
      <c r="P2525" s="5"/>
      <c r="Q2525" s="5"/>
      <c r="AF2525" s="4"/>
      <c r="AY2525" s="31"/>
      <c r="BP2525" s="4"/>
    </row>
    <row r="2526" spans="15:68" x14ac:dyDescent="0.25">
      <c r="O2526" s="5"/>
      <c r="P2526" s="5"/>
      <c r="Q2526" s="5"/>
      <c r="AY2526" s="31"/>
    </row>
    <row r="2527" spans="15:68" x14ac:dyDescent="0.25">
      <c r="O2527" s="5"/>
      <c r="P2527" s="5"/>
      <c r="Q2527" s="5"/>
      <c r="AY2527" s="31"/>
    </row>
    <row r="2528" spans="15:68" x14ac:dyDescent="0.25">
      <c r="O2528" s="5"/>
      <c r="P2528" s="5"/>
      <c r="Q2528" s="5"/>
      <c r="AY2528" s="31"/>
    </row>
    <row r="2529" spans="15:51" x14ac:dyDescent="0.25">
      <c r="O2529" s="5"/>
      <c r="P2529" s="5"/>
      <c r="Q2529" s="5"/>
      <c r="AY2529" s="31"/>
    </row>
    <row r="2530" spans="15:51" x14ac:dyDescent="0.25">
      <c r="O2530" s="5"/>
      <c r="P2530" s="5"/>
      <c r="Q2530" s="5"/>
      <c r="AY2530" s="31"/>
    </row>
    <row r="2531" spans="15:51" x14ac:dyDescent="0.25">
      <c r="O2531" s="5"/>
      <c r="P2531" s="5"/>
      <c r="Q2531" s="5"/>
      <c r="AY2531" s="31"/>
    </row>
    <row r="2532" spans="15:51" x14ac:dyDescent="0.25">
      <c r="O2532" s="5"/>
      <c r="P2532" s="5"/>
      <c r="Q2532" s="5"/>
      <c r="AY2532" s="31"/>
    </row>
    <row r="2533" spans="15:51" x14ac:dyDescent="0.25">
      <c r="O2533" s="5"/>
      <c r="P2533" s="5"/>
      <c r="Q2533" s="5"/>
      <c r="AY2533" s="31"/>
    </row>
    <row r="2534" spans="15:51" x14ac:dyDescent="0.25">
      <c r="O2534" s="5"/>
      <c r="P2534" s="5"/>
      <c r="Q2534" s="5"/>
      <c r="AY2534" s="31"/>
    </row>
    <row r="2535" spans="15:51" x14ac:dyDescent="0.25">
      <c r="O2535" s="5"/>
      <c r="P2535" s="5"/>
      <c r="Q2535" s="5"/>
      <c r="AY2535" s="31"/>
    </row>
    <row r="2536" spans="15:51" x14ac:dyDescent="0.25">
      <c r="O2536" s="5"/>
      <c r="P2536" s="5"/>
      <c r="Q2536" s="5"/>
      <c r="AY2536" s="31"/>
    </row>
    <row r="2537" spans="15:51" x14ac:dyDescent="0.25">
      <c r="O2537" s="5"/>
      <c r="P2537" s="5"/>
      <c r="Q2537" s="5"/>
      <c r="AY2537" s="31"/>
    </row>
    <row r="2538" spans="15:51" x14ac:dyDescent="0.25">
      <c r="O2538" s="5"/>
      <c r="P2538" s="5"/>
      <c r="Q2538" s="5"/>
      <c r="AY2538" s="31"/>
    </row>
    <row r="2539" spans="15:51" x14ac:dyDescent="0.25">
      <c r="O2539" s="5"/>
      <c r="P2539" s="5"/>
      <c r="Q2539" s="5"/>
      <c r="AY2539" s="31"/>
    </row>
    <row r="2540" spans="15:51" x14ac:dyDescent="0.25">
      <c r="O2540" s="5"/>
      <c r="P2540" s="5"/>
      <c r="Q2540" s="5"/>
      <c r="AY2540" s="31"/>
    </row>
    <row r="2541" spans="15:51" x14ac:dyDescent="0.25">
      <c r="O2541" s="5"/>
      <c r="P2541" s="5"/>
      <c r="Q2541" s="5"/>
      <c r="AY2541" s="31"/>
    </row>
    <row r="2542" spans="15:51" x14ac:dyDescent="0.25">
      <c r="O2542" s="5"/>
      <c r="P2542" s="5"/>
      <c r="Q2542" s="5"/>
      <c r="AY2542" s="31"/>
    </row>
    <row r="2543" spans="15:51" x14ac:dyDescent="0.25">
      <c r="O2543" s="5"/>
      <c r="P2543" s="5"/>
      <c r="Q2543" s="5"/>
      <c r="AY2543" s="31"/>
    </row>
    <row r="2544" spans="15:51" x14ac:dyDescent="0.25">
      <c r="O2544" s="5"/>
      <c r="P2544" s="5"/>
      <c r="Q2544" s="5"/>
      <c r="AY2544" s="31"/>
    </row>
    <row r="2545" spans="15:51" x14ac:dyDescent="0.25">
      <c r="O2545" s="5"/>
      <c r="P2545" s="5"/>
      <c r="Q2545" s="5"/>
      <c r="AY2545" s="31"/>
    </row>
    <row r="2546" spans="15:51" x14ac:dyDescent="0.25">
      <c r="O2546" s="5"/>
      <c r="P2546" s="5"/>
      <c r="Q2546" s="5"/>
      <c r="AY2546" s="31"/>
    </row>
    <row r="2547" spans="15:51" x14ac:dyDescent="0.25">
      <c r="O2547" s="5"/>
      <c r="P2547" s="5"/>
      <c r="Q2547" s="5"/>
      <c r="AJ2547" s="4"/>
      <c r="AY2547" s="31"/>
    </row>
    <row r="2548" spans="15:51" x14ac:dyDescent="0.25">
      <c r="O2548" s="5"/>
      <c r="P2548" s="5"/>
      <c r="Q2548" s="5"/>
      <c r="AY2548" s="31"/>
    </row>
    <row r="2549" spans="15:51" x14ac:dyDescent="0.25">
      <c r="O2549" s="5"/>
      <c r="P2549" s="5"/>
      <c r="Q2549" s="5"/>
      <c r="AY2549" s="31"/>
    </row>
    <row r="2550" spans="15:51" x14ac:dyDescent="0.25">
      <c r="O2550" s="5"/>
      <c r="P2550" s="5"/>
      <c r="Q2550" s="5"/>
      <c r="AY2550" s="31"/>
    </row>
    <row r="2551" spans="15:51" x14ac:dyDescent="0.25">
      <c r="O2551" s="5"/>
      <c r="P2551" s="5"/>
      <c r="Q2551" s="5"/>
      <c r="AY2551" s="31"/>
    </row>
    <row r="2552" spans="15:51" x14ac:dyDescent="0.25">
      <c r="O2552" s="5"/>
      <c r="P2552" s="5"/>
      <c r="Q2552" s="5"/>
      <c r="AY2552" s="31"/>
    </row>
    <row r="2553" spans="15:51" x14ac:dyDescent="0.25">
      <c r="O2553" s="5"/>
      <c r="P2553" s="5"/>
      <c r="Q2553" s="5"/>
      <c r="AY2553" s="31"/>
    </row>
    <row r="2554" spans="15:51" x14ac:dyDescent="0.25">
      <c r="O2554" s="5"/>
      <c r="P2554" s="5"/>
      <c r="Q2554" s="5"/>
      <c r="AY2554" s="31"/>
    </row>
    <row r="2555" spans="15:51" x14ac:dyDescent="0.25">
      <c r="O2555" s="5"/>
      <c r="P2555" s="5"/>
      <c r="Q2555" s="5"/>
      <c r="AY2555" s="31"/>
    </row>
    <row r="2556" spans="15:51" x14ac:dyDescent="0.25">
      <c r="O2556" s="5"/>
      <c r="P2556" s="5"/>
      <c r="Q2556" s="5"/>
      <c r="AY2556" s="31"/>
    </row>
    <row r="2557" spans="15:51" x14ac:dyDescent="0.25">
      <c r="O2557" s="5"/>
      <c r="P2557" s="5"/>
      <c r="Q2557" s="5"/>
      <c r="AY2557" s="31"/>
    </row>
    <row r="2558" spans="15:51" x14ac:dyDescent="0.25">
      <c r="O2558" s="5"/>
      <c r="P2558" s="5"/>
      <c r="Q2558" s="5"/>
      <c r="AY2558" s="31"/>
    </row>
    <row r="2559" spans="15:51" x14ac:dyDescent="0.25">
      <c r="O2559" s="5"/>
      <c r="P2559" s="5"/>
      <c r="Q2559" s="5"/>
      <c r="AY2559" s="31"/>
    </row>
    <row r="2560" spans="15:51" x14ac:dyDescent="0.25">
      <c r="O2560" s="5"/>
      <c r="P2560" s="5"/>
      <c r="Q2560" s="5"/>
      <c r="AY2560" s="31"/>
    </row>
    <row r="2561" spans="15:51" x14ac:dyDescent="0.25">
      <c r="O2561" s="5"/>
      <c r="P2561" s="5"/>
      <c r="Q2561" s="5"/>
      <c r="AY2561" s="31"/>
    </row>
    <row r="2562" spans="15:51" x14ac:dyDescent="0.25">
      <c r="O2562" s="5"/>
      <c r="P2562" s="5"/>
      <c r="Q2562" s="5"/>
      <c r="AY2562" s="31"/>
    </row>
    <row r="2563" spans="15:51" x14ac:dyDescent="0.25">
      <c r="O2563" s="5"/>
      <c r="P2563" s="5"/>
      <c r="Q2563" s="5"/>
      <c r="AY2563" s="31"/>
    </row>
    <row r="2564" spans="15:51" x14ac:dyDescent="0.25">
      <c r="O2564" s="5"/>
      <c r="P2564" s="5"/>
      <c r="Q2564" s="5"/>
      <c r="AY2564" s="31"/>
    </row>
    <row r="2565" spans="15:51" x14ac:dyDescent="0.25">
      <c r="O2565" s="5"/>
      <c r="P2565" s="5"/>
      <c r="Q2565" s="5"/>
      <c r="AY2565" s="31"/>
    </row>
    <row r="2566" spans="15:51" x14ac:dyDescent="0.25">
      <c r="O2566" s="5"/>
      <c r="P2566" s="5"/>
      <c r="Q2566" s="5"/>
      <c r="AY2566" s="31"/>
    </row>
    <row r="2567" spans="15:51" x14ac:dyDescent="0.25">
      <c r="O2567" s="5"/>
      <c r="P2567" s="5"/>
      <c r="Q2567" s="5"/>
      <c r="AY2567" s="31"/>
    </row>
    <row r="2568" spans="15:51" x14ac:dyDescent="0.25">
      <c r="O2568" s="5"/>
      <c r="P2568" s="5"/>
      <c r="Q2568" s="5"/>
      <c r="AY2568" s="31"/>
    </row>
    <row r="2569" spans="15:51" x14ac:dyDescent="0.25">
      <c r="O2569" s="5"/>
      <c r="P2569" s="5"/>
      <c r="Q2569" s="5"/>
      <c r="AY2569" s="31"/>
    </row>
    <row r="2570" spans="15:51" x14ac:dyDescent="0.25">
      <c r="O2570" s="5"/>
      <c r="P2570" s="5"/>
      <c r="Q2570" s="5"/>
      <c r="AY2570" s="31"/>
    </row>
    <row r="2571" spans="15:51" x14ac:dyDescent="0.25">
      <c r="O2571" s="5"/>
      <c r="P2571" s="5"/>
      <c r="Q2571" s="5"/>
      <c r="AY2571" s="31"/>
    </row>
    <row r="2572" spans="15:51" x14ac:dyDescent="0.25">
      <c r="O2572" s="5"/>
      <c r="P2572" s="5"/>
      <c r="Q2572" s="5"/>
      <c r="AY2572" s="31"/>
    </row>
    <row r="2573" spans="15:51" x14ac:dyDescent="0.25">
      <c r="O2573" s="5"/>
      <c r="P2573" s="5"/>
      <c r="Q2573" s="5"/>
      <c r="AY2573" s="31"/>
    </row>
    <row r="2574" spans="15:51" x14ac:dyDescent="0.25">
      <c r="O2574" s="5"/>
      <c r="P2574" s="5"/>
      <c r="Q2574" s="5"/>
      <c r="AY2574" s="31"/>
    </row>
    <row r="2575" spans="15:51" x14ac:dyDescent="0.25">
      <c r="O2575" s="5"/>
      <c r="P2575" s="5"/>
      <c r="Q2575" s="5"/>
      <c r="AY2575" s="31"/>
    </row>
    <row r="2576" spans="15:51" x14ac:dyDescent="0.25">
      <c r="O2576" s="5"/>
      <c r="P2576" s="5"/>
      <c r="Q2576" s="5"/>
      <c r="AY2576" s="31"/>
    </row>
    <row r="2577" spans="15:51" x14ac:dyDescent="0.25">
      <c r="O2577" s="5"/>
      <c r="P2577" s="5"/>
      <c r="Q2577" s="5"/>
      <c r="AY2577" s="31"/>
    </row>
    <row r="2578" spans="15:51" x14ac:dyDescent="0.25">
      <c r="O2578" s="5"/>
      <c r="P2578" s="5"/>
      <c r="Q2578" s="5"/>
      <c r="AY2578" s="31"/>
    </row>
    <row r="2579" spans="15:51" x14ac:dyDescent="0.25">
      <c r="O2579" s="5"/>
      <c r="P2579" s="5"/>
      <c r="Q2579" s="5"/>
      <c r="AY2579" s="31"/>
    </row>
    <row r="2580" spans="15:51" x14ac:dyDescent="0.25">
      <c r="O2580" s="5"/>
      <c r="P2580" s="5"/>
      <c r="Q2580" s="5"/>
      <c r="AY2580" s="31"/>
    </row>
    <row r="2581" spans="15:51" x14ac:dyDescent="0.25">
      <c r="O2581" s="5"/>
      <c r="P2581" s="5"/>
      <c r="Q2581" s="5"/>
      <c r="AY2581" s="31"/>
    </row>
    <row r="2582" spans="15:51" x14ac:dyDescent="0.25">
      <c r="O2582" s="5"/>
      <c r="P2582" s="5"/>
      <c r="Q2582" s="5"/>
      <c r="AY2582" s="31"/>
    </row>
    <row r="2583" spans="15:51" x14ac:dyDescent="0.25">
      <c r="O2583" s="5"/>
      <c r="P2583" s="5"/>
      <c r="Q2583" s="5"/>
      <c r="AY2583" s="31"/>
    </row>
    <row r="2584" spans="15:51" x14ac:dyDescent="0.25">
      <c r="O2584" s="5"/>
      <c r="P2584" s="5"/>
      <c r="Q2584" s="5"/>
      <c r="AY2584" s="31"/>
    </row>
    <row r="2585" spans="15:51" x14ac:dyDescent="0.25">
      <c r="O2585" s="5"/>
      <c r="P2585" s="5"/>
      <c r="Q2585" s="5"/>
      <c r="AY2585" s="31"/>
    </row>
    <row r="2586" spans="15:51" x14ac:dyDescent="0.25">
      <c r="O2586" s="5"/>
      <c r="P2586" s="5"/>
      <c r="Q2586" s="5"/>
      <c r="AY2586" s="31"/>
    </row>
    <row r="2587" spans="15:51" x14ac:dyDescent="0.25">
      <c r="O2587" s="5"/>
      <c r="P2587" s="5"/>
      <c r="Q2587" s="5"/>
      <c r="AY2587" s="31"/>
    </row>
    <row r="2588" spans="15:51" x14ac:dyDescent="0.25">
      <c r="O2588" s="5"/>
      <c r="P2588" s="5"/>
      <c r="Q2588" s="5"/>
      <c r="AJ2588" s="4"/>
      <c r="AY2588" s="31"/>
    </row>
    <row r="2589" spans="15:51" x14ac:dyDescent="0.25">
      <c r="O2589" s="5"/>
      <c r="P2589" s="5"/>
      <c r="Q2589" s="5"/>
      <c r="AY2589" s="31"/>
    </row>
    <row r="2590" spans="15:51" x14ac:dyDescent="0.25">
      <c r="O2590" s="5"/>
      <c r="P2590" s="5"/>
      <c r="Q2590" s="5"/>
      <c r="AY2590" s="31"/>
    </row>
    <row r="2591" spans="15:51" x14ac:dyDescent="0.25">
      <c r="O2591" s="5"/>
      <c r="P2591" s="5"/>
      <c r="Q2591" s="5"/>
      <c r="AY2591" s="31"/>
    </row>
    <row r="2592" spans="15:51" x14ac:dyDescent="0.25">
      <c r="O2592" s="5"/>
      <c r="P2592" s="5"/>
      <c r="Q2592" s="5"/>
      <c r="AY2592" s="31"/>
    </row>
    <row r="2593" spans="15:51" x14ac:dyDescent="0.25">
      <c r="O2593" s="5"/>
      <c r="P2593" s="5"/>
      <c r="Q2593" s="5"/>
      <c r="AY2593" s="31"/>
    </row>
    <row r="2594" spans="15:51" x14ac:dyDescent="0.25">
      <c r="O2594" s="5"/>
      <c r="P2594" s="5"/>
      <c r="Q2594" s="5"/>
      <c r="AY2594" s="31"/>
    </row>
    <row r="2595" spans="15:51" x14ac:dyDescent="0.25">
      <c r="O2595" s="5"/>
      <c r="P2595" s="5"/>
      <c r="Q2595" s="5"/>
      <c r="AY2595" s="31"/>
    </row>
    <row r="2596" spans="15:51" x14ac:dyDescent="0.25">
      <c r="O2596" s="5"/>
      <c r="P2596" s="5"/>
      <c r="Q2596" s="5"/>
      <c r="AY2596" s="31"/>
    </row>
    <row r="2597" spans="15:51" x14ac:dyDescent="0.25">
      <c r="O2597" s="5"/>
      <c r="P2597" s="5"/>
      <c r="Q2597" s="5"/>
      <c r="AY2597" s="31"/>
    </row>
    <row r="2598" spans="15:51" x14ac:dyDescent="0.25">
      <c r="O2598" s="5"/>
      <c r="P2598" s="5"/>
      <c r="Q2598" s="5"/>
      <c r="AY2598" s="31"/>
    </row>
    <row r="2599" spans="15:51" x14ac:dyDescent="0.25">
      <c r="O2599" s="5"/>
      <c r="P2599" s="5"/>
      <c r="Q2599" s="5"/>
      <c r="AY2599" s="31"/>
    </row>
    <row r="2600" spans="15:51" x14ac:dyDescent="0.25">
      <c r="O2600" s="5"/>
      <c r="P2600" s="5"/>
      <c r="Q2600" s="5"/>
      <c r="AY2600" s="31"/>
    </row>
    <row r="2601" spans="15:51" x14ac:dyDescent="0.25">
      <c r="O2601" s="5"/>
      <c r="P2601" s="5"/>
      <c r="Q2601" s="5"/>
      <c r="AY2601" s="31"/>
    </row>
    <row r="2602" spans="15:51" x14ac:dyDescent="0.25">
      <c r="O2602" s="5"/>
      <c r="P2602" s="5"/>
      <c r="Q2602" s="5"/>
      <c r="AY2602" s="31"/>
    </row>
    <row r="2603" spans="15:51" x14ac:dyDescent="0.25">
      <c r="O2603" s="5"/>
      <c r="P2603" s="5"/>
      <c r="Q2603" s="5"/>
      <c r="AY2603" s="31"/>
    </row>
    <row r="2604" spans="15:51" x14ac:dyDescent="0.25">
      <c r="O2604" s="5"/>
      <c r="P2604" s="5"/>
      <c r="Q2604" s="5"/>
      <c r="AJ2604" s="4"/>
      <c r="AY2604" s="31"/>
    </row>
    <row r="2605" spans="15:51" x14ac:dyDescent="0.25">
      <c r="O2605" s="5"/>
      <c r="P2605" s="5"/>
      <c r="Q2605" s="5"/>
      <c r="AY2605" s="31"/>
    </row>
    <row r="2606" spans="15:51" x14ac:dyDescent="0.25">
      <c r="O2606" s="5"/>
      <c r="P2606" s="5"/>
      <c r="Q2606" s="5"/>
      <c r="AJ2606" s="4"/>
      <c r="AY2606" s="31"/>
    </row>
    <row r="2607" spans="15:51" x14ac:dyDescent="0.25">
      <c r="O2607" s="5"/>
      <c r="P2607" s="5"/>
      <c r="Q2607" s="5"/>
      <c r="AY2607" s="31"/>
    </row>
    <row r="2608" spans="15:51" x14ac:dyDescent="0.25">
      <c r="O2608" s="5"/>
      <c r="P2608" s="5"/>
      <c r="Q2608" s="5"/>
      <c r="AY2608" s="31"/>
    </row>
    <row r="2609" spans="15:51" x14ac:dyDescent="0.25">
      <c r="O2609" s="5"/>
      <c r="P2609" s="5"/>
      <c r="Q2609" s="5"/>
      <c r="AY2609" s="31"/>
    </row>
    <row r="2610" spans="15:51" x14ac:dyDescent="0.25">
      <c r="O2610" s="5"/>
      <c r="P2610" s="5"/>
      <c r="Q2610" s="5"/>
      <c r="AY2610" s="31"/>
    </row>
    <row r="2611" spans="15:51" x14ac:dyDescent="0.25">
      <c r="O2611" s="5"/>
      <c r="P2611" s="5"/>
      <c r="Q2611" s="5"/>
      <c r="AY2611" s="31"/>
    </row>
    <row r="2612" spans="15:51" x14ac:dyDescent="0.25">
      <c r="O2612" s="5"/>
      <c r="P2612" s="5"/>
      <c r="Q2612" s="5"/>
      <c r="AY2612" s="31"/>
    </row>
    <row r="2613" spans="15:51" x14ac:dyDescent="0.25">
      <c r="O2613" s="5"/>
      <c r="P2613" s="5"/>
      <c r="Q2613" s="5"/>
      <c r="AY2613" s="31"/>
    </row>
    <row r="2614" spans="15:51" x14ac:dyDescent="0.25">
      <c r="O2614" s="5"/>
      <c r="P2614" s="5"/>
      <c r="Q2614" s="5"/>
      <c r="AY2614" s="31"/>
    </row>
    <row r="2615" spans="15:51" x14ac:dyDescent="0.25">
      <c r="O2615" s="5"/>
      <c r="P2615" s="5"/>
      <c r="Q2615" s="5"/>
      <c r="AY2615" s="31"/>
    </row>
    <row r="2616" spans="15:51" x14ac:dyDescent="0.25">
      <c r="O2616" s="5"/>
      <c r="P2616" s="5"/>
      <c r="Q2616" s="5"/>
      <c r="AY2616" s="31"/>
    </row>
    <row r="2617" spans="15:51" x14ac:dyDescent="0.25">
      <c r="O2617" s="5"/>
      <c r="P2617" s="5"/>
      <c r="Q2617" s="5"/>
      <c r="AY2617" s="31"/>
    </row>
    <row r="2618" spans="15:51" x14ac:dyDescent="0.25">
      <c r="O2618" s="5"/>
      <c r="P2618" s="5"/>
      <c r="Q2618" s="5"/>
      <c r="AG2618" s="4"/>
      <c r="AY2618" s="31"/>
    </row>
    <row r="2619" spans="15:51" x14ac:dyDescent="0.25">
      <c r="O2619" s="5"/>
      <c r="P2619" s="5"/>
      <c r="Q2619" s="5"/>
      <c r="AY2619" s="31"/>
    </row>
    <row r="2620" spans="15:51" x14ac:dyDescent="0.25">
      <c r="O2620" s="5"/>
      <c r="P2620" s="5"/>
      <c r="Q2620" s="5"/>
      <c r="AY2620" s="31"/>
    </row>
    <row r="2621" spans="15:51" x14ac:dyDescent="0.25">
      <c r="O2621" s="5"/>
      <c r="P2621" s="5"/>
      <c r="Q2621" s="5"/>
      <c r="AY2621" s="31"/>
    </row>
    <row r="2622" spans="15:51" x14ac:dyDescent="0.25">
      <c r="O2622" s="5"/>
      <c r="P2622" s="5"/>
      <c r="Q2622" s="5"/>
      <c r="AY2622" s="31"/>
    </row>
    <row r="2623" spans="15:51" x14ac:dyDescent="0.25">
      <c r="O2623" s="5"/>
      <c r="P2623" s="5"/>
      <c r="Q2623" s="5"/>
      <c r="AY2623" s="31"/>
    </row>
    <row r="2624" spans="15:51" x14ac:dyDescent="0.25">
      <c r="O2624" s="5"/>
      <c r="P2624" s="5"/>
      <c r="Q2624" s="5"/>
      <c r="AY2624" s="31"/>
    </row>
    <row r="2625" spans="15:51" x14ac:dyDescent="0.25">
      <c r="O2625" s="5"/>
      <c r="P2625" s="5"/>
      <c r="Q2625" s="5"/>
      <c r="AY2625" s="31"/>
    </row>
    <row r="2626" spans="15:51" x14ac:dyDescent="0.25">
      <c r="O2626" s="5"/>
      <c r="P2626" s="5"/>
      <c r="Q2626" s="5"/>
      <c r="AY2626" s="31"/>
    </row>
    <row r="2627" spans="15:51" x14ac:dyDescent="0.25">
      <c r="O2627" s="5"/>
      <c r="P2627" s="5"/>
      <c r="Q2627" s="5"/>
      <c r="AY2627" s="31"/>
    </row>
    <row r="2628" spans="15:51" x14ac:dyDescent="0.25">
      <c r="O2628" s="5"/>
      <c r="P2628" s="5"/>
      <c r="Q2628" s="5"/>
      <c r="AY2628" s="31"/>
    </row>
    <row r="2629" spans="15:51" x14ac:dyDescent="0.25">
      <c r="O2629" s="5"/>
      <c r="P2629" s="5"/>
      <c r="Q2629" s="5"/>
      <c r="AY2629" s="31"/>
    </row>
    <row r="2630" spans="15:51" x14ac:dyDescent="0.25">
      <c r="O2630" s="5"/>
      <c r="P2630" s="5"/>
      <c r="Q2630" s="5"/>
      <c r="AJ2630" s="4"/>
      <c r="AY2630" s="31"/>
    </row>
    <row r="2631" spans="15:51" x14ac:dyDescent="0.25">
      <c r="O2631" s="5"/>
      <c r="P2631" s="5"/>
      <c r="Q2631" s="5"/>
      <c r="AY2631" s="31"/>
    </row>
    <row r="2632" spans="15:51" x14ac:dyDescent="0.25">
      <c r="O2632" s="5"/>
      <c r="P2632" s="5"/>
      <c r="Q2632" s="5"/>
      <c r="AY2632" s="31"/>
    </row>
    <row r="2633" spans="15:51" x14ac:dyDescent="0.25">
      <c r="O2633" s="5"/>
      <c r="P2633" s="5"/>
      <c r="Q2633" s="5"/>
      <c r="AY2633" s="31"/>
    </row>
    <row r="2634" spans="15:51" x14ac:dyDescent="0.25">
      <c r="O2634" s="5"/>
      <c r="P2634" s="5"/>
      <c r="Q2634" s="5"/>
      <c r="AY2634" s="31"/>
    </row>
    <row r="2635" spans="15:51" x14ac:dyDescent="0.25">
      <c r="O2635" s="5"/>
      <c r="P2635" s="5"/>
      <c r="Q2635" s="5"/>
      <c r="AY2635" s="31"/>
    </row>
    <row r="2636" spans="15:51" x14ac:dyDescent="0.25">
      <c r="O2636" s="5"/>
      <c r="P2636" s="5"/>
      <c r="Q2636" s="5"/>
      <c r="AY2636" s="31"/>
    </row>
    <row r="2637" spans="15:51" x14ac:dyDescent="0.25">
      <c r="O2637" s="5"/>
      <c r="P2637" s="5"/>
      <c r="Q2637" s="5"/>
      <c r="AY2637" s="31"/>
    </row>
    <row r="2638" spans="15:51" x14ac:dyDescent="0.25">
      <c r="O2638" s="5"/>
      <c r="P2638" s="5"/>
      <c r="Q2638" s="5"/>
      <c r="AY2638" s="31"/>
    </row>
    <row r="2639" spans="15:51" x14ac:dyDescent="0.25">
      <c r="O2639" s="5"/>
      <c r="P2639" s="5"/>
      <c r="Q2639" s="5"/>
      <c r="AY2639" s="31"/>
    </row>
    <row r="2640" spans="15:51" x14ac:dyDescent="0.25">
      <c r="O2640" s="5"/>
      <c r="P2640" s="5"/>
      <c r="Q2640" s="5"/>
      <c r="AY2640" s="31"/>
    </row>
    <row r="2641" spans="15:51" x14ac:dyDescent="0.25">
      <c r="O2641" s="5"/>
      <c r="P2641" s="5"/>
      <c r="Q2641" s="5"/>
      <c r="AY2641" s="31"/>
    </row>
    <row r="2642" spans="15:51" x14ac:dyDescent="0.25">
      <c r="O2642" s="5"/>
      <c r="P2642" s="5"/>
      <c r="Q2642" s="5"/>
      <c r="AY2642" s="31"/>
    </row>
    <row r="2643" spans="15:51" x14ac:dyDescent="0.25">
      <c r="O2643" s="5"/>
      <c r="P2643" s="5"/>
      <c r="Q2643" s="5"/>
      <c r="AY2643" s="31"/>
    </row>
    <row r="2644" spans="15:51" x14ac:dyDescent="0.25">
      <c r="O2644" s="5"/>
      <c r="P2644" s="5"/>
      <c r="Q2644" s="5"/>
      <c r="AY2644" s="31"/>
    </row>
    <row r="2645" spans="15:51" x14ac:dyDescent="0.25">
      <c r="O2645" s="5"/>
      <c r="P2645" s="5"/>
      <c r="Q2645" s="5"/>
      <c r="AY2645" s="31"/>
    </row>
    <row r="2646" spans="15:51" x14ac:dyDescent="0.25">
      <c r="O2646" s="5"/>
      <c r="P2646" s="5"/>
      <c r="Q2646" s="5"/>
      <c r="AY2646" s="31"/>
    </row>
    <row r="2647" spans="15:51" x14ac:dyDescent="0.25">
      <c r="O2647" s="5"/>
      <c r="P2647" s="5"/>
      <c r="Q2647" s="5"/>
      <c r="AY2647" s="31"/>
    </row>
    <row r="2648" spans="15:51" x14ac:dyDescent="0.25">
      <c r="O2648" s="5"/>
      <c r="P2648" s="5"/>
      <c r="Q2648" s="5"/>
      <c r="AY2648" s="31"/>
    </row>
    <row r="2649" spans="15:51" x14ac:dyDescent="0.25">
      <c r="O2649" s="5"/>
      <c r="P2649" s="5"/>
      <c r="Q2649" s="5"/>
      <c r="AY2649" s="31"/>
    </row>
    <row r="2650" spans="15:51" x14ac:dyDescent="0.25">
      <c r="O2650" s="5"/>
      <c r="P2650" s="5"/>
      <c r="Q2650" s="5"/>
      <c r="AY2650" s="31"/>
    </row>
    <row r="2651" spans="15:51" x14ac:dyDescent="0.25">
      <c r="O2651" s="5"/>
      <c r="P2651" s="5"/>
      <c r="Q2651" s="5"/>
      <c r="AY2651" s="31"/>
    </row>
    <row r="2652" spans="15:51" x14ac:dyDescent="0.25">
      <c r="O2652" s="5"/>
      <c r="P2652" s="5"/>
      <c r="Q2652" s="5"/>
      <c r="AY2652" s="31"/>
    </row>
    <row r="2653" spans="15:51" x14ac:dyDescent="0.25">
      <c r="O2653" s="5"/>
      <c r="P2653" s="5"/>
      <c r="Q2653" s="5"/>
      <c r="AY2653" s="31"/>
    </row>
    <row r="2654" spans="15:51" x14ac:dyDescent="0.25">
      <c r="O2654" s="5"/>
      <c r="P2654" s="5"/>
      <c r="Q2654" s="5"/>
      <c r="AY2654" s="31"/>
    </row>
    <row r="2655" spans="15:51" x14ac:dyDescent="0.25">
      <c r="O2655" s="5"/>
      <c r="P2655" s="5"/>
      <c r="Q2655" s="5"/>
      <c r="AY2655" s="31"/>
    </row>
    <row r="2656" spans="15:51" x14ac:dyDescent="0.25">
      <c r="O2656" s="5"/>
      <c r="P2656" s="5"/>
      <c r="Q2656" s="5"/>
      <c r="AY2656" s="31"/>
    </row>
    <row r="2657" spans="15:51" x14ac:dyDescent="0.25">
      <c r="O2657" s="5"/>
      <c r="P2657" s="5"/>
      <c r="Q2657" s="5"/>
      <c r="AY2657" s="31"/>
    </row>
    <row r="2658" spans="15:51" x14ac:dyDescent="0.25">
      <c r="O2658" s="5"/>
      <c r="P2658" s="5"/>
      <c r="Q2658" s="5"/>
      <c r="AY2658" s="31"/>
    </row>
    <row r="2659" spans="15:51" x14ac:dyDescent="0.25">
      <c r="O2659" s="5"/>
      <c r="P2659" s="5"/>
      <c r="Q2659" s="5"/>
      <c r="AY2659" s="31"/>
    </row>
    <row r="2660" spans="15:51" x14ac:dyDescent="0.25">
      <c r="O2660" s="5"/>
      <c r="P2660" s="5"/>
      <c r="Q2660" s="5"/>
      <c r="AY2660" s="31"/>
    </row>
    <row r="2661" spans="15:51" x14ac:dyDescent="0.25">
      <c r="O2661" s="5"/>
      <c r="P2661" s="5"/>
      <c r="Q2661" s="5"/>
      <c r="AY2661" s="31"/>
    </row>
    <row r="2662" spans="15:51" x14ac:dyDescent="0.25">
      <c r="O2662" s="5"/>
      <c r="P2662" s="5"/>
      <c r="Q2662" s="5"/>
      <c r="AY2662" s="31"/>
    </row>
    <row r="2663" spans="15:51" x14ac:dyDescent="0.25">
      <c r="O2663" s="5"/>
      <c r="P2663" s="5"/>
      <c r="Q2663" s="5"/>
      <c r="AY2663" s="31"/>
    </row>
    <row r="2664" spans="15:51" x14ac:dyDescent="0.25">
      <c r="O2664" s="5"/>
      <c r="P2664" s="5"/>
      <c r="Q2664" s="5"/>
      <c r="AY2664" s="31"/>
    </row>
    <row r="2665" spans="15:51" x14ac:dyDescent="0.25">
      <c r="O2665" s="5"/>
      <c r="P2665" s="5"/>
      <c r="Q2665" s="5"/>
      <c r="AY2665" s="31"/>
    </row>
    <row r="2666" spans="15:51" x14ac:dyDescent="0.25">
      <c r="O2666" s="5"/>
      <c r="P2666" s="5"/>
      <c r="Q2666" s="5"/>
      <c r="AY2666" s="31"/>
    </row>
    <row r="2667" spans="15:51" x14ac:dyDescent="0.25">
      <c r="O2667" s="5"/>
      <c r="P2667" s="5"/>
      <c r="Q2667" s="5"/>
      <c r="AY2667" s="31"/>
    </row>
    <row r="2668" spans="15:51" x14ac:dyDescent="0.25">
      <c r="O2668" s="5"/>
      <c r="P2668" s="5"/>
      <c r="Q2668" s="5"/>
      <c r="AY2668" s="31"/>
    </row>
    <row r="2669" spans="15:51" x14ac:dyDescent="0.25">
      <c r="O2669" s="5"/>
      <c r="P2669" s="5"/>
      <c r="Q2669" s="5"/>
      <c r="AY2669" s="31"/>
    </row>
    <row r="2670" spans="15:51" x14ac:dyDescent="0.25">
      <c r="O2670" s="5"/>
      <c r="P2670" s="5"/>
      <c r="Q2670" s="5"/>
      <c r="AY2670" s="31"/>
    </row>
    <row r="2671" spans="15:51" x14ac:dyDescent="0.25">
      <c r="O2671" s="5"/>
      <c r="P2671" s="5"/>
      <c r="Q2671" s="5"/>
      <c r="AY2671" s="31"/>
    </row>
    <row r="2672" spans="15:51" x14ac:dyDescent="0.25">
      <c r="O2672" s="5"/>
      <c r="P2672" s="5"/>
      <c r="Q2672" s="5"/>
      <c r="AY2672" s="31"/>
    </row>
    <row r="2673" spans="15:51" x14ac:dyDescent="0.25">
      <c r="O2673" s="5"/>
      <c r="P2673" s="5"/>
      <c r="Q2673" s="5"/>
      <c r="AY2673" s="31"/>
    </row>
    <row r="2674" spans="15:51" x14ac:dyDescent="0.25">
      <c r="O2674" s="5"/>
      <c r="P2674" s="5"/>
      <c r="Q2674" s="5"/>
      <c r="AY2674" s="31"/>
    </row>
    <row r="2675" spans="15:51" x14ac:dyDescent="0.25">
      <c r="O2675" s="5"/>
      <c r="P2675" s="5"/>
      <c r="Q2675" s="5"/>
      <c r="AY2675" s="31"/>
    </row>
    <row r="2676" spans="15:51" x14ac:dyDescent="0.25">
      <c r="O2676" s="5"/>
      <c r="P2676" s="5"/>
      <c r="Q2676" s="5"/>
      <c r="AY2676" s="31"/>
    </row>
    <row r="2677" spans="15:51" x14ac:dyDescent="0.25">
      <c r="O2677" s="5"/>
      <c r="P2677" s="5"/>
      <c r="Q2677" s="5"/>
      <c r="AY2677" s="31"/>
    </row>
    <row r="2678" spans="15:51" x14ac:dyDescent="0.25">
      <c r="O2678" s="5"/>
      <c r="P2678" s="5"/>
      <c r="Q2678" s="5"/>
      <c r="AY2678" s="31"/>
    </row>
    <row r="2679" spans="15:51" x14ac:dyDescent="0.25">
      <c r="O2679" s="5"/>
      <c r="P2679" s="5"/>
      <c r="Q2679" s="5"/>
      <c r="AY2679" s="31"/>
    </row>
    <row r="2680" spans="15:51" x14ac:dyDescent="0.25">
      <c r="O2680" s="5"/>
      <c r="P2680" s="5"/>
      <c r="Q2680" s="5"/>
      <c r="AY2680" s="31"/>
    </row>
    <row r="2681" spans="15:51" x14ac:dyDescent="0.25">
      <c r="O2681" s="5"/>
      <c r="P2681" s="5"/>
      <c r="Q2681" s="5"/>
      <c r="AY2681" s="31"/>
    </row>
    <row r="2682" spans="15:51" x14ac:dyDescent="0.25">
      <c r="O2682" s="5"/>
      <c r="P2682" s="5"/>
      <c r="Q2682" s="5"/>
      <c r="AY2682" s="31"/>
    </row>
    <row r="2683" spans="15:51" x14ac:dyDescent="0.25">
      <c r="O2683" s="5"/>
      <c r="P2683" s="5"/>
      <c r="Q2683" s="5"/>
      <c r="AY2683" s="31"/>
    </row>
    <row r="2684" spans="15:51" x14ac:dyDescent="0.25">
      <c r="O2684" s="5"/>
      <c r="P2684" s="5"/>
      <c r="Q2684" s="5"/>
      <c r="AY2684" s="31"/>
    </row>
    <row r="2685" spans="15:51" x14ac:dyDescent="0.25">
      <c r="O2685" s="5"/>
      <c r="P2685" s="5"/>
      <c r="Q2685" s="5"/>
      <c r="AY2685" s="31"/>
    </row>
    <row r="2686" spans="15:51" x14ac:dyDescent="0.25">
      <c r="O2686" s="5"/>
      <c r="P2686" s="5"/>
      <c r="Q2686" s="5"/>
      <c r="AY2686" s="31"/>
    </row>
    <row r="2687" spans="15:51" x14ac:dyDescent="0.25">
      <c r="O2687" s="5"/>
      <c r="P2687" s="5"/>
      <c r="Q2687" s="5"/>
      <c r="AY2687" s="31"/>
    </row>
    <row r="2688" spans="15:51" x14ac:dyDescent="0.25">
      <c r="O2688" s="5"/>
      <c r="P2688" s="5"/>
      <c r="Q2688" s="5"/>
      <c r="AY2688" s="31"/>
    </row>
    <row r="2689" spans="15:51" x14ac:dyDescent="0.25">
      <c r="O2689" s="5"/>
      <c r="P2689" s="5"/>
      <c r="Q2689" s="5"/>
      <c r="AY2689" s="31"/>
    </row>
    <row r="2690" spans="15:51" x14ac:dyDescent="0.25">
      <c r="O2690" s="5"/>
      <c r="P2690" s="5"/>
      <c r="Q2690" s="5"/>
      <c r="AY2690" s="31"/>
    </row>
    <row r="2691" spans="15:51" x14ac:dyDescent="0.25">
      <c r="O2691" s="5"/>
      <c r="P2691" s="5"/>
      <c r="Q2691" s="5"/>
      <c r="AY2691" s="31"/>
    </row>
    <row r="2692" spans="15:51" x14ac:dyDescent="0.25">
      <c r="O2692" s="5"/>
      <c r="P2692" s="5"/>
      <c r="Q2692" s="5"/>
      <c r="AY2692" s="31"/>
    </row>
    <row r="2693" spans="15:51" x14ac:dyDescent="0.25">
      <c r="O2693" s="5"/>
      <c r="P2693" s="5"/>
      <c r="Q2693" s="5"/>
      <c r="AY2693" s="31"/>
    </row>
    <row r="2694" spans="15:51" x14ac:dyDescent="0.25">
      <c r="O2694" s="5"/>
      <c r="P2694" s="5"/>
      <c r="Q2694" s="5"/>
      <c r="AY2694" s="31"/>
    </row>
    <row r="2695" spans="15:51" x14ac:dyDescent="0.25">
      <c r="O2695" s="5"/>
      <c r="P2695" s="5"/>
      <c r="Q2695" s="5"/>
      <c r="AY2695" s="31"/>
    </row>
    <row r="2696" spans="15:51" x14ac:dyDescent="0.25">
      <c r="O2696" s="5"/>
      <c r="P2696" s="5"/>
      <c r="Q2696" s="5"/>
      <c r="AY2696" s="31"/>
    </row>
    <row r="2697" spans="15:51" x14ac:dyDescent="0.25">
      <c r="O2697" s="5"/>
      <c r="P2697" s="5"/>
      <c r="Q2697" s="5"/>
      <c r="AY2697" s="31"/>
    </row>
    <row r="2698" spans="15:51" x14ac:dyDescent="0.25">
      <c r="O2698" s="5"/>
      <c r="P2698" s="5"/>
      <c r="Q2698" s="5"/>
      <c r="AY2698" s="31"/>
    </row>
    <row r="2699" spans="15:51" x14ac:dyDescent="0.25">
      <c r="O2699" s="5"/>
      <c r="P2699" s="5"/>
      <c r="Q2699" s="5"/>
      <c r="AY2699" s="31"/>
    </row>
    <row r="2700" spans="15:51" x14ac:dyDescent="0.25">
      <c r="O2700" s="5"/>
      <c r="P2700" s="5"/>
      <c r="Q2700" s="5"/>
      <c r="AY2700" s="31"/>
    </row>
    <row r="2701" spans="15:51" x14ac:dyDescent="0.25">
      <c r="O2701" s="5"/>
      <c r="P2701" s="5"/>
      <c r="Q2701" s="5"/>
      <c r="AY2701" s="31"/>
    </row>
    <row r="2702" spans="15:51" x14ac:dyDescent="0.25">
      <c r="O2702" s="5"/>
      <c r="P2702" s="5"/>
      <c r="Q2702" s="5"/>
      <c r="AY2702" s="31"/>
    </row>
    <row r="2703" spans="15:51" x14ac:dyDescent="0.25">
      <c r="O2703" s="5"/>
      <c r="P2703" s="5"/>
      <c r="Q2703" s="5"/>
      <c r="AY2703" s="31"/>
    </row>
    <row r="2704" spans="15:51" x14ac:dyDescent="0.25">
      <c r="O2704" s="5"/>
      <c r="P2704" s="5"/>
      <c r="Q2704" s="5"/>
      <c r="AY2704" s="31"/>
    </row>
    <row r="2705" spans="15:51" x14ac:dyDescent="0.25">
      <c r="O2705" s="5"/>
      <c r="P2705" s="5"/>
      <c r="Q2705" s="5"/>
      <c r="AY2705" s="31"/>
    </row>
    <row r="2706" spans="15:51" x14ac:dyDescent="0.25">
      <c r="O2706" s="5"/>
      <c r="P2706" s="5"/>
      <c r="Q2706" s="5"/>
      <c r="AY2706" s="31"/>
    </row>
    <row r="2707" spans="15:51" x14ac:dyDescent="0.25">
      <c r="O2707" s="5"/>
      <c r="P2707" s="5"/>
      <c r="Q2707" s="5"/>
      <c r="AY2707" s="31"/>
    </row>
    <row r="2708" spans="15:51" x14ac:dyDescent="0.25">
      <c r="O2708" s="5"/>
      <c r="P2708" s="5"/>
      <c r="Q2708" s="5"/>
      <c r="AJ2708" s="4"/>
      <c r="AY2708" s="31"/>
    </row>
    <row r="2709" spans="15:51" x14ac:dyDescent="0.25">
      <c r="O2709" s="5"/>
      <c r="P2709" s="5"/>
      <c r="Q2709" s="5"/>
      <c r="AY2709" s="31"/>
    </row>
    <row r="2710" spans="15:51" x14ac:dyDescent="0.25">
      <c r="O2710" s="5"/>
      <c r="P2710" s="5"/>
      <c r="Q2710" s="5"/>
      <c r="AY2710" s="31"/>
    </row>
    <row r="2711" spans="15:51" x14ac:dyDescent="0.25">
      <c r="O2711" s="5"/>
      <c r="P2711" s="5"/>
      <c r="Q2711" s="5"/>
      <c r="AY2711" s="31"/>
    </row>
    <row r="2712" spans="15:51" x14ac:dyDescent="0.25">
      <c r="O2712" s="5"/>
      <c r="P2712" s="5"/>
      <c r="Q2712" s="5"/>
      <c r="AY2712" s="31"/>
    </row>
    <row r="2713" spans="15:51" x14ac:dyDescent="0.25">
      <c r="O2713" s="5"/>
      <c r="P2713" s="5"/>
      <c r="Q2713" s="5"/>
      <c r="AY2713" s="31"/>
    </row>
    <row r="2714" spans="15:51" x14ac:dyDescent="0.25">
      <c r="O2714" s="5"/>
      <c r="P2714" s="5"/>
      <c r="Q2714" s="5"/>
      <c r="AY2714" s="31"/>
    </row>
    <row r="2715" spans="15:51" x14ac:dyDescent="0.25">
      <c r="O2715" s="5"/>
      <c r="P2715" s="5"/>
      <c r="Q2715" s="5"/>
      <c r="AY2715" s="31"/>
    </row>
    <row r="2716" spans="15:51" x14ac:dyDescent="0.25">
      <c r="O2716" s="5"/>
      <c r="P2716" s="5"/>
      <c r="Q2716" s="5"/>
      <c r="AY2716" s="31"/>
    </row>
    <row r="2717" spans="15:51" x14ac:dyDescent="0.25">
      <c r="O2717" s="5"/>
      <c r="P2717" s="5"/>
      <c r="Q2717" s="5"/>
      <c r="AY2717" s="31"/>
    </row>
    <row r="2718" spans="15:51" x14ac:dyDescent="0.25">
      <c r="O2718" s="5"/>
      <c r="P2718" s="5"/>
      <c r="Q2718" s="5"/>
      <c r="AY2718" s="31"/>
    </row>
    <row r="2719" spans="15:51" x14ac:dyDescent="0.25">
      <c r="O2719" s="5"/>
      <c r="P2719" s="5"/>
      <c r="Q2719" s="5"/>
      <c r="AY2719" s="31"/>
    </row>
    <row r="2720" spans="15:51" x14ac:dyDescent="0.25">
      <c r="O2720" s="5"/>
      <c r="P2720" s="5"/>
      <c r="Q2720" s="5"/>
      <c r="AY2720" s="31"/>
    </row>
    <row r="2721" spans="15:51" x14ac:dyDescent="0.25">
      <c r="O2721" s="5"/>
      <c r="P2721" s="5"/>
      <c r="Q2721" s="5"/>
      <c r="AY2721" s="31"/>
    </row>
    <row r="2722" spans="15:51" x14ac:dyDescent="0.25">
      <c r="O2722" s="5"/>
      <c r="P2722" s="5"/>
      <c r="Q2722" s="5"/>
      <c r="AY2722" s="31"/>
    </row>
    <row r="2723" spans="15:51" x14ac:dyDescent="0.25">
      <c r="O2723" s="5"/>
      <c r="P2723" s="5"/>
      <c r="Q2723" s="5"/>
      <c r="AY2723" s="31"/>
    </row>
    <row r="2724" spans="15:51" x14ac:dyDescent="0.25">
      <c r="O2724" s="5"/>
      <c r="P2724" s="5"/>
      <c r="Q2724" s="5"/>
      <c r="AY2724" s="31"/>
    </row>
    <row r="2725" spans="15:51" x14ac:dyDescent="0.25">
      <c r="O2725" s="5"/>
      <c r="P2725" s="5"/>
      <c r="Q2725" s="5"/>
      <c r="AY2725" s="31"/>
    </row>
    <row r="2726" spans="15:51" x14ac:dyDescent="0.25">
      <c r="O2726" s="5"/>
      <c r="P2726" s="5"/>
      <c r="Q2726" s="5"/>
      <c r="AY2726" s="31"/>
    </row>
    <row r="2727" spans="15:51" x14ac:dyDescent="0.25">
      <c r="O2727" s="5"/>
      <c r="P2727" s="5"/>
      <c r="Q2727" s="5"/>
      <c r="AY2727" s="31"/>
    </row>
    <row r="2728" spans="15:51" x14ac:dyDescent="0.25">
      <c r="O2728" s="5"/>
      <c r="P2728" s="5"/>
      <c r="Q2728" s="5"/>
      <c r="AY2728" s="31"/>
    </row>
    <row r="2729" spans="15:51" x14ac:dyDescent="0.25">
      <c r="O2729" s="5"/>
      <c r="P2729" s="5"/>
      <c r="Q2729" s="5"/>
      <c r="AY2729" s="31"/>
    </row>
    <row r="2730" spans="15:51" x14ac:dyDescent="0.25">
      <c r="O2730" s="5"/>
      <c r="P2730" s="5"/>
      <c r="Q2730" s="5"/>
      <c r="AY2730" s="31"/>
    </row>
    <row r="2731" spans="15:51" x14ac:dyDescent="0.25">
      <c r="O2731" s="5"/>
      <c r="P2731" s="5"/>
      <c r="Q2731" s="5"/>
      <c r="AY2731" s="31"/>
    </row>
    <row r="2732" spans="15:51" x14ac:dyDescent="0.25">
      <c r="O2732" s="5"/>
      <c r="P2732" s="5"/>
      <c r="Q2732" s="5"/>
      <c r="AY2732" s="31"/>
    </row>
    <row r="2733" spans="15:51" x14ac:dyDescent="0.25">
      <c r="O2733" s="5"/>
      <c r="P2733" s="5"/>
      <c r="Q2733" s="5"/>
      <c r="AY2733" s="31"/>
    </row>
    <row r="2734" spans="15:51" x14ac:dyDescent="0.25">
      <c r="O2734" s="5"/>
      <c r="P2734" s="5"/>
      <c r="Q2734" s="5"/>
      <c r="AY2734" s="31"/>
    </row>
    <row r="2735" spans="15:51" x14ac:dyDescent="0.25">
      <c r="O2735" s="5"/>
      <c r="P2735" s="5"/>
      <c r="Q2735" s="5"/>
      <c r="AY2735" s="31"/>
    </row>
    <row r="2736" spans="15:51" x14ac:dyDescent="0.25">
      <c r="O2736" s="5"/>
      <c r="P2736" s="5"/>
      <c r="Q2736" s="5"/>
      <c r="AY2736" s="31"/>
    </row>
    <row r="2737" spans="15:69" x14ac:dyDescent="0.25">
      <c r="O2737" s="5"/>
      <c r="P2737" s="5"/>
      <c r="Q2737" s="5"/>
      <c r="AY2737" s="31"/>
    </row>
    <row r="2738" spans="15:69" x14ac:dyDescent="0.25">
      <c r="O2738" s="5"/>
      <c r="P2738" s="5"/>
      <c r="Q2738" s="5"/>
      <c r="AY2738" s="31"/>
    </row>
    <row r="2739" spans="15:69" x14ac:dyDescent="0.25">
      <c r="O2739" s="5"/>
      <c r="P2739" s="5"/>
      <c r="Q2739" s="5"/>
      <c r="AY2739" s="31"/>
    </row>
    <row r="2740" spans="15:69" x14ac:dyDescent="0.25">
      <c r="O2740" s="5"/>
      <c r="P2740" s="5"/>
      <c r="Q2740" s="5"/>
      <c r="AY2740" s="31"/>
    </row>
    <row r="2741" spans="15:69" x14ac:dyDescent="0.25">
      <c r="O2741" s="5"/>
      <c r="P2741" s="5"/>
      <c r="Q2741" s="5"/>
      <c r="AY2741" s="31"/>
    </row>
    <row r="2742" spans="15:69" x14ac:dyDescent="0.25">
      <c r="O2742" s="5"/>
      <c r="P2742" s="5"/>
      <c r="Q2742" s="5"/>
      <c r="AY2742" s="31"/>
    </row>
    <row r="2743" spans="15:69" x14ac:dyDescent="0.25">
      <c r="O2743" s="5"/>
      <c r="P2743" s="5"/>
      <c r="Q2743" s="5"/>
      <c r="AY2743" s="31"/>
    </row>
    <row r="2744" spans="15:69" x14ac:dyDescent="0.25">
      <c r="O2744" s="5"/>
      <c r="P2744" s="5"/>
      <c r="Q2744" s="5"/>
      <c r="AF2744" s="4"/>
      <c r="AG2744" s="4"/>
      <c r="AH2744" s="4"/>
      <c r="AI2744" s="4"/>
      <c r="AJ2744" s="4"/>
      <c r="AY2744" s="31"/>
      <c r="BP2744" s="4"/>
      <c r="BQ2744" s="4"/>
    </row>
    <row r="2745" spans="15:69" x14ac:dyDescent="0.25">
      <c r="O2745" s="5"/>
      <c r="P2745" s="5"/>
      <c r="Q2745" s="5"/>
      <c r="AY2745" s="31"/>
    </row>
    <row r="2746" spans="15:69" x14ac:dyDescent="0.25">
      <c r="O2746" s="5"/>
      <c r="P2746" s="5"/>
      <c r="Q2746" s="5"/>
      <c r="AY2746" s="31"/>
    </row>
    <row r="2747" spans="15:69" x14ac:dyDescent="0.25">
      <c r="O2747" s="5"/>
      <c r="P2747" s="5"/>
      <c r="Q2747" s="5"/>
      <c r="AY2747" s="31"/>
    </row>
    <row r="2748" spans="15:69" x14ac:dyDescent="0.25">
      <c r="O2748" s="5"/>
      <c r="P2748" s="5"/>
      <c r="Q2748" s="5"/>
      <c r="AY2748" s="31"/>
    </row>
    <row r="2749" spans="15:69" x14ac:dyDescent="0.25">
      <c r="O2749" s="5"/>
      <c r="P2749" s="5"/>
      <c r="Q2749" s="5"/>
      <c r="AY2749" s="31"/>
    </row>
    <row r="2750" spans="15:69" x14ac:dyDescent="0.25">
      <c r="O2750" s="5"/>
      <c r="P2750" s="5"/>
      <c r="Q2750" s="5"/>
      <c r="AY2750" s="31"/>
    </row>
    <row r="2751" spans="15:69" x14ac:dyDescent="0.25">
      <c r="O2751" s="5"/>
      <c r="P2751" s="5"/>
      <c r="Q2751" s="5"/>
      <c r="AY2751" s="31"/>
    </row>
    <row r="2752" spans="15:69" x14ac:dyDescent="0.25">
      <c r="O2752" s="5"/>
      <c r="P2752" s="5"/>
      <c r="Q2752" s="5"/>
      <c r="AY2752" s="31"/>
    </row>
    <row r="2753" spans="15:51" x14ac:dyDescent="0.25">
      <c r="O2753" s="5"/>
      <c r="P2753" s="5"/>
      <c r="Q2753" s="5"/>
      <c r="AY2753" s="31"/>
    </row>
    <row r="2754" spans="15:51" x14ac:dyDescent="0.25">
      <c r="O2754" s="5"/>
      <c r="P2754" s="5"/>
      <c r="Q2754" s="5"/>
      <c r="AY2754" s="31"/>
    </row>
    <row r="2755" spans="15:51" x14ac:dyDescent="0.25">
      <c r="O2755" s="5"/>
      <c r="P2755" s="5"/>
      <c r="Q2755" s="5"/>
      <c r="AY2755" s="31"/>
    </row>
    <row r="2756" spans="15:51" x14ac:dyDescent="0.25">
      <c r="O2756" s="5"/>
      <c r="P2756" s="5"/>
      <c r="Q2756" s="5"/>
      <c r="AY2756" s="31"/>
    </row>
    <row r="2757" spans="15:51" x14ac:dyDescent="0.25">
      <c r="O2757" s="5"/>
      <c r="P2757" s="5"/>
      <c r="Q2757" s="5"/>
      <c r="AY2757" s="31"/>
    </row>
    <row r="2758" spans="15:51" x14ac:dyDescent="0.25">
      <c r="O2758" s="5"/>
      <c r="P2758" s="5"/>
      <c r="Q2758" s="5"/>
      <c r="AY2758" s="31"/>
    </row>
    <row r="2759" spans="15:51" x14ac:dyDescent="0.25">
      <c r="O2759" s="5"/>
      <c r="P2759" s="5"/>
      <c r="Q2759" s="5"/>
      <c r="AY2759" s="31"/>
    </row>
    <row r="2760" spans="15:51" x14ac:dyDescent="0.25">
      <c r="O2760" s="5"/>
      <c r="P2760" s="5"/>
      <c r="Q2760" s="5"/>
      <c r="AY2760" s="31"/>
    </row>
    <row r="2761" spans="15:51" x14ac:dyDescent="0.25">
      <c r="O2761" s="5"/>
      <c r="P2761" s="5"/>
      <c r="Q2761" s="5"/>
      <c r="AY2761" s="31"/>
    </row>
    <row r="2762" spans="15:51" x14ac:dyDescent="0.25">
      <c r="O2762" s="5"/>
      <c r="P2762" s="5"/>
      <c r="Q2762" s="5"/>
      <c r="AY2762" s="31"/>
    </row>
    <row r="2763" spans="15:51" x14ac:dyDescent="0.25">
      <c r="O2763" s="5"/>
      <c r="P2763" s="5"/>
      <c r="Q2763" s="5"/>
      <c r="AY2763" s="31"/>
    </row>
    <row r="2764" spans="15:51" x14ac:dyDescent="0.25">
      <c r="O2764" s="5"/>
      <c r="P2764" s="5"/>
      <c r="Q2764" s="5"/>
      <c r="AY2764" s="31"/>
    </row>
    <row r="2765" spans="15:51" x14ac:dyDescent="0.25">
      <c r="O2765" s="5"/>
      <c r="P2765" s="5"/>
      <c r="Q2765" s="5"/>
      <c r="AY2765" s="31"/>
    </row>
    <row r="2766" spans="15:51" x14ac:dyDescent="0.25">
      <c r="O2766" s="5"/>
      <c r="P2766" s="5"/>
      <c r="Q2766" s="5"/>
      <c r="AY2766" s="31"/>
    </row>
    <row r="2767" spans="15:51" x14ac:dyDescent="0.25">
      <c r="O2767" s="5"/>
      <c r="P2767" s="5"/>
      <c r="Q2767" s="5"/>
      <c r="AY2767" s="31"/>
    </row>
    <row r="2768" spans="15:51" x14ac:dyDescent="0.25">
      <c r="O2768" s="5"/>
      <c r="P2768" s="5"/>
      <c r="Q2768" s="5"/>
      <c r="AY2768" s="31"/>
    </row>
    <row r="2769" spans="15:69" x14ac:dyDescent="0.25">
      <c r="O2769" s="5"/>
      <c r="P2769" s="5"/>
      <c r="Q2769" s="5"/>
      <c r="AY2769" s="31"/>
    </row>
    <row r="2770" spans="15:69" x14ac:dyDescent="0.25">
      <c r="O2770" s="5"/>
      <c r="P2770" s="5"/>
      <c r="Q2770" s="5"/>
      <c r="AY2770" s="31"/>
    </row>
    <row r="2771" spans="15:69" x14ac:dyDescent="0.25">
      <c r="O2771" s="5"/>
      <c r="P2771" s="5"/>
      <c r="Q2771" s="5"/>
      <c r="AY2771" s="31"/>
    </row>
    <row r="2772" spans="15:69" x14ac:dyDescent="0.25">
      <c r="O2772" s="5"/>
      <c r="P2772" s="5"/>
      <c r="Q2772" s="5"/>
      <c r="AF2772" s="4"/>
      <c r="AG2772" s="4"/>
      <c r="AH2772" s="4"/>
      <c r="AI2772" s="4"/>
      <c r="AY2772" s="31"/>
      <c r="BP2772" s="4"/>
      <c r="BQ2772" s="4"/>
    </row>
    <row r="2773" spans="15:69" x14ac:dyDescent="0.25">
      <c r="O2773" s="5"/>
      <c r="P2773" s="5"/>
      <c r="Q2773" s="5"/>
      <c r="AY2773" s="31"/>
    </row>
    <row r="2774" spans="15:69" x14ac:dyDescent="0.25">
      <c r="O2774" s="5"/>
      <c r="P2774" s="5"/>
      <c r="Q2774" s="5"/>
      <c r="AY2774" s="31"/>
    </row>
    <row r="2775" spans="15:69" x14ac:dyDescent="0.25">
      <c r="O2775" s="5"/>
      <c r="P2775" s="5"/>
      <c r="Q2775" s="5"/>
      <c r="AY2775" s="31"/>
    </row>
    <row r="2776" spans="15:69" x14ac:dyDescent="0.25">
      <c r="O2776" s="5"/>
      <c r="P2776" s="5"/>
      <c r="Q2776" s="5"/>
      <c r="AY2776" s="31"/>
    </row>
    <row r="2777" spans="15:69" x14ac:dyDescent="0.25">
      <c r="O2777" s="5"/>
      <c r="P2777" s="5"/>
      <c r="Q2777" s="5"/>
      <c r="AY2777" s="31"/>
    </row>
    <row r="2778" spans="15:69" x14ac:dyDescent="0.25">
      <c r="O2778" s="5"/>
      <c r="P2778" s="5"/>
      <c r="Q2778" s="5"/>
      <c r="AY2778" s="31"/>
    </row>
    <row r="2779" spans="15:69" x14ac:dyDescent="0.25">
      <c r="O2779" s="5"/>
      <c r="P2779" s="5"/>
      <c r="Q2779" s="5"/>
      <c r="AY2779" s="31"/>
    </row>
    <row r="2780" spans="15:69" x14ac:dyDescent="0.25">
      <c r="O2780" s="5"/>
      <c r="P2780" s="5"/>
      <c r="Q2780" s="5"/>
      <c r="AY2780" s="31"/>
    </row>
    <row r="2781" spans="15:69" x14ac:dyDescent="0.25">
      <c r="O2781" s="5"/>
      <c r="P2781" s="5"/>
      <c r="Q2781" s="5"/>
      <c r="AY2781" s="31"/>
    </row>
    <row r="2782" spans="15:69" x14ac:dyDescent="0.25">
      <c r="O2782" s="5"/>
      <c r="P2782" s="5"/>
      <c r="Q2782" s="5"/>
      <c r="AY2782" s="31"/>
    </row>
    <row r="2783" spans="15:69" x14ac:dyDescent="0.25">
      <c r="O2783" s="5"/>
      <c r="P2783" s="5"/>
      <c r="Q2783" s="5"/>
      <c r="AY2783" s="31"/>
    </row>
    <row r="2784" spans="15:69" x14ac:dyDescent="0.25">
      <c r="O2784" s="5"/>
      <c r="P2784" s="5"/>
      <c r="Q2784" s="5"/>
      <c r="AY2784" s="31"/>
    </row>
    <row r="2785" spans="15:69" x14ac:dyDescent="0.25">
      <c r="O2785" s="5"/>
      <c r="P2785" s="5"/>
      <c r="Q2785" s="5"/>
      <c r="AY2785" s="31"/>
    </row>
    <row r="2786" spans="15:69" x14ac:dyDescent="0.25">
      <c r="O2786" s="5"/>
      <c r="P2786" s="5"/>
      <c r="Q2786" s="5"/>
      <c r="AY2786" s="31"/>
    </row>
    <row r="2787" spans="15:69" x14ac:dyDescent="0.25">
      <c r="O2787" s="5"/>
      <c r="P2787" s="5"/>
      <c r="Q2787" s="5"/>
      <c r="AY2787" s="31"/>
    </row>
    <row r="2788" spans="15:69" x14ac:dyDescent="0.25">
      <c r="O2788" s="5"/>
      <c r="P2788" s="5"/>
      <c r="Q2788" s="5"/>
      <c r="AY2788" s="31"/>
    </row>
    <row r="2789" spans="15:69" x14ac:dyDescent="0.25">
      <c r="O2789" s="5"/>
      <c r="P2789" s="5"/>
      <c r="Q2789" s="5"/>
      <c r="AY2789" s="31"/>
    </row>
    <row r="2790" spans="15:69" x14ac:dyDescent="0.25">
      <c r="O2790" s="5"/>
      <c r="P2790" s="5"/>
      <c r="Q2790" s="5"/>
      <c r="AY2790" s="31"/>
    </row>
    <row r="2791" spans="15:69" x14ac:dyDescent="0.25">
      <c r="O2791" s="5"/>
      <c r="P2791" s="5"/>
      <c r="Q2791" s="5"/>
      <c r="AY2791" s="31"/>
    </row>
    <row r="2792" spans="15:69" x14ac:dyDescent="0.25">
      <c r="O2792" s="5"/>
      <c r="P2792" s="5"/>
      <c r="Q2792" s="5"/>
      <c r="AY2792" s="31"/>
    </row>
    <row r="2793" spans="15:69" x14ac:dyDescent="0.25">
      <c r="O2793" s="5"/>
      <c r="P2793" s="5"/>
      <c r="Q2793" s="5"/>
      <c r="AY2793" s="31"/>
    </row>
    <row r="2794" spans="15:69" x14ac:dyDescent="0.25">
      <c r="O2794" s="5"/>
      <c r="P2794" s="5"/>
      <c r="Q2794" s="5"/>
      <c r="AY2794" s="31"/>
    </row>
    <row r="2795" spans="15:69" x14ac:dyDescent="0.25">
      <c r="O2795" s="5"/>
      <c r="P2795" s="5"/>
      <c r="Q2795" s="5"/>
      <c r="AH2795" s="4"/>
      <c r="AI2795" s="4"/>
      <c r="AY2795" s="31"/>
      <c r="BQ2795" s="4"/>
    </row>
    <row r="2796" spans="15:69" x14ac:dyDescent="0.25">
      <c r="O2796" s="5"/>
      <c r="P2796" s="5"/>
      <c r="Q2796" s="5"/>
      <c r="AJ2796" s="4"/>
      <c r="AY2796" s="31"/>
    </row>
    <row r="2797" spans="15:69" x14ac:dyDescent="0.25">
      <c r="O2797" s="5"/>
      <c r="P2797" s="5"/>
      <c r="Q2797" s="5"/>
      <c r="AY2797" s="31"/>
    </row>
    <row r="2798" spans="15:69" x14ac:dyDescent="0.25">
      <c r="O2798" s="5"/>
      <c r="P2798" s="5"/>
      <c r="Q2798" s="5"/>
      <c r="AY2798" s="31"/>
    </row>
    <row r="2799" spans="15:69" x14ac:dyDescent="0.25">
      <c r="O2799" s="5"/>
      <c r="P2799" s="5"/>
      <c r="Q2799" s="5"/>
      <c r="AY2799" s="31"/>
    </row>
    <row r="2800" spans="15:69" x14ac:dyDescent="0.25">
      <c r="O2800" s="5"/>
      <c r="P2800" s="5"/>
      <c r="Q2800" s="5"/>
      <c r="AJ2800" s="4"/>
      <c r="AY2800" s="31"/>
    </row>
    <row r="2801" spans="15:51" x14ac:dyDescent="0.25">
      <c r="O2801" s="5"/>
      <c r="P2801" s="5"/>
      <c r="Q2801" s="5"/>
      <c r="AY2801" s="31"/>
    </row>
    <row r="2802" spans="15:51" x14ac:dyDescent="0.25">
      <c r="O2802" s="5"/>
      <c r="P2802" s="5"/>
      <c r="Q2802" s="5"/>
      <c r="AY2802" s="31"/>
    </row>
    <row r="2803" spans="15:51" x14ac:dyDescent="0.25">
      <c r="O2803" s="5"/>
      <c r="P2803" s="5"/>
      <c r="Q2803" s="5"/>
      <c r="AY2803" s="31"/>
    </row>
    <row r="2804" spans="15:51" x14ac:dyDescent="0.25">
      <c r="O2804" s="5"/>
      <c r="P2804" s="5"/>
      <c r="Q2804" s="5"/>
      <c r="AY2804" s="31"/>
    </row>
    <row r="2805" spans="15:51" x14ac:dyDescent="0.25">
      <c r="O2805" s="5"/>
      <c r="P2805" s="5"/>
      <c r="Q2805" s="5"/>
      <c r="AY2805" s="31"/>
    </row>
    <row r="2806" spans="15:51" x14ac:dyDescent="0.25">
      <c r="O2806" s="5"/>
      <c r="P2806" s="5"/>
      <c r="Q2806" s="5"/>
      <c r="AY2806" s="31"/>
    </row>
    <row r="2807" spans="15:51" x14ac:dyDescent="0.25">
      <c r="O2807" s="5"/>
      <c r="P2807" s="5"/>
      <c r="Q2807" s="5"/>
      <c r="AY2807" s="31"/>
    </row>
    <row r="2808" spans="15:51" x14ac:dyDescent="0.25">
      <c r="O2808" s="5"/>
      <c r="P2808" s="5"/>
      <c r="Q2808" s="5"/>
      <c r="AY2808" s="31"/>
    </row>
    <row r="2809" spans="15:51" x14ac:dyDescent="0.25">
      <c r="O2809" s="5"/>
      <c r="P2809" s="5"/>
      <c r="Q2809" s="5"/>
      <c r="AY2809" s="31"/>
    </row>
    <row r="2810" spans="15:51" x14ac:dyDescent="0.25">
      <c r="O2810" s="5"/>
      <c r="P2810" s="5"/>
      <c r="Q2810" s="5"/>
      <c r="AY2810" s="31"/>
    </row>
    <row r="2811" spans="15:51" x14ac:dyDescent="0.25">
      <c r="O2811" s="5"/>
      <c r="P2811" s="5"/>
      <c r="Q2811" s="5"/>
      <c r="AY2811" s="31"/>
    </row>
    <row r="2812" spans="15:51" x14ac:dyDescent="0.25">
      <c r="O2812" s="5"/>
      <c r="P2812" s="5"/>
      <c r="Q2812" s="5"/>
      <c r="AY2812" s="31"/>
    </row>
    <row r="2813" spans="15:51" x14ac:dyDescent="0.25">
      <c r="O2813" s="5"/>
      <c r="P2813" s="5"/>
      <c r="Q2813" s="5"/>
      <c r="AY2813" s="31"/>
    </row>
    <row r="2814" spans="15:51" x14ac:dyDescent="0.25">
      <c r="O2814" s="5"/>
      <c r="P2814" s="5"/>
      <c r="Q2814" s="5"/>
      <c r="AY2814" s="31"/>
    </row>
    <row r="2815" spans="15:51" x14ac:dyDescent="0.25">
      <c r="O2815" s="5"/>
      <c r="P2815" s="5"/>
      <c r="Q2815" s="5"/>
      <c r="AY2815" s="31"/>
    </row>
    <row r="2816" spans="15:51" x14ac:dyDescent="0.25">
      <c r="O2816" s="5"/>
      <c r="P2816" s="5"/>
      <c r="Q2816" s="5"/>
      <c r="AY2816" s="31"/>
    </row>
    <row r="2817" spans="15:51" x14ac:dyDescent="0.25">
      <c r="O2817" s="5"/>
      <c r="P2817" s="5"/>
      <c r="Q2817" s="5"/>
      <c r="AY2817" s="31"/>
    </row>
    <row r="2818" spans="15:51" x14ac:dyDescent="0.25">
      <c r="O2818" s="5"/>
      <c r="P2818" s="5"/>
      <c r="Q2818" s="5"/>
      <c r="AY2818" s="31"/>
    </row>
    <row r="2819" spans="15:51" x14ac:dyDescent="0.25">
      <c r="O2819" s="5"/>
      <c r="P2819" s="5"/>
      <c r="Q2819" s="5"/>
      <c r="AY2819" s="31"/>
    </row>
    <row r="2820" spans="15:51" x14ac:dyDescent="0.25">
      <c r="O2820" s="5"/>
      <c r="P2820" s="5"/>
      <c r="Q2820" s="5"/>
      <c r="AY2820" s="31"/>
    </row>
    <row r="2821" spans="15:51" x14ac:dyDescent="0.25">
      <c r="O2821" s="5"/>
      <c r="P2821" s="5"/>
      <c r="Q2821" s="5"/>
      <c r="AY2821" s="31"/>
    </row>
    <row r="2822" spans="15:51" x14ac:dyDescent="0.25">
      <c r="O2822" s="5"/>
      <c r="P2822" s="5"/>
      <c r="Q2822" s="5"/>
      <c r="AY2822" s="31"/>
    </row>
    <row r="2823" spans="15:51" x14ac:dyDescent="0.25">
      <c r="O2823" s="5"/>
      <c r="P2823" s="5"/>
      <c r="Q2823" s="5"/>
      <c r="AY2823" s="31"/>
    </row>
    <row r="2824" spans="15:51" x14ac:dyDescent="0.25">
      <c r="O2824" s="5"/>
      <c r="P2824" s="5"/>
      <c r="Q2824" s="5"/>
      <c r="AY2824" s="31"/>
    </row>
    <row r="2825" spans="15:51" x14ac:dyDescent="0.25">
      <c r="O2825" s="5"/>
      <c r="P2825" s="5"/>
      <c r="Q2825" s="5"/>
      <c r="AY2825" s="31"/>
    </row>
    <row r="2826" spans="15:51" x14ac:dyDescent="0.25">
      <c r="O2826" s="5"/>
      <c r="P2826" s="5"/>
      <c r="Q2826" s="5"/>
      <c r="AY2826" s="31"/>
    </row>
    <row r="2827" spans="15:51" x14ac:dyDescent="0.25">
      <c r="O2827" s="5"/>
      <c r="P2827" s="5"/>
      <c r="Q2827" s="5"/>
      <c r="AY2827" s="31"/>
    </row>
    <row r="2828" spans="15:51" x14ac:dyDescent="0.25">
      <c r="O2828" s="5"/>
      <c r="P2828" s="5"/>
      <c r="Q2828" s="5"/>
      <c r="AY2828" s="31"/>
    </row>
    <row r="2829" spans="15:51" x14ac:dyDescent="0.25">
      <c r="O2829" s="5"/>
      <c r="P2829" s="5"/>
      <c r="Q2829" s="5"/>
      <c r="AY2829" s="31"/>
    </row>
    <row r="2830" spans="15:51" x14ac:dyDescent="0.25">
      <c r="O2830" s="5"/>
      <c r="P2830" s="5"/>
      <c r="Q2830" s="5"/>
      <c r="AH2830" s="4"/>
      <c r="AI2830" s="4"/>
      <c r="AY2830" s="31"/>
    </row>
    <row r="2831" spans="15:51" x14ac:dyDescent="0.25">
      <c r="O2831" s="5"/>
      <c r="P2831" s="5"/>
      <c r="Q2831" s="5"/>
      <c r="AY2831" s="31"/>
    </row>
    <row r="2832" spans="15:51" x14ac:dyDescent="0.25">
      <c r="O2832" s="5"/>
      <c r="P2832" s="5"/>
      <c r="Q2832" s="5"/>
      <c r="AY2832" s="31"/>
    </row>
    <row r="2833" spans="15:51" x14ac:dyDescent="0.25">
      <c r="O2833" s="5"/>
      <c r="P2833" s="5"/>
      <c r="Q2833" s="5"/>
      <c r="AJ2833" s="4"/>
      <c r="AY2833" s="31"/>
    </row>
    <row r="2834" spans="15:51" x14ac:dyDescent="0.25">
      <c r="O2834" s="5"/>
      <c r="P2834" s="5"/>
      <c r="Q2834" s="5"/>
      <c r="AY2834" s="31"/>
    </row>
    <row r="2835" spans="15:51" x14ac:dyDescent="0.25">
      <c r="O2835" s="5"/>
      <c r="P2835" s="5"/>
      <c r="Q2835" s="5"/>
      <c r="AY2835" s="31"/>
    </row>
    <row r="2836" spans="15:51" x14ac:dyDescent="0.25">
      <c r="O2836" s="5"/>
      <c r="P2836" s="5"/>
      <c r="Q2836" s="5"/>
      <c r="AY2836" s="31"/>
    </row>
    <row r="2837" spans="15:51" x14ac:dyDescent="0.25">
      <c r="O2837" s="5"/>
      <c r="P2837" s="5"/>
      <c r="Q2837" s="5"/>
      <c r="AY2837" s="31"/>
    </row>
    <row r="2838" spans="15:51" x14ac:dyDescent="0.25">
      <c r="O2838" s="5"/>
      <c r="P2838" s="5"/>
      <c r="Q2838" s="5"/>
      <c r="AY2838" s="31"/>
    </row>
    <row r="2839" spans="15:51" x14ac:dyDescent="0.25">
      <c r="O2839" s="5"/>
      <c r="P2839" s="5"/>
      <c r="Q2839" s="5"/>
      <c r="AY2839" s="31"/>
    </row>
    <row r="2840" spans="15:51" x14ac:dyDescent="0.25">
      <c r="O2840" s="5"/>
      <c r="P2840" s="5"/>
      <c r="Q2840" s="5"/>
      <c r="AY2840" s="31"/>
    </row>
    <row r="2841" spans="15:51" x14ac:dyDescent="0.25">
      <c r="O2841" s="5"/>
      <c r="P2841" s="5"/>
      <c r="Q2841" s="5"/>
      <c r="AY2841" s="31"/>
    </row>
    <row r="2842" spans="15:51" x14ac:dyDescent="0.25">
      <c r="O2842" s="5"/>
      <c r="P2842" s="5"/>
      <c r="Q2842" s="5"/>
      <c r="AY2842" s="31"/>
    </row>
    <row r="2843" spans="15:51" x14ac:dyDescent="0.25">
      <c r="O2843" s="5"/>
      <c r="P2843" s="5"/>
      <c r="Q2843" s="5"/>
      <c r="AY2843" s="31"/>
    </row>
    <row r="2844" spans="15:51" x14ac:dyDescent="0.25">
      <c r="O2844" s="5"/>
      <c r="P2844" s="5"/>
      <c r="Q2844" s="5"/>
      <c r="AJ2844" s="4"/>
      <c r="AY2844" s="31"/>
    </row>
    <row r="2845" spans="15:51" x14ac:dyDescent="0.25">
      <c r="O2845" s="5"/>
      <c r="P2845" s="5"/>
      <c r="Q2845" s="5"/>
      <c r="AY2845" s="31"/>
    </row>
    <row r="2846" spans="15:51" x14ac:dyDescent="0.25">
      <c r="O2846" s="5"/>
      <c r="P2846" s="5"/>
      <c r="Q2846" s="5"/>
      <c r="AY2846" s="31"/>
    </row>
    <row r="2847" spans="15:51" x14ac:dyDescent="0.25">
      <c r="O2847" s="5"/>
      <c r="P2847" s="5"/>
      <c r="Q2847" s="5"/>
      <c r="AY2847" s="31"/>
    </row>
    <row r="2848" spans="15:51" x14ac:dyDescent="0.25">
      <c r="O2848" s="5"/>
      <c r="P2848" s="5"/>
      <c r="Q2848" s="5"/>
      <c r="AY2848" s="31"/>
    </row>
    <row r="2849" spans="15:51" x14ac:dyDescent="0.25">
      <c r="O2849" s="5"/>
      <c r="P2849" s="5"/>
      <c r="Q2849" s="5"/>
      <c r="AY2849" s="31"/>
    </row>
    <row r="2850" spans="15:51" x14ac:dyDescent="0.25">
      <c r="O2850" s="5"/>
      <c r="P2850" s="5"/>
      <c r="Q2850" s="5"/>
      <c r="AY2850" s="31"/>
    </row>
    <row r="2851" spans="15:51" x14ac:dyDescent="0.25">
      <c r="O2851" s="5"/>
      <c r="P2851" s="5"/>
      <c r="Q2851" s="5"/>
      <c r="AY2851" s="31"/>
    </row>
    <row r="2852" spans="15:51" x14ac:dyDescent="0.25">
      <c r="O2852" s="5"/>
      <c r="P2852" s="5"/>
      <c r="Q2852" s="5"/>
      <c r="AY2852" s="31"/>
    </row>
    <row r="2853" spans="15:51" x14ac:dyDescent="0.25">
      <c r="O2853" s="5"/>
      <c r="P2853" s="5"/>
      <c r="Q2853" s="5"/>
      <c r="AY2853" s="31"/>
    </row>
    <row r="2854" spans="15:51" x14ac:dyDescent="0.25">
      <c r="O2854" s="5"/>
      <c r="P2854" s="5"/>
      <c r="Q2854" s="5"/>
      <c r="AY2854" s="31"/>
    </row>
    <row r="2855" spans="15:51" x14ac:dyDescent="0.25">
      <c r="O2855" s="5"/>
      <c r="P2855" s="5"/>
      <c r="Q2855" s="5"/>
      <c r="AY2855" s="31"/>
    </row>
    <row r="2856" spans="15:51" x14ac:dyDescent="0.25">
      <c r="O2856" s="5"/>
      <c r="P2856" s="5"/>
      <c r="Q2856" s="5"/>
      <c r="AY2856" s="31"/>
    </row>
    <row r="2857" spans="15:51" x14ac:dyDescent="0.25">
      <c r="O2857" s="5"/>
      <c r="P2857" s="5"/>
      <c r="Q2857" s="5"/>
      <c r="AY2857" s="31"/>
    </row>
    <row r="2858" spans="15:51" x14ac:dyDescent="0.25">
      <c r="O2858" s="5"/>
      <c r="P2858" s="5"/>
      <c r="Q2858" s="5"/>
      <c r="AY2858" s="31"/>
    </row>
    <row r="2859" spans="15:51" x14ac:dyDescent="0.25">
      <c r="O2859" s="5"/>
      <c r="P2859" s="5"/>
      <c r="Q2859" s="5"/>
      <c r="AY2859" s="31"/>
    </row>
    <row r="2860" spans="15:51" x14ac:dyDescent="0.25">
      <c r="O2860" s="5"/>
      <c r="P2860" s="5"/>
      <c r="Q2860" s="5"/>
      <c r="AY2860" s="31"/>
    </row>
    <row r="2861" spans="15:51" x14ac:dyDescent="0.25">
      <c r="O2861" s="5"/>
      <c r="P2861" s="5"/>
      <c r="Q2861" s="5"/>
      <c r="AY2861" s="31"/>
    </row>
    <row r="2862" spans="15:51" x14ac:dyDescent="0.25">
      <c r="O2862" s="5"/>
      <c r="P2862" s="5"/>
      <c r="Q2862" s="5"/>
      <c r="AY2862" s="31"/>
    </row>
    <row r="2863" spans="15:51" x14ac:dyDescent="0.25">
      <c r="O2863" s="5"/>
      <c r="P2863" s="5"/>
      <c r="Q2863" s="5"/>
      <c r="AY2863" s="31"/>
    </row>
    <row r="2864" spans="15:51" x14ac:dyDescent="0.25">
      <c r="O2864" s="5"/>
      <c r="P2864" s="5"/>
      <c r="Q2864" s="5"/>
      <c r="AY2864" s="31"/>
    </row>
    <row r="2865" spans="15:51" x14ac:dyDescent="0.25">
      <c r="O2865" s="5"/>
      <c r="P2865" s="5"/>
      <c r="Q2865" s="5"/>
      <c r="AY2865" s="31"/>
    </row>
    <row r="2866" spans="15:51" x14ac:dyDescent="0.25">
      <c r="O2866" s="5"/>
      <c r="P2866" s="5"/>
      <c r="Q2866" s="5"/>
      <c r="AY2866" s="31"/>
    </row>
    <row r="2867" spans="15:51" x14ac:dyDescent="0.25">
      <c r="O2867" s="5"/>
      <c r="P2867" s="5"/>
      <c r="Q2867" s="5"/>
      <c r="AJ2867" s="4"/>
      <c r="AY2867" s="31"/>
    </row>
    <row r="2868" spans="15:51" x14ac:dyDescent="0.25">
      <c r="O2868" s="5"/>
      <c r="P2868" s="5"/>
      <c r="Q2868" s="5"/>
      <c r="AY2868" s="31"/>
    </row>
    <row r="2869" spans="15:51" x14ac:dyDescent="0.25">
      <c r="O2869" s="5"/>
      <c r="P2869" s="5"/>
      <c r="Q2869" s="5"/>
      <c r="AY2869" s="31"/>
    </row>
    <row r="2870" spans="15:51" x14ac:dyDescent="0.25">
      <c r="O2870" s="5"/>
      <c r="P2870" s="5"/>
      <c r="Q2870" s="5"/>
      <c r="AY2870" s="31"/>
    </row>
    <row r="2871" spans="15:51" x14ac:dyDescent="0.25">
      <c r="O2871" s="5"/>
      <c r="P2871" s="5"/>
      <c r="Q2871" s="5"/>
      <c r="AY2871" s="31"/>
    </row>
    <row r="2872" spans="15:51" x14ac:dyDescent="0.25">
      <c r="O2872" s="5"/>
      <c r="P2872" s="5"/>
      <c r="Q2872" s="5"/>
      <c r="AY2872" s="31"/>
    </row>
    <row r="2873" spans="15:51" x14ac:dyDescent="0.25">
      <c r="O2873" s="5"/>
      <c r="P2873" s="5"/>
      <c r="Q2873" s="5"/>
      <c r="AY2873" s="31"/>
    </row>
    <row r="2874" spans="15:51" x14ac:dyDescent="0.25">
      <c r="O2874" s="5"/>
      <c r="P2874" s="5"/>
      <c r="Q2874" s="5"/>
      <c r="AY2874" s="31"/>
    </row>
    <row r="2875" spans="15:51" x14ac:dyDescent="0.25">
      <c r="O2875" s="5"/>
      <c r="P2875" s="5"/>
      <c r="Q2875" s="5"/>
      <c r="AY2875" s="31"/>
    </row>
    <row r="2876" spans="15:51" x14ac:dyDescent="0.25">
      <c r="O2876" s="5"/>
      <c r="P2876" s="5"/>
      <c r="Q2876" s="5"/>
      <c r="AY2876" s="31"/>
    </row>
    <row r="2877" spans="15:51" x14ac:dyDescent="0.25">
      <c r="O2877" s="5"/>
      <c r="P2877" s="5"/>
      <c r="Q2877" s="5"/>
      <c r="AY2877" s="31"/>
    </row>
    <row r="2878" spans="15:51" x14ac:dyDescent="0.25">
      <c r="O2878" s="5"/>
      <c r="P2878" s="5"/>
      <c r="Q2878" s="5"/>
      <c r="AY2878" s="31"/>
    </row>
    <row r="2879" spans="15:51" x14ac:dyDescent="0.25">
      <c r="O2879" s="5"/>
      <c r="P2879" s="5"/>
      <c r="Q2879" s="5"/>
      <c r="AY2879" s="31"/>
    </row>
    <row r="2880" spans="15:51" x14ac:dyDescent="0.25">
      <c r="O2880" s="5"/>
      <c r="P2880" s="5"/>
      <c r="Q2880" s="5"/>
      <c r="AY2880" s="31"/>
    </row>
    <row r="2881" spans="15:51" x14ac:dyDescent="0.25">
      <c r="O2881" s="5"/>
      <c r="P2881" s="5"/>
      <c r="Q2881" s="5"/>
      <c r="AY2881" s="31"/>
    </row>
    <row r="2882" spans="15:51" x14ac:dyDescent="0.25">
      <c r="O2882" s="5"/>
      <c r="P2882" s="5"/>
      <c r="Q2882" s="5"/>
      <c r="AY2882" s="31"/>
    </row>
    <row r="2883" spans="15:51" x14ac:dyDescent="0.25">
      <c r="O2883" s="5"/>
      <c r="P2883" s="5"/>
      <c r="Q2883" s="5"/>
      <c r="AY2883" s="31"/>
    </row>
    <row r="2884" spans="15:51" x14ac:dyDescent="0.25">
      <c r="O2884" s="5"/>
      <c r="P2884" s="5"/>
      <c r="Q2884" s="5"/>
      <c r="AY2884" s="31"/>
    </row>
    <row r="2885" spans="15:51" x14ac:dyDescent="0.25">
      <c r="O2885" s="5"/>
      <c r="P2885" s="5"/>
      <c r="Q2885" s="5"/>
      <c r="AY2885" s="31"/>
    </row>
    <row r="2886" spans="15:51" x14ac:dyDescent="0.25">
      <c r="O2886" s="5"/>
      <c r="P2886" s="5"/>
      <c r="Q2886" s="5"/>
      <c r="AJ2886" s="4"/>
      <c r="AY2886" s="31"/>
    </row>
    <row r="2887" spans="15:51" x14ac:dyDescent="0.25">
      <c r="O2887" s="5"/>
      <c r="P2887" s="5"/>
      <c r="Q2887" s="5"/>
      <c r="AY2887" s="31"/>
    </row>
    <row r="2888" spans="15:51" x14ac:dyDescent="0.25">
      <c r="O2888" s="5"/>
      <c r="P2888" s="5"/>
      <c r="Q2888" s="5"/>
      <c r="AY2888" s="31"/>
    </row>
    <row r="2889" spans="15:51" x14ac:dyDescent="0.25">
      <c r="O2889" s="5"/>
      <c r="P2889" s="5"/>
      <c r="Q2889" s="5"/>
      <c r="AY2889" s="31"/>
    </row>
    <row r="2890" spans="15:51" x14ac:dyDescent="0.25">
      <c r="O2890" s="5"/>
      <c r="P2890" s="5"/>
      <c r="Q2890" s="5"/>
      <c r="AY2890" s="31"/>
    </row>
    <row r="2891" spans="15:51" x14ac:dyDescent="0.25">
      <c r="O2891" s="5"/>
      <c r="P2891" s="5"/>
      <c r="Q2891" s="5"/>
      <c r="AY2891" s="31"/>
    </row>
    <row r="2892" spans="15:51" x14ac:dyDescent="0.25">
      <c r="O2892" s="5"/>
      <c r="P2892" s="5"/>
      <c r="Q2892" s="5"/>
      <c r="AJ2892" s="4"/>
      <c r="AY2892" s="31"/>
    </row>
    <row r="2893" spans="15:51" x14ac:dyDescent="0.25">
      <c r="O2893" s="5"/>
      <c r="P2893" s="5"/>
      <c r="Q2893" s="5"/>
      <c r="AY2893" s="31"/>
    </row>
    <row r="2894" spans="15:51" x14ac:dyDescent="0.25">
      <c r="O2894" s="5"/>
      <c r="P2894" s="5"/>
      <c r="Q2894" s="5"/>
      <c r="AY2894" s="31"/>
    </row>
    <row r="2895" spans="15:51" x14ac:dyDescent="0.25">
      <c r="O2895" s="5"/>
      <c r="P2895" s="5"/>
      <c r="Q2895" s="5"/>
      <c r="AY2895" s="31"/>
    </row>
    <row r="2896" spans="15:51" x14ac:dyDescent="0.25">
      <c r="O2896" s="5"/>
      <c r="P2896" s="5"/>
      <c r="Q2896" s="5"/>
      <c r="AY2896" s="31"/>
    </row>
    <row r="2897" spans="15:51" x14ac:dyDescent="0.25">
      <c r="O2897" s="5"/>
      <c r="P2897" s="5"/>
      <c r="Q2897" s="5"/>
      <c r="AY2897" s="31"/>
    </row>
    <row r="2898" spans="15:51" x14ac:dyDescent="0.25">
      <c r="O2898" s="5"/>
      <c r="P2898" s="5"/>
      <c r="Q2898" s="5"/>
      <c r="AY2898" s="31"/>
    </row>
    <row r="2899" spans="15:51" x14ac:dyDescent="0.25">
      <c r="O2899" s="5"/>
      <c r="P2899" s="5"/>
      <c r="Q2899" s="5"/>
      <c r="AY2899" s="31"/>
    </row>
    <row r="2900" spans="15:51" x14ac:dyDescent="0.25">
      <c r="O2900" s="5"/>
      <c r="P2900" s="5"/>
      <c r="Q2900" s="5"/>
      <c r="AJ2900" s="4"/>
      <c r="AY2900" s="31"/>
    </row>
    <row r="2901" spans="15:51" x14ac:dyDescent="0.25">
      <c r="O2901" s="5"/>
      <c r="P2901" s="5"/>
      <c r="Q2901" s="5"/>
      <c r="AY2901" s="31"/>
    </row>
    <row r="2902" spans="15:51" x14ac:dyDescent="0.25">
      <c r="O2902" s="5"/>
      <c r="P2902" s="5"/>
      <c r="Q2902" s="5"/>
      <c r="AY2902" s="31"/>
    </row>
    <row r="2903" spans="15:51" x14ac:dyDescent="0.25">
      <c r="O2903" s="5"/>
      <c r="P2903" s="5"/>
      <c r="Q2903" s="5"/>
      <c r="AY2903" s="31"/>
    </row>
    <row r="2904" spans="15:51" x14ac:dyDescent="0.25">
      <c r="O2904" s="5"/>
      <c r="P2904" s="5"/>
      <c r="Q2904" s="5"/>
      <c r="AH2904" s="4"/>
      <c r="AI2904" s="4"/>
      <c r="AY2904" s="31"/>
    </row>
    <row r="2905" spans="15:51" x14ac:dyDescent="0.25">
      <c r="O2905" s="5"/>
      <c r="P2905" s="5"/>
      <c r="Q2905" s="5"/>
      <c r="AY2905" s="31"/>
    </row>
    <row r="2906" spans="15:51" x14ac:dyDescent="0.25">
      <c r="O2906" s="5"/>
      <c r="P2906" s="5"/>
      <c r="Q2906" s="5"/>
      <c r="AY2906" s="31"/>
    </row>
    <row r="2907" spans="15:51" x14ac:dyDescent="0.25">
      <c r="O2907" s="5"/>
      <c r="P2907" s="5"/>
      <c r="Q2907" s="5"/>
      <c r="AY2907" s="31"/>
    </row>
    <row r="2908" spans="15:51" x14ac:dyDescent="0.25">
      <c r="O2908" s="5"/>
      <c r="P2908" s="5"/>
      <c r="Q2908" s="5"/>
      <c r="AY2908" s="31"/>
    </row>
    <row r="2909" spans="15:51" x14ac:dyDescent="0.25">
      <c r="O2909" s="5"/>
      <c r="P2909" s="5"/>
      <c r="Q2909" s="5"/>
      <c r="AY2909" s="31"/>
    </row>
    <row r="2910" spans="15:51" x14ac:dyDescent="0.25">
      <c r="O2910" s="5"/>
      <c r="P2910" s="5"/>
      <c r="Q2910" s="5"/>
      <c r="AY2910" s="31"/>
    </row>
    <row r="2911" spans="15:51" x14ac:dyDescent="0.25">
      <c r="O2911" s="5"/>
      <c r="P2911" s="5"/>
      <c r="Q2911" s="5"/>
      <c r="AY2911" s="31"/>
    </row>
    <row r="2912" spans="15:51" x14ac:dyDescent="0.25">
      <c r="O2912" s="5"/>
      <c r="P2912" s="5"/>
      <c r="Q2912" s="5"/>
      <c r="AY2912" s="31"/>
    </row>
    <row r="2913" spans="15:51" x14ac:dyDescent="0.25">
      <c r="O2913" s="5"/>
      <c r="P2913" s="5"/>
      <c r="Q2913" s="5"/>
      <c r="AY2913" s="31"/>
    </row>
    <row r="2914" spans="15:51" x14ac:dyDescent="0.25">
      <c r="O2914" s="5"/>
      <c r="P2914" s="5"/>
      <c r="Q2914" s="5"/>
      <c r="AY2914" s="31"/>
    </row>
    <row r="2915" spans="15:51" x14ac:dyDescent="0.25">
      <c r="O2915" s="5"/>
      <c r="P2915" s="5"/>
      <c r="Q2915" s="5"/>
      <c r="AJ2915" s="4"/>
      <c r="AY2915" s="31"/>
    </row>
    <row r="2916" spans="15:51" x14ac:dyDescent="0.25">
      <c r="O2916" s="5"/>
      <c r="P2916" s="5"/>
      <c r="Q2916" s="5"/>
      <c r="AY2916" s="31"/>
    </row>
    <row r="2917" spans="15:51" x14ac:dyDescent="0.25">
      <c r="O2917" s="5"/>
      <c r="P2917" s="5"/>
      <c r="Q2917" s="5"/>
      <c r="AJ2917" s="4"/>
      <c r="AY2917" s="31"/>
    </row>
    <row r="2918" spans="15:51" x14ac:dyDescent="0.25">
      <c r="O2918" s="5"/>
      <c r="P2918" s="5"/>
      <c r="Q2918" s="5"/>
      <c r="AJ2918" s="4"/>
      <c r="AY2918" s="31"/>
    </row>
    <row r="2919" spans="15:51" x14ac:dyDescent="0.25">
      <c r="O2919" s="5"/>
      <c r="P2919" s="5"/>
      <c r="Q2919" s="5"/>
      <c r="AJ2919" s="4"/>
      <c r="AY2919" s="31"/>
    </row>
    <row r="2920" spans="15:51" x14ac:dyDescent="0.25">
      <c r="O2920" s="5"/>
      <c r="P2920" s="5"/>
      <c r="Q2920" s="5"/>
      <c r="AY2920" s="31"/>
    </row>
    <row r="2921" spans="15:51" x14ac:dyDescent="0.25">
      <c r="O2921" s="5"/>
      <c r="P2921" s="5"/>
      <c r="Q2921" s="5"/>
      <c r="AJ2921" s="4"/>
      <c r="AY2921" s="31"/>
    </row>
    <row r="2922" spans="15:51" x14ac:dyDescent="0.25">
      <c r="O2922" s="5"/>
      <c r="P2922" s="5"/>
      <c r="Q2922" s="5"/>
      <c r="AY2922" s="31"/>
    </row>
    <row r="2923" spans="15:51" x14ac:dyDescent="0.25">
      <c r="O2923" s="5"/>
      <c r="P2923" s="5"/>
      <c r="Q2923" s="5"/>
      <c r="AY2923" s="31"/>
    </row>
    <row r="2924" spans="15:51" x14ac:dyDescent="0.25">
      <c r="O2924" s="5"/>
      <c r="P2924" s="5"/>
      <c r="Q2924" s="5"/>
      <c r="AY2924" s="31"/>
    </row>
    <row r="2925" spans="15:51" x14ac:dyDescent="0.25">
      <c r="O2925" s="5"/>
      <c r="P2925" s="5"/>
      <c r="Q2925" s="5"/>
      <c r="AY2925" s="31"/>
    </row>
    <row r="2926" spans="15:51" x14ac:dyDescent="0.25">
      <c r="O2926" s="5"/>
      <c r="P2926" s="5"/>
      <c r="Q2926" s="5"/>
      <c r="AY2926" s="31"/>
    </row>
    <row r="2927" spans="15:51" x14ac:dyDescent="0.25">
      <c r="O2927" s="5"/>
      <c r="P2927" s="5"/>
      <c r="Q2927" s="5"/>
      <c r="AY2927" s="31"/>
    </row>
    <row r="2928" spans="15:51" x14ac:dyDescent="0.25">
      <c r="O2928" s="5"/>
      <c r="P2928" s="5"/>
      <c r="Q2928" s="5"/>
      <c r="AY2928" s="31"/>
    </row>
    <row r="2929" spans="15:69" x14ac:dyDescent="0.25">
      <c r="O2929" s="5"/>
      <c r="P2929" s="5"/>
      <c r="Q2929" s="5"/>
      <c r="AF2929" s="4"/>
      <c r="AG2929" s="4"/>
      <c r="AY2929" s="31"/>
      <c r="BP2929" s="4"/>
      <c r="BQ2929" s="4"/>
    </row>
    <row r="2930" spans="15:69" x14ac:dyDescent="0.25">
      <c r="O2930" s="5"/>
      <c r="P2930" s="5"/>
      <c r="Q2930" s="5"/>
      <c r="AY2930" s="31"/>
    </row>
    <row r="2931" spans="15:69" x14ac:dyDescent="0.25">
      <c r="O2931" s="5"/>
      <c r="P2931" s="5"/>
      <c r="Q2931" s="5"/>
      <c r="AY2931" s="31"/>
    </row>
    <row r="2932" spans="15:69" x14ac:dyDescent="0.25">
      <c r="O2932" s="5"/>
      <c r="P2932" s="5"/>
      <c r="Q2932" s="5"/>
      <c r="AY2932" s="31"/>
    </row>
    <row r="2933" spans="15:69" x14ac:dyDescent="0.25">
      <c r="O2933" s="5"/>
      <c r="P2933" s="5"/>
      <c r="Q2933" s="5"/>
      <c r="AY2933" s="31"/>
    </row>
    <row r="2934" spans="15:69" x14ac:dyDescent="0.25">
      <c r="O2934" s="5"/>
      <c r="P2934" s="5"/>
      <c r="Q2934" s="5"/>
      <c r="AY2934" s="31"/>
    </row>
    <row r="2935" spans="15:69" x14ac:dyDescent="0.25">
      <c r="O2935" s="5"/>
      <c r="P2935" s="5"/>
      <c r="Q2935" s="5"/>
      <c r="AY2935" s="31"/>
    </row>
    <row r="2936" spans="15:69" x14ac:dyDescent="0.25">
      <c r="O2936" s="5"/>
      <c r="P2936" s="5"/>
      <c r="Q2936" s="5"/>
      <c r="AY2936" s="31"/>
    </row>
    <row r="2937" spans="15:69" x14ac:dyDescent="0.25">
      <c r="O2937" s="5"/>
      <c r="P2937" s="5"/>
      <c r="Q2937" s="5"/>
      <c r="AY2937" s="31"/>
    </row>
    <row r="2938" spans="15:69" x14ac:dyDescent="0.25">
      <c r="O2938" s="5"/>
      <c r="P2938" s="5"/>
      <c r="Q2938" s="5"/>
      <c r="AY2938" s="31"/>
    </row>
    <row r="2939" spans="15:69" x14ac:dyDescent="0.25">
      <c r="O2939" s="5"/>
      <c r="P2939" s="5"/>
      <c r="Q2939" s="5"/>
      <c r="AY2939" s="31"/>
    </row>
    <row r="2940" spans="15:69" x14ac:dyDescent="0.25">
      <c r="O2940" s="5"/>
      <c r="P2940" s="5"/>
      <c r="Q2940" s="5"/>
      <c r="AY2940" s="31"/>
    </row>
    <row r="2941" spans="15:69" x14ac:dyDescent="0.25">
      <c r="O2941" s="5"/>
      <c r="P2941" s="5"/>
      <c r="Q2941" s="5"/>
      <c r="AY2941" s="31"/>
    </row>
    <row r="2942" spans="15:69" x14ac:dyDescent="0.25">
      <c r="O2942" s="5"/>
      <c r="P2942" s="5"/>
      <c r="Q2942" s="5"/>
      <c r="AY2942" s="31"/>
    </row>
    <row r="2943" spans="15:69" x14ac:dyDescent="0.25">
      <c r="O2943" s="5"/>
      <c r="P2943" s="5"/>
      <c r="Q2943" s="5"/>
      <c r="AY2943" s="31"/>
    </row>
    <row r="2944" spans="15:69" x14ac:dyDescent="0.25">
      <c r="O2944" s="5"/>
      <c r="P2944" s="5"/>
      <c r="Q2944" s="5"/>
      <c r="AY2944" s="31"/>
    </row>
    <row r="2945" spans="15:51" x14ac:dyDescent="0.25">
      <c r="O2945" s="5"/>
      <c r="P2945" s="5"/>
      <c r="Q2945" s="5"/>
      <c r="AY2945" s="31"/>
    </row>
    <row r="2946" spans="15:51" x14ac:dyDescent="0.25">
      <c r="O2946" s="5"/>
      <c r="P2946" s="5"/>
      <c r="Q2946" s="5"/>
      <c r="AY2946" s="31"/>
    </row>
    <row r="2947" spans="15:51" x14ac:dyDescent="0.25">
      <c r="O2947" s="5"/>
      <c r="P2947" s="5"/>
      <c r="Q2947" s="5"/>
      <c r="AY2947" s="31"/>
    </row>
    <row r="2948" spans="15:51" x14ac:dyDescent="0.25">
      <c r="O2948" s="5"/>
      <c r="P2948" s="5"/>
      <c r="Q2948" s="5"/>
      <c r="AY2948" s="31"/>
    </row>
    <row r="2949" spans="15:51" x14ac:dyDescent="0.25">
      <c r="O2949" s="5"/>
      <c r="P2949" s="5"/>
      <c r="Q2949" s="5"/>
      <c r="AY2949" s="31"/>
    </row>
    <row r="2950" spans="15:51" x14ac:dyDescent="0.25">
      <c r="O2950" s="5"/>
      <c r="P2950" s="5"/>
      <c r="Q2950" s="5"/>
      <c r="AH2950" s="4"/>
      <c r="AI2950" s="4"/>
      <c r="AY2950" s="31"/>
    </row>
    <row r="2951" spans="15:51" x14ac:dyDescent="0.25">
      <c r="O2951" s="5"/>
      <c r="P2951" s="5"/>
      <c r="Q2951" s="5"/>
      <c r="AY2951" s="31"/>
    </row>
    <row r="2952" spans="15:51" x14ac:dyDescent="0.25">
      <c r="O2952" s="5"/>
      <c r="P2952" s="5"/>
      <c r="Q2952" s="5"/>
      <c r="AY2952" s="31"/>
    </row>
    <row r="2953" spans="15:51" x14ac:dyDescent="0.25">
      <c r="O2953" s="5"/>
      <c r="P2953" s="5"/>
      <c r="Q2953" s="5"/>
      <c r="AY2953" s="31"/>
    </row>
    <row r="2954" spans="15:51" x14ac:dyDescent="0.25">
      <c r="O2954" s="5"/>
      <c r="P2954" s="5"/>
      <c r="Q2954" s="5"/>
      <c r="AY2954" s="31"/>
    </row>
    <row r="2955" spans="15:51" x14ac:dyDescent="0.25">
      <c r="O2955" s="5"/>
      <c r="P2955" s="5"/>
      <c r="Q2955" s="5"/>
      <c r="AY2955" s="31"/>
    </row>
    <row r="2956" spans="15:51" x14ac:dyDescent="0.25">
      <c r="O2956" s="5"/>
      <c r="P2956" s="5"/>
      <c r="Q2956" s="5"/>
      <c r="AY2956" s="31"/>
    </row>
    <row r="2957" spans="15:51" x14ac:dyDescent="0.25">
      <c r="O2957" s="5"/>
      <c r="P2957" s="5"/>
      <c r="Q2957" s="5"/>
      <c r="AY2957" s="31"/>
    </row>
    <row r="2958" spans="15:51" x14ac:dyDescent="0.25">
      <c r="O2958" s="5"/>
      <c r="P2958" s="5"/>
      <c r="Q2958" s="5"/>
      <c r="AY2958" s="31"/>
    </row>
    <row r="2959" spans="15:51" x14ac:dyDescent="0.25">
      <c r="O2959" s="5"/>
      <c r="P2959" s="5"/>
      <c r="Q2959" s="5"/>
      <c r="AY2959" s="31"/>
    </row>
    <row r="2960" spans="15:51" x14ac:dyDescent="0.25">
      <c r="O2960" s="5"/>
      <c r="P2960" s="5"/>
      <c r="Q2960" s="5"/>
      <c r="AY2960" s="31"/>
    </row>
    <row r="2961" spans="15:51" x14ac:dyDescent="0.25">
      <c r="O2961" s="5"/>
      <c r="P2961" s="5"/>
      <c r="Q2961" s="5"/>
      <c r="AY2961" s="31"/>
    </row>
    <row r="2962" spans="15:51" x14ac:dyDescent="0.25">
      <c r="O2962" s="5"/>
      <c r="P2962" s="5"/>
      <c r="Q2962" s="5"/>
      <c r="AY2962" s="31"/>
    </row>
    <row r="2963" spans="15:51" x14ac:dyDescent="0.25">
      <c r="O2963" s="5"/>
      <c r="P2963" s="5"/>
      <c r="Q2963" s="5"/>
      <c r="AY2963" s="31"/>
    </row>
    <row r="2964" spans="15:51" x14ac:dyDescent="0.25">
      <c r="O2964" s="5"/>
      <c r="P2964" s="5"/>
      <c r="Q2964" s="5"/>
      <c r="AY2964" s="31"/>
    </row>
    <row r="2965" spans="15:51" x14ac:dyDescent="0.25">
      <c r="O2965" s="5"/>
      <c r="P2965" s="5"/>
      <c r="Q2965" s="5"/>
      <c r="AY2965" s="31"/>
    </row>
    <row r="2966" spans="15:51" x14ac:dyDescent="0.25">
      <c r="O2966" s="5"/>
      <c r="P2966" s="5"/>
      <c r="Q2966" s="5"/>
      <c r="AY2966" s="31"/>
    </row>
    <row r="2967" spans="15:51" x14ac:dyDescent="0.25">
      <c r="O2967" s="5"/>
      <c r="P2967" s="5"/>
      <c r="Q2967" s="5"/>
      <c r="AY2967" s="31"/>
    </row>
    <row r="2968" spans="15:51" x14ac:dyDescent="0.25">
      <c r="O2968" s="5"/>
      <c r="P2968" s="5"/>
      <c r="Q2968" s="5"/>
      <c r="AY2968" s="31"/>
    </row>
    <row r="2969" spans="15:51" x14ac:dyDescent="0.25">
      <c r="O2969" s="5"/>
      <c r="P2969" s="5"/>
      <c r="Q2969" s="5"/>
      <c r="AY2969" s="31"/>
    </row>
    <row r="2970" spans="15:51" x14ac:dyDescent="0.25">
      <c r="O2970" s="5"/>
      <c r="P2970" s="5"/>
      <c r="Q2970" s="5"/>
      <c r="AY2970" s="31"/>
    </row>
    <row r="2971" spans="15:51" x14ac:dyDescent="0.25">
      <c r="O2971" s="5"/>
      <c r="P2971" s="5"/>
      <c r="Q2971" s="5"/>
      <c r="AY2971" s="31"/>
    </row>
    <row r="2972" spans="15:51" x14ac:dyDescent="0.25">
      <c r="O2972" s="5"/>
      <c r="P2972" s="5"/>
      <c r="Q2972" s="5"/>
      <c r="AY2972" s="31"/>
    </row>
    <row r="2973" spans="15:51" x14ac:dyDescent="0.25">
      <c r="O2973" s="5"/>
      <c r="P2973" s="5"/>
      <c r="Q2973" s="5"/>
      <c r="AY2973" s="31"/>
    </row>
    <row r="2974" spans="15:51" x14ac:dyDescent="0.25">
      <c r="O2974" s="5"/>
      <c r="P2974" s="5"/>
      <c r="Q2974" s="5"/>
      <c r="AY2974" s="31"/>
    </row>
    <row r="2975" spans="15:51" x14ac:dyDescent="0.25">
      <c r="O2975" s="5"/>
      <c r="P2975" s="5"/>
      <c r="Q2975" s="5"/>
      <c r="AY2975" s="31"/>
    </row>
    <row r="2976" spans="15:51" x14ac:dyDescent="0.25">
      <c r="O2976" s="5"/>
      <c r="P2976" s="5"/>
      <c r="Q2976" s="5"/>
      <c r="AY2976" s="31"/>
    </row>
    <row r="2977" spans="15:69" x14ac:dyDescent="0.25">
      <c r="O2977" s="5"/>
      <c r="P2977" s="5"/>
      <c r="Q2977" s="5"/>
      <c r="AY2977" s="31"/>
    </row>
    <row r="2978" spans="15:69" x14ac:dyDescent="0.25">
      <c r="O2978" s="5"/>
      <c r="P2978" s="5"/>
      <c r="Q2978" s="5"/>
      <c r="AY2978" s="31"/>
    </row>
    <row r="2979" spans="15:69" x14ac:dyDescent="0.25">
      <c r="O2979" s="5"/>
      <c r="P2979" s="5"/>
      <c r="Q2979" s="5"/>
      <c r="AY2979" s="31"/>
    </row>
    <row r="2980" spans="15:69" x14ac:dyDescent="0.25">
      <c r="O2980" s="5"/>
      <c r="P2980" s="5"/>
      <c r="Q2980" s="5"/>
      <c r="AY2980" s="31"/>
    </row>
    <row r="2981" spans="15:69" x14ac:dyDescent="0.25">
      <c r="O2981" s="5"/>
      <c r="P2981" s="5"/>
      <c r="Q2981" s="5"/>
      <c r="AY2981" s="31"/>
    </row>
    <row r="2982" spans="15:69" x14ac:dyDescent="0.25">
      <c r="O2982" s="5"/>
      <c r="P2982" s="5"/>
      <c r="Q2982" s="5"/>
      <c r="AY2982" s="31"/>
    </row>
    <row r="2983" spans="15:69" x14ac:dyDescent="0.25">
      <c r="O2983" s="5"/>
      <c r="P2983" s="5"/>
      <c r="Q2983" s="5"/>
      <c r="AY2983" s="31"/>
    </row>
    <row r="2984" spans="15:69" x14ac:dyDescent="0.25">
      <c r="O2984" s="5"/>
      <c r="P2984" s="5"/>
      <c r="Q2984" s="5"/>
      <c r="AY2984" s="31"/>
    </row>
    <row r="2985" spans="15:69" x14ac:dyDescent="0.25">
      <c r="O2985" s="5"/>
      <c r="P2985" s="5"/>
      <c r="Q2985" s="5"/>
      <c r="AH2985" s="4"/>
      <c r="AI2985" s="4"/>
      <c r="AJ2985" s="4"/>
      <c r="AY2985" s="31"/>
    </row>
    <row r="2986" spans="15:69" x14ac:dyDescent="0.25">
      <c r="O2986" s="5"/>
      <c r="P2986" s="5"/>
      <c r="Q2986" s="5"/>
      <c r="AY2986" s="31"/>
    </row>
    <row r="2987" spans="15:69" x14ac:dyDescent="0.25">
      <c r="O2987" s="5"/>
      <c r="P2987" s="5"/>
      <c r="Q2987" s="5"/>
      <c r="AY2987" s="31"/>
    </row>
    <row r="2988" spans="15:69" x14ac:dyDescent="0.25">
      <c r="O2988" s="5"/>
      <c r="P2988" s="5"/>
      <c r="Q2988" s="5"/>
      <c r="AF2988" s="4"/>
      <c r="AG2988" s="4"/>
      <c r="AY2988" s="31"/>
      <c r="BP2988" s="4"/>
      <c r="BQ2988" s="4"/>
    </row>
    <row r="2989" spans="15:69" x14ac:dyDescent="0.25">
      <c r="O2989" s="5"/>
      <c r="P2989" s="5"/>
      <c r="Q2989" s="5"/>
      <c r="AJ2989" s="4"/>
      <c r="AY2989" s="31"/>
    </row>
    <row r="2990" spans="15:69" x14ac:dyDescent="0.25">
      <c r="O2990" s="5"/>
      <c r="P2990" s="5"/>
      <c r="Q2990" s="5"/>
      <c r="AY2990" s="31"/>
    </row>
    <row r="2991" spans="15:69" x14ac:dyDescent="0.25">
      <c r="O2991" s="5"/>
      <c r="P2991" s="5"/>
      <c r="Q2991" s="5"/>
      <c r="AY2991" s="31"/>
    </row>
    <row r="2992" spans="15:69" x14ac:dyDescent="0.25">
      <c r="O2992" s="5"/>
      <c r="P2992" s="5"/>
      <c r="Q2992" s="5"/>
      <c r="AY2992" s="31"/>
    </row>
    <row r="2993" spans="15:51" x14ac:dyDescent="0.25">
      <c r="O2993" s="5"/>
      <c r="P2993" s="5"/>
      <c r="Q2993" s="5"/>
      <c r="AY2993" s="31"/>
    </row>
    <row r="2994" spans="15:51" x14ac:dyDescent="0.25">
      <c r="O2994" s="5"/>
      <c r="P2994" s="5"/>
      <c r="Q2994" s="5"/>
      <c r="AY2994" s="31"/>
    </row>
    <row r="2995" spans="15:51" x14ac:dyDescent="0.25">
      <c r="O2995" s="5"/>
      <c r="P2995" s="5"/>
      <c r="Q2995" s="5"/>
      <c r="AY2995" s="31"/>
    </row>
    <row r="2996" spans="15:51" x14ac:dyDescent="0.25">
      <c r="O2996" s="5"/>
      <c r="P2996" s="5"/>
      <c r="Q2996" s="5"/>
      <c r="AY2996" s="31"/>
    </row>
    <row r="2997" spans="15:51" x14ac:dyDescent="0.25">
      <c r="O2997" s="5"/>
      <c r="P2997" s="5"/>
      <c r="Q2997" s="5"/>
      <c r="AY2997" s="31"/>
    </row>
    <row r="2998" spans="15:51" x14ac:dyDescent="0.25">
      <c r="O2998" s="5"/>
      <c r="P2998" s="5"/>
      <c r="Q2998" s="5"/>
      <c r="AY2998" s="31"/>
    </row>
    <row r="2999" spans="15:51" x14ac:dyDescent="0.25">
      <c r="P2999" s="5"/>
      <c r="Q2999" s="5"/>
      <c r="AY2999" s="31"/>
    </row>
    <row r="3000" spans="15:51" x14ac:dyDescent="0.25">
      <c r="O3000" s="5"/>
      <c r="P3000" s="5"/>
      <c r="Q3000" s="5"/>
      <c r="AY3000" s="31"/>
    </row>
    <row r="3001" spans="15:51" x14ac:dyDescent="0.25">
      <c r="O3001" s="5"/>
      <c r="P3001" s="5"/>
      <c r="Q3001" s="5"/>
      <c r="AY3001" s="31"/>
    </row>
    <row r="3002" spans="15:51" x14ac:dyDescent="0.25">
      <c r="O3002" s="5"/>
      <c r="P3002" s="5"/>
      <c r="Q3002" s="5"/>
      <c r="AY3002" s="31"/>
    </row>
    <row r="3003" spans="15:51" x14ac:dyDescent="0.25">
      <c r="O3003" s="5"/>
      <c r="P3003" s="5"/>
      <c r="Q3003" s="5"/>
      <c r="AY3003" s="31"/>
    </row>
    <row r="3004" spans="15:51" x14ac:dyDescent="0.25">
      <c r="O3004" s="5"/>
      <c r="P3004" s="5"/>
      <c r="Q3004" s="5"/>
      <c r="AY3004" s="31"/>
    </row>
    <row r="3005" spans="15:51" x14ac:dyDescent="0.25">
      <c r="O3005" s="5"/>
      <c r="P3005" s="5"/>
      <c r="Q3005" s="5"/>
      <c r="AY3005" s="31"/>
    </row>
    <row r="3006" spans="15:51" x14ac:dyDescent="0.25">
      <c r="O3006" s="5"/>
      <c r="P3006" s="5"/>
      <c r="Q3006" s="5"/>
      <c r="AY3006" s="31"/>
    </row>
    <row r="3007" spans="15:51" x14ac:dyDescent="0.25">
      <c r="O3007" s="5"/>
      <c r="P3007" s="5"/>
      <c r="Q3007" s="5"/>
      <c r="AY3007" s="31"/>
    </row>
    <row r="3008" spans="15:51" x14ac:dyDescent="0.25">
      <c r="O3008" s="5"/>
      <c r="P3008" s="5"/>
      <c r="Q3008" s="5"/>
      <c r="AY3008" s="31"/>
    </row>
    <row r="3009" spans="15:51" x14ac:dyDescent="0.25">
      <c r="O3009" s="5"/>
      <c r="P3009" s="5"/>
      <c r="Q3009" s="5"/>
      <c r="AY3009" s="31"/>
    </row>
    <row r="3010" spans="15:51" x14ac:dyDescent="0.25">
      <c r="O3010" s="5"/>
      <c r="P3010" s="5"/>
      <c r="Q3010" s="5"/>
      <c r="AY3010" s="31"/>
    </row>
    <row r="3011" spans="15:51" x14ac:dyDescent="0.25">
      <c r="O3011" s="5"/>
      <c r="P3011" s="5"/>
      <c r="Q3011" s="5"/>
      <c r="AY3011" s="31"/>
    </row>
    <row r="3012" spans="15:51" x14ac:dyDescent="0.25">
      <c r="O3012" s="5"/>
      <c r="P3012" s="5"/>
      <c r="Q3012" s="5"/>
      <c r="AY3012" s="31"/>
    </row>
    <row r="3013" spans="15:51" x14ac:dyDescent="0.25">
      <c r="O3013" s="5"/>
      <c r="P3013" s="5"/>
      <c r="Q3013" s="5"/>
      <c r="AY3013" s="31"/>
    </row>
    <row r="3014" spans="15:51" x14ac:dyDescent="0.25">
      <c r="O3014" s="5"/>
      <c r="P3014" s="5"/>
      <c r="Q3014" s="5"/>
      <c r="AJ3014" s="4"/>
      <c r="AY3014" s="31"/>
    </row>
    <row r="3015" spans="15:51" x14ac:dyDescent="0.25">
      <c r="O3015" s="5"/>
      <c r="P3015" s="5"/>
      <c r="Q3015" s="5"/>
      <c r="AY3015" s="31"/>
    </row>
    <row r="3016" spans="15:51" x14ac:dyDescent="0.25">
      <c r="O3016" s="5"/>
      <c r="P3016" s="5"/>
      <c r="Q3016" s="5"/>
      <c r="AY3016" s="31"/>
    </row>
    <row r="3017" spans="15:51" x14ac:dyDescent="0.25">
      <c r="O3017" s="5"/>
      <c r="P3017" s="5"/>
      <c r="Q3017" s="5"/>
      <c r="AY3017" s="31"/>
    </row>
    <row r="3018" spans="15:51" x14ac:dyDescent="0.25">
      <c r="O3018" s="5"/>
      <c r="P3018" s="5"/>
      <c r="Q3018" s="5"/>
      <c r="AY3018" s="31"/>
    </row>
    <row r="3019" spans="15:51" x14ac:dyDescent="0.25">
      <c r="O3019" s="5"/>
      <c r="P3019" s="5"/>
      <c r="Q3019" s="5"/>
      <c r="AY3019" s="31"/>
    </row>
    <row r="3020" spans="15:51" x14ac:dyDescent="0.25">
      <c r="O3020" s="5"/>
      <c r="P3020" s="5"/>
      <c r="Q3020" s="5"/>
      <c r="AY3020" s="31"/>
    </row>
    <row r="3021" spans="15:51" x14ac:dyDescent="0.25">
      <c r="O3021" s="5"/>
      <c r="P3021" s="5"/>
      <c r="Q3021" s="5"/>
      <c r="AJ3021" s="4"/>
      <c r="AY3021" s="31"/>
    </row>
    <row r="3022" spans="15:51" x14ac:dyDescent="0.25">
      <c r="O3022" s="5"/>
      <c r="P3022" s="5"/>
      <c r="Q3022" s="5"/>
      <c r="AY3022" s="31"/>
    </row>
    <row r="3023" spans="15:51" x14ac:dyDescent="0.25">
      <c r="O3023" s="5"/>
      <c r="P3023" s="5"/>
      <c r="Q3023" s="5"/>
      <c r="AY3023" s="31"/>
    </row>
    <row r="3024" spans="15:51" x14ac:dyDescent="0.25">
      <c r="O3024" s="5"/>
      <c r="P3024" s="5"/>
      <c r="Q3024" s="5"/>
      <c r="AY3024" s="31"/>
    </row>
    <row r="3025" spans="15:69" x14ac:dyDescent="0.25">
      <c r="O3025" s="5"/>
      <c r="P3025" s="5"/>
      <c r="Q3025" s="5"/>
      <c r="AY3025" s="31"/>
    </row>
    <row r="3026" spans="15:69" x14ac:dyDescent="0.25">
      <c r="O3026" s="5"/>
      <c r="P3026" s="5"/>
      <c r="Q3026" s="5"/>
      <c r="AY3026" s="31"/>
    </row>
    <row r="3027" spans="15:69" x14ac:dyDescent="0.25">
      <c r="O3027" s="5"/>
      <c r="P3027" s="5"/>
      <c r="Q3027" s="5"/>
      <c r="AJ3027" s="4"/>
      <c r="AY3027" s="31"/>
    </row>
    <row r="3028" spans="15:69" x14ac:dyDescent="0.25">
      <c r="O3028" s="5"/>
      <c r="P3028" s="5"/>
      <c r="Q3028" s="5"/>
      <c r="AJ3028" s="4"/>
      <c r="AY3028" s="31"/>
    </row>
    <row r="3029" spans="15:69" x14ac:dyDescent="0.25">
      <c r="O3029" s="5"/>
      <c r="P3029" s="5"/>
      <c r="Q3029" s="5"/>
      <c r="AY3029" s="31"/>
    </row>
    <row r="3030" spans="15:69" x14ac:dyDescent="0.25">
      <c r="O3030" s="5"/>
      <c r="P3030" s="5"/>
      <c r="Q3030" s="5"/>
      <c r="AY3030" s="31"/>
    </row>
    <row r="3031" spans="15:69" x14ac:dyDescent="0.25">
      <c r="O3031" s="5"/>
      <c r="P3031" s="5"/>
      <c r="Q3031" s="5"/>
      <c r="AY3031" s="31"/>
    </row>
    <row r="3032" spans="15:69" x14ac:dyDescent="0.25">
      <c r="O3032" s="5"/>
      <c r="P3032" s="5"/>
      <c r="Q3032" s="5"/>
      <c r="AY3032" s="31"/>
    </row>
    <row r="3033" spans="15:69" x14ac:dyDescent="0.25">
      <c r="O3033" s="5"/>
      <c r="P3033" s="5"/>
      <c r="Q3033" s="5"/>
      <c r="AF3033" s="4"/>
      <c r="AG3033" s="4"/>
      <c r="AH3033" s="4"/>
      <c r="AI3033" s="4"/>
      <c r="AY3033" s="31"/>
      <c r="BP3033" s="4"/>
      <c r="BQ3033" s="4"/>
    </row>
    <row r="3034" spans="15:69" x14ac:dyDescent="0.25">
      <c r="O3034" s="5"/>
      <c r="P3034" s="5"/>
      <c r="Q3034" s="5"/>
      <c r="AY3034" s="31"/>
    </row>
    <row r="3035" spans="15:69" x14ac:dyDescent="0.25">
      <c r="O3035" s="5"/>
      <c r="P3035" s="5"/>
      <c r="Q3035" s="5"/>
      <c r="AY3035" s="31"/>
    </row>
    <row r="3036" spans="15:69" x14ac:dyDescent="0.25">
      <c r="O3036" s="5"/>
      <c r="P3036" s="5"/>
      <c r="Q3036" s="5"/>
      <c r="AY3036" s="31"/>
    </row>
    <row r="3037" spans="15:69" x14ac:dyDescent="0.25">
      <c r="O3037" s="5"/>
      <c r="P3037" s="5"/>
      <c r="Q3037" s="5"/>
      <c r="AY3037" s="31"/>
    </row>
    <row r="3038" spans="15:69" x14ac:dyDescent="0.25">
      <c r="O3038" s="5"/>
      <c r="P3038" s="5"/>
      <c r="Q3038" s="5"/>
      <c r="AY3038" s="31"/>
    </row>
    <row r="3039" spans="15:69" x14ac:dyDescent="0.25">
      <c r="O3039" s="5"/>
      <c r="P3039" s="5"/>
      <c r="Q3039" s="5"/>
      <c r="AY3039" s="31"/>
    </row>
    <row r="3040" spans="15:69" x14ac:dyDescent="0.25">
      <c r="O3040" s="5"/>
      <c r="P3040" s="5"/>
      <c r="Q3040" s="5"/>
      <c r="AY3040" s="31"/>
    </row>
    <row r="3041" spans="15:51" x14ac:dyDescent="0.25">
      <c r="O3041" s="5"/>
      <c r="P3041" s="5"/>
      <c r="Q3041" s="5"/>
      <c r="AY3041" s="31"/>
    </row>
    <row r="3042" spans="15:51" x14ac:dyDescent="0.25">
      <c r="O3042" s="5"/>
      <c r="P3042" s="5"/>
      <c r="Q3042" s="5"/>
      <c r="AY3042" s="31"/>
    </row>
    <row r="3043" spans="15:51" x14ac:dyDescent="0.25">
      <c r="O3043" s="5"/>
      <c r="P3043" s="5"/>
      <c r="Q3043" s="5"/>
      <c r="AY3043" s="31"/>
    </row>
    <row r="3044" spans="15:51" x14ac:dyDescent="0.25">
      <c r="O3044" s="5"/>
      <c r="P3044" s="5"/>
      <c r="Q3044" s="5"/>
      <c r="AY3044" s="31"/>
    </row>
    <row r="3045" spans="15:51" x14ac:dyDescent="0.25">
      <c r="O3045" s="5"/>
      <c r="P3045" s="5"/>
      <c r="Q3045" s="5"/>
      <c r="AY3045" s="31"/>
    </row>
    <row r="3046" spans="15:51" x14ac:dyDescent="0.25">
      <c r="O3046" s="5"/>
      <c r="P3046" s="5"/>
      <c r="Q3046" s="5"/>
      <c r="AY3046" s="31"/>
    </row>
    <row r="3047" spans="15:51" x14ac:dyDescent="0.25">
      <c r="O3047" s="5"/>
      <c r="P3047" s="5"/>
      <c r="Q3047" s="5"/>
      <c r="AY3047" s="31"/>
    </row>
    <row r="3048" spans="15:51" x14ac:dyDescent="0.25">
      <c r="O3048" s="5"/>
      <c r="P3048" s="5"/>
      <c r="Q3048" s="5"/>
      <c r="AH3048" s="4"/>
      <c r="AI3048" s="4"/>
      <c r="AJ3048" s="4"/>
      <c r="AY3048" s="31"/>
    </row>
    <row r="3049" spans="15:51" x14ac:dyDescent="0.25">
      <c r="O3049" s="5"/>
      <c r="P3049" s="5"/>
      <c r="Q3049" s="5"/>
      <c r="AY3049" s="31"/>
    </row>
    <row r="3050" spans="15:51" x14ac:dyDescent="0.25">
      <c r="O3050" s="5"/>
      <c r="P3050" s="5"/>
      <c r="Q3050" s="5"/>
      <c r="AY3050" s="31"/>
    </row>
    <row r="3051" spans="15:51" x14ac:dyDescent="0.25">
      <c r="O3051" s="5"/>
      <c r="P3051" s="5"/>
      <c r="Q3051" s="5"/>
      <c r="AY3051" s="31"/>
    </row>
    <row r="3052" spans="15:51" x14ac:dyDescent="0.25">
      <c r="O3052" s="5"/>
      <c r="P3052" s="5"/>
      <c r="Q3052" s="5"/>
      <c r="AY3052" s="31"/>
    </row>
    <row r="3053" spans="15:51" x14ac:dyDescent="0.25">
      <c r="O3053" s="5"/>
      <c r="P3053" s="5"/>
      <c r="Q3053" s="5"/>
      <c r="AY3053" s="31"/>
    </row>
    <row r="3054" spans="15:51" x14ac:dyDescent="0.25">
      <c r="O3054" s="5"/>
      <c r="P3054" s="5"/>
      <c r="Q3054" s="5"/>
      <c r="AY3054" s="31"/>
    </row>
    <row r="3055" spans="15:51" x14ac:dyDescent="0.25">
      <c r="O3055" s="5"/>
      <c r="P3055" s="5"/>
      <c r="Q3055" s="5"/>
      <c r="AY3055" s="31"/>
    </row>
    <row r="3056" spans="15:51" x14ac:dyDescent="0.25">
      <c r="P3056" s="5"/>
      <c r="Q3056" s="5"/>
      <c r="AY3056" s="31"/>
    </row>
    <row r="3057" spans="15:51" x14ac:dyDescent="0.25">
      <c r="O3057" s="5"/>
      <c r="P3057" s="5"/>
      <c r="Q3057" s="5"/>
      <c r="AY3057" s="31"/>
    </row>
    <row r="3058" spans="15:51" x14ac:dyDescent="0.25">
      <c r="O3058" s="5"/>
      <c r="P3058" s="5"/>
      <c r="Q3058" s="5"/>
      <c r="AY3058" s="31"/>
    </row>
    <row r="3059" spans="15:51" x14ac:dyDescent="0.25">
      <c r="O3059" s="5"/>
      <c r="P3059" s="5"/>
      <c r="Q3059" s="5"/>
      <c r="AY3059" s="31"/>
    </row>
    <row r="3060" spans="15:51" x14ac:dyDescent="0.25">
      <c r="O3060" s="5"/>
      <c r="P3060" s="5"/>
      <c r="Q3060" s="5"/>
      <c r="AY3060" s="31"/>
    </row>
    <row r="3061" spans="15:51" x14ac:dyDescent="0.25">
      <c r="O3061" s="5"/>
      <c r="P3061" s="5"/>
      <c r="Q3061" s="5"/>
      <c r="AY3061" s="31"/>
    </row>
    <row r="3062" spans="15:51" x14ac:dyDescent="0.25">
      <c r="O3062" s="5"/>
      <c r="P3062" s="5"/>
      <c r="Q3062" s="5"/>
      <c r="AY3062" s="31"/>
    </row>
    <row r="3063" spans="15:51" x14ac:dyDescent="0.25">
      <c r="O3063" s="5"/>
      <c r="P3063" s="5"/>
      <c r="Q3063" s="5"/>
      <c r="AY3063" s="31"/>
    </row>
    <row r="3064" spans="15:51" x14ac:dyDescent="0.25">
      <c r="O3064" s="5"/>
      <c r="P3064" s="5"/>
      <c r="Q3064" s="5"/>
      <c r="AY3064" s="31"/>
    </row>
    <row r="3065" spans="15:51" x14ac:dyDescent="0.25">
      <c r="O3065" s="5"/>
      <c r="P3065" s="5"/>
      <c r="Q3065" s="5"/>
      <c r="AY3065" s="31"/>
    </row>
    <row r="3066" spans="15:51" x14ac:dyDescent="0.25">
      <c r="O3066" s="5"/>
      <c r="P3066" s="5"/>
      <c r="Q3066" s="5"/>
      <c r="AY3066" s="31"/>
    </row>
    <row r="3067" spans="15:51" x14ac:dyDescent="0.25">
      <c r="O3067" s="5"/>
      <c r="P3067" s="5"/>
      <c r="Q3067" s="5"/>
      <c r="AY3067" s="31"/>
    </row>
    <row r="3068" spans="15:51" x14ac:dyDescent="0.25">
      <c r="O3068" s="5"/>
      <c r="P3068" s="5"/>
      <c r="Q3068" s="5"/>
      <c r="AY3068" s="31"/>
    </row>
    <row r="3069" spans="15:51" x14ac:dyDescent="0.25">
      <c r="O3069" s="5"/>
      <c r="P3069" s="5"/>
      <c r="Q3069" s="5"/>
      <c r="AY3069" s="31"/>
    </row>
    <row r="3070" spans="15:51" x14ac:dyDescent="0.25">
      <c r="O3070" s="5"/>
      <c r="P3070" s="5"/>
      <c r="Q3070" s="5"/>
      <c r="AY3070" s="31"/>
    </row>
    <row r="3071" spans="15:51" x14ac:dyDescent="0.25">
      <c r="O3071" s="5"/>
      <c r="P3071" s="5"/>
      <c r="Q3071" s="5"/>
      <c r="AY3071" s="31"/>
    </row>
    <row r="3072" spans="15:51" x14ac:dyDescent="0.25">
      <c r="O3072" s="5"/>
      <c r="P3072" s="5"/>
      <c r="Q3072" s="5"/>
      <c r="AY3072" s="31"/>
    </row>
    <row r="3073" spans="15:51" x14ac:dyDescent="0.25">
      <c r="O3073" s="5"/>
      <c r="P3073" s="5"/>
      <c r="Q3073" s="5"/>
      <c r="AY3073" s="31"/>
    </row>
    <row r="3074" spans="15:51" x14ac:dyDescent="0.25">
      <c r="O3074" s="5"/>
      <c r="P3074" s="5"/>
      <c r="Q3074" s="5"/>
      <c r="AY3074" s="31"/>
    </row>
    <row r="3075" spans="15:51" x14ac:dyDescent="0.25">
      <c r="O3075" s="5"/>
      <c r="P3075" s="5"/>
      <c r="Q3075" s="5"/>
      <c r="AY3075" s="31"/>
    </row>
    <row r="3076" spans="15:51" x14ac:dyDescent="0.25">
      <c r="O3076" s="5"/>
      <c r="P3076" s="5"/>
      <c r="Q3076" s="5"/>
      <c r="AY3076" s="31"/>
    </row>
    <row r="3077" spans="15:51" x14ac:dyDescent="0.25">
      <c r="O3077" s="5"/>
      <c r="P3077" s="5"/>
      <c r="Q3077" s="5"/>
      <c r="AY3077" s="31"/>
    </row>
    <row r="3078" spans="15:51" x14ac:dyDescent="0.25">
      <c r="O3078" s="5"/>
      <c r="P3078" s="5"/>
      <c r="Q3078" s="5"/>
      <c r="AJ3078" s="4"/>
      <c r="AY3078" s="31"/>
    </row>
    <row r="3079" spans="15:51" x14ac:dyDescent="0.25">
      <c r="O3079" s="5"/>
      <c r="P3079" s="5"/>
      <c r="Q3079" s="5"/>
      <c r="AY3079" s="31"/>
    </row>
    <row r="3080" spans="15:51" x14ac:dyDescent="0.25">
      <c r="O3080" s="5"/>
      <c r="P3080" s="5"/>
      <c r="Q3080" s="5"/>
      <c r="AY3080" s="31"/>
    </row>
    <row r="3081" spans="15:51" x14ac:dyDescent="0.25">
      <c r="O3081" s="5"/>
      <c r="P3081" s="5"/>
      <c r="Q3081" s="5"/>
      <c r="AY3081" s="31"/>
    </row>
    <row r="3082" spans="15:51" x14ac:dyDescent="0.25">
      <c r="O3082" s="5"/>
      <c r="P3082" s="5"/>
      <c r="Q3082" s="5"/>
      <c r="AY3082" s="31"/>
    </row>
    <row r="3083" spans="15:51" x14ac:dyDescent="0.25">
      <c r="O3083" s="5"/>
      <c r="P3083" s="5"/>
      <c r="Q3083" s="5"/>
      <c r="AY3083" s="31"/>
    </row>
    <row r="3084" spans="15:51" x14ac:dyDescent="0.25">
      <c r="O3084" s="5"/>
      <c r="P3084" s="5"/>
      <c r="Q3084" s="5"/>
      <c r="AY3084" s="31"/>
    </row>
    <row r="3085" spans="15:51" x14ac:dyDescent="0.25">
      <c r="O3085" s="5"/>
      <c r="P3085" s="5"/>
      <c r="Q3085" s="5"/>
      <c r="AY3085" s="31"/>
    </row>
    <row r="3086" spans="15:51" x14ac:dyDescent="0.25">
      <c r="O3086" s="5"/>
      <c r="P3086" s="5"/>
      <c r="Q3086" s="5"/>
      <c r="AY3086" s="31"/>
    </row>
    <row r="3087" spans="15:51" x14ac:dyDescent="0.25">
      <c r="O3087" s="5"/>
      <c r="P3087" s="5"/>
      <c r="Q3087" s="5"/>
      <c r="AY3087" s="31"/>
    </row>
    <row r="3088" spans="15:51" x14ac:dyDescent="0.25">
      <c r="O3088" s="5"/>
      <c r="P3088" s="5"/>
      <c r="Q3088" s="5"/>
      <c r="AY3088" s="31"/>
    </row>
    <row r="3089" spans="15:51" x14ac:dyDescent="0.25">
      <c r="O3089" s="5"/>
      <c r="P3089" s="5"/>
      <c r="Q3089" s="5"/>
      <c r="AY3089" s="31"/>
    </row>
    <row r="3090" spans="15:51" x14ac:dyDescent="0.25">
      <c r="O3090" s="5"/>
      <c r="P3090" s="5"/>
      <c r="Q3090" s="5"/>
      <c r="AY3090" s="31"/>
    </row>
    <row r="3091" spans="15:51" x14ac:dyDescent="0.25">
      <c r="O3091" s="5"/>
      <c r="P3091" s="5"/>
      <c r="Q3091" s="5"/>
      <c r="AY3091" s="31"/>
    </row>
    <row r="3092" spans="15:51" x14ac:dyDescent="0.25">
      <c r="O3092" s="5"/>
      <c r="P3092" s="5"/>
      <c r="Q3092" s="5"/>
      <c r="AY3092" s="31"/>
    </row>
    <row r="3093" spans="15:51" x14ac:dyDescent="0.25">
      <c r="O3093" s="5"/>
      <c r="P3093" s="5"/>
      <c r="Q3093" s="5"/>
      <c r="AY3093" s="31"/>
    </row>
    <row r="3094" spans="15:51" x14ac:dyDescent="0.25">
      <c r="O3094" s="5"/>
      <c r="P3094" s="5"/>
      <c r="Q3094" s="5"/>
      <c r="AY3094" s="31"/>
    </row>
    <row r="3095" spans="15:51" x14ac:dyDescent="0.25">
      <c r="O3095" s="5"/>
      <c r="P3095" s="5"/>
      <c r="Q3095" s="5"/>
      <c r="AY3095" s="31"/>
    </row>
    <row r="3096" spans="15:51" x14ac:dyDescent="0.25">
      <c r="O3096" s="5"/>
      <c r="P3096" s="5"/>
      <c r="Q3096" s="5"/>
      <c r="AY3096" s="31"/>
    </row>
    <row r="3097" spans="15:51" x14ac:dyDescent="0.25">
      <c r="O3097" s="5"/>
      <c r="P3097" s="5"/>
      <c r="Q3097" s="5"/>
      <c r="AY3097" s="31"/>
    </row>
    <row r="3098" spans="15:51" x14ac:dyDescent="0.25">
      <c r="O3098" s="5"/>
      <c r="P3098" s="5"/>
      <c r="Q3098" s="5"/>
      <c r="AJ3098" s="4"/>
      <c r="AY3098" s="31"/>
    </row>
    <row r="3099" spans="15:51" x14ac:dyDescent="0.25">
      <c r="O3099" s="5"/>
      <c r="P3099" s="5"/>
      <c r="Q3099" s="5"/>
      <c r="AY3099" s="31"/>
    </row>
    <row r="3100" spans="15:51" x14ac:dyDescent="0.25">
      <c r="O3100" s="5"/>
      <c r="P3100" s="5"/>
      <c r="Q3100" s="5"/>
      <c r="AJ3100" s="4"/>
      <c r="AY3100" s="31"/>
    </row>
    <row r="3101" spans="15:51" x14ac:dyDescent="0.25">
      <c r="O3101" s="5"/>
      <c r="P3101" s="5"/>
      <c r="Q3101" s="5"/>
      <c r="AY3101" s="31"/>
    </row>
    <row r="3102" spans="15:51" x14ac:dyDescent="0.25">
      <c r="O3102" s="5"/>
      <c r="P3102" s="5"/>
      <c r="Q3102" s="5"/>
      <c r="AY3102" s="31"/>
    </row>
    <row r="3103" spans="15:51" x14ac:dyDescent="0.25">
      <c r="O3103" s="5"/>
      <c r="P3103" s="5"/>
      <c r="Q3103" s="5"/>
      <c r="AY3103" s="31"/>
    </row>
    <row r="3104" spans="15:51" x14ac:dyDescent="0.25">
      <c r="O3104" s="5"/>
      <c r="P3104" s="5"/>
      <c r="Q3104" s="5"/>
      <c r="AY3104" s="31"/>
    </row>
    <row r="3105" spans="15:51" x14ac:dyDescent="0.25">
      <c r="O3105" s="5"/>
      <c r="P3105" s="5"/>
      <c r="Q3105" s="5"/>
      <c r="AY3105" s="31"/>
    </row>
    <row r="3106" spans="15:51" x14ac:dyDescent="0.25">
      <c r="O3106" s="5"/>
      <c r="P3106" s="5"/>
      <c r="Q3106" s="5"/>
      <c r="AY3106" s="31"/>
    </row>
    <row r="3107" spans="15:51" x14ac:dyDescent="0.25">
      <c r="O3107" s="5"/>
      <c r="P3107" s="5"/>
      <c r="Q3107" s="5"/>
      <c r="AY3107" s="31"/>
    </row>
    <row r="3108" spans="15:51" x14ac:dyDescent="0.25">
      <c r="O3108" s="5"/>
      <c r="P3108" s="5"/>
      <c r="Q3108" s="5"/>
      <c r="AY3108" s="31"/>
    </row>
    <row r="3109" spans="15:51" x14ac:dyDescent="0.25">
      <c r="O3109" s="5"/>
      <c r="P3109" s="5"/>
      <c r="Q3109" s="5"/>
      <c r="AY3109" s="31"/>
    </row>
    <row r="3110" spans="15:51" x14ac:dyDescent="0.25">
      <c r="O3110" s="5"/>
      <c r="P3110" s="5"/>
      <c r="Q3110" s="5"/>
      <c r="AY3110" s="31"/>
    </row>
    <row r="3111" spans="15:51" x14ac:dyDescent="0.25">
      <c r="O3111" s="5"/>
      <c r="P3111" s="5"/>
      <c r="Q3111" s="5"/>
      <c r="AY3111" s="31"/>
    </row>
    <row r="3112" spans="15:51" x14ac:dyDescent="0.25">
      <c r="O3112" s="5"/>
      <c r="P3112" s="5"/>
      <c r="Q3112" s="5"/>
      <c r="AY3112" s="31"/>
    </row>
    <row r="3113" spans="15:51" x14ac:dyDescent="0.25">
      <c r="O3113" s="5"/>
      <c r="P3113" s="5"/>
      <c r="Q3113" s="5"/>
      <c r="AY3113" s="31"/>
    </row>
    <row r="3114" spans="15:51" x14ac:dyDescent="0.25">
      <c r="O3114" s="5"/>
      <c r="P3114" s="5"/>
      <c r="Q3114" s="5"/>
      <c r="AY3114" s="31"/>
    </row>
    <row r="3115" spans="15:51" x14ac:dyDescent="0.25">
      <c r="O3115" s="5"/>
      <c r="P3115" s="5"/>
      <c r="Q3115" s="5"/>
      <c r="AY3115" s="31"/>
    </row>
    <row r="3116" spans="15:51" x14ac:dyDescent="0.25">
      <c r="O3116" s="5"/>
      <c r="P3116" s="5"/>
      <c r="Q3116" s="5"/>
      <c r="AY3116" s="31"/>
    </row>
    <row r="3117" spans="15:51" x14ac:dyDescent="0.25">
      <c r="O3117" s="5"/>
      <c r="P3117" s="5"/>
      <c r="Q3117" s="5"/>
      <c r="AY3117" s="31"/>
    </row>
    <row r="3118" spans="15:51" x14ac:dyDescent="0.25">
      <c r="O3118" s="5"/>
      <c r="P3118" s="5"/>
      <c r="Q3118" s="5"/>
      <c r="AY3118" s="31"/>
    </row>
    <row r="3119" spans="15:51" x14ac:dyDescent="0.25">
      <c r="O3119" s="5"/>
      <c r="P3119" s="5"/>
      <c r="Q3119" s="5"/>
      <c r="AY3119" s="31"/>
    </row>
    <row r="3120" spans="15:51" x14ac:dyDescent="0.25">
      <c r="O3120" s="5"/>
      <c r="P3120" s="5"/>
      <c r="Q3120" s="5"/>
      <c r="AY3120" s="31"/>
    </row>
    <row r="3121" spans="15:51" x14ac:dyDescent="0.25">
      <c r="O3121" s="5"/>
      <c r="P3121" s="5"/>
      <c r="Q3121" s="5"/>
      <c r="AY3121" s="31"/>
    </row>
    <row r="3122" spans="15:51" x14ac:dyDescent="0.25">
      <c r="O3122" s="5"/>
      <c r="P3122" s="5"/>
      <c r="Q3122" s="5"/>
      <c r="AY3122" s="31"/>
    </row>
    <row r="3123" spans="15:51" x14ac:dyDescent="0.25">
      <c r="O3123" s="5"/>
      <c r="P3123" s="5"/>
      <c r="Q3123" s="5"/>
      <c r="AY3123" s="31"/>
    </row>
    <row r="3124" spans="15:51" x14ac:dyDescent="0.25">
      <c r="O3124" s="5"/>
      <c r="P3124" s="5"/>
      <c r="Q3124" s="5"/>
      <c r="AY3124" s="31"/>
    </row>
    <row r="3125" spans="15:51" x14ac:dyDescent="0.25">
      <c r="O3125" s="5"/>
      <c r="P3125" s="5"/>
      <c r="Q3125" s="5"/>
      <c r="AY3125" s="31"/>
    </row>
    <row r="3126" spans="15:51" x14ac:dyDescent="0.25">
      <c r="O3126" s="5"/>
      <c r="P3126" s="5"/>
      <c r="Q3126" s="5"/>
      <c r="AY3126" s="31"/>
    </row>
    <row r="3127" spans="15:51" x14ac:dyDescent="0.25">
      <c r="O3127" s="5"/>
      <c r="P3127" s="5"/>
      <c r="Q3127" s="5"/>
      <c r="AY3127" s="31"/>
    </row>
    <row r="3128" spans="15:51" x14ac:dyDescent="0.25">
      <c r="O3128" s="5"/>
      <c r="P3128" s="5"/>
      <c r="Q3128" s="5"/>
      <c r="AJ3128" s="4"/>
      <c r="AY3128" s="31"/>
    </row>
    <row r="3129" spans="15:51" x14ac:dyDescent="0.25">
      <c r="O3129" s="5"/>
      <c r="P3129" s="5"/>
      <c r="Q3129" s="5"/>
      <c r="AY3129" s="31"/>
    </row>
    <row r="3130" spans="15:51" x14ac:dyDescent="0.25">
      <c r="O3130" s="5"/>
      <c r="P3130" s="5"/>
      <c r="Q3130" s="5"/>
      <c r="AY3130" s="31"/>
    </row>
    <row r="3131" spans="15:51" x14ac:dyDescent="0.25">
      <c r="O3131" s="5"/>
      <c r="P3131" s="5"/>
      <c r="Q3131" s="5"/>
      <c r="AY3131" s="31"/>
    </row>
    <row r="3132" spans="15:51" x14ac:dyDescent="0.25">
      <c r="O3132" s="5"/>
      <c r="P3132" s="5"/>
      <c r="Q3132" s="5"/>
      <c r="AY3132" s="31"/>
    </row>
    <row r="3133" spans="15:51" x14ac:dyDescent="0.25">
      <c r="O3133" s="5"/>
      <c r="P3133" s="5"/>
      <c r="Q3133" s="5"/>
      <c r="AY3133" s="31"/>
    </row>
    <row r="3134" spans="15:51" x14ac:dyDescent="0.25">
      <c r="O3134" s="5"/>
      <c r="P3134" s="5"/>
      <c r="Q3134" s="5"/>
      <c r="AY3134" s="31"/>
    </row>
    <row r="3135" spans="15:51" x14ac:dyDescent="0.25">
      <c r="O3135" s="5"/>
      <c r="P3135" s="5"/>
      <c r="Q3135" s="5"/>
      <c r="AY3135" s="31"/>
    </row>
    <row r="3136" spans="15:51" x14ac:dyDescent="0.25">
      <c r="O3136" s="5"/>
      <c r="P3136" s="5"/>
      <c r="Q3136" s="5"/>
      <c r="AY3136" s="31"/>
    </row>
    <row r="3137" spans="15:51" x14ac:dyDescent="0.25">
      <c r="O3137" s="5"/>
      <c r="P3137" s="5"/>
      <c r="Q3137" s="5"/>
      <c r="AY3137" s="31"/>
    </row>
    <row r="3138" spans="15:51" x14ac:dyDescent="0.25">
      <c r="O3138" s="5"/>
      <c r="P3138" s="5"/>
      <c r="Q3138" s="5"/>
      <c r="AY3138" s="31"/>
    </row>
    <row r="3139" spans="15:51" x14ac:dyDescent="0.25">
      <c r="O3139" s="5"/>
      <c r="P3139" s="5"/>
      <c r="Q3139" s="5"/>
      <c r="AY3139" s="31"/>
    </row>
    <row r="3140" spans="15:51" x14ac:dyDescent="0.25">
      <c r="O3140" s="5"/>
      <c r="P3140" s="5"/>
      <c r="Q3140" s="5"/>
      <c r="AY3140" s="31"/>
    </row>
    <row r="3141" spans="15:51" x14ac:dyDescent="0.25">
      <c r="O3141" s="5"/>
      <c r="P3141" s="5"/>
      <c r="Q3141" s="5"/>
      <c r="AY3141" s="31"/>
    </row>
    <row r="3142" spans="15:51" x14ac:dyDescent="0.25">
      <c r="O3142" s="5"/>
      <c r="P3142" s="5"/>
      <c r="Q3142" s="5"/>
      <c r="AY3142" s="31"/>
    </row>
    <row r="3143" spans="15:51" x14ac:dyDescent="0.25">
      <c r="O3143" s="5"/>
      <c r="P3143" s="5"/>
      <c r="Q3143" s="5"/>
      <c r="AY3143" s="31"/>
    </row>
    <row r="3144" spans="15:51" x14ac:dyDescent="0.25">
      <c r="O3144" s="5"/>
      <c r="P3144" s="5"/>
      <c r="Q3144" s="5"/>
      <c r="AY3144" s="31"/>
    </row>
    <row r="3145" spans="15:51" x14ac:dyDescent="0.25">
      <c r="O3145" s="5"/>
      <c r="P3145" s="5"/>
      <c r="Q3145" s="5"/>
      <c r="AY3145" s="31"/>
    </row>
    <row r="3146" spans="15:51" x14ac:dyDescent="0.25">
      <c r="O3146" s="5"/>
      <c r="P3146" s="5"/>
      <c r="Q3146" s="5"/>
      <c r="AY3146" s="31"/>
    </row>
    <row r="3147" spans="15:51" x14ac:dyDescent="0.25">
      <c r="O3147" s="5"/>
      <c r="P3147" s="5"/>
      <c r="Q3147" s="5"/>
      <c r="AY3147" s="31"/>
    </row>
    <row r="3148" spans="15:51" x14ac:dyDescent="0.25">
      <c r="O3148" s="5"/>
      <c r="P3148" s="5"/>
      <c r="Q3148" s="5"/>
      <c r="AY3148" s="31"/>
    </row>
    <row r="3149" spans="15:51" x14ac:dyDescent="0.25">
      <c r="O3149" s="5"/>
      <c r="P3149" s="5"/>
      <c r="Q3149" s="5"/>
      <c r="AY3149" s="31"/>
    </row>
    <row r="3150" spans="15:51" x14ac:dyDescent="0.25">
      <c r="O3150" s="5"/>
      <c r="P3150" s="5"/>
      <c r="Q3150" s="5"/>
      <c r="AY3150" s="31"/>
    </row>
    <row r="3151" spans="15:51" x14ac:dyDescent="0.25">
      <c r="O3151" s="5"/>
      <c r="P3151" s="5"/>
      <c r="Q3151" s="5"/>
      <c r="AY3151" s="31"/>
    </row>
    <row r="3152" spans="15:51" x14ac:dyDescent="0.25">
      <c r="O3152" s="5"/>
      <c r="P3152" s="5"/>
      <c r="Q3152" s="5"/>
      <c r="AY3152" s="31"/>
    </row>
    <row r="3153" spans="15:51" x14ac:dyDescent="0.25">
      <c r="O3153" s="5"/>
      <c r="P3153" s="5"/>
      <c r="Q3153" s="5"/>
      <c r="AY3153" s="31"/>
    </row>
    <row r="3154" spans="15:51" x14ac:dyDescent="0.25">
      <c r="O3154" s="5"/>
      <c r="P3154" s="5"/>
      <c r="Q3154" s="5"/>
      <c r="AY3154" s="31"/>
    </row>
    <row r="3155" spans="15:51" x14ac:dyDescent="0.25">
      <c r="O3155" s="5"/>
      <c r="P3155" s="5"/>
      <c r="Q3155" s="5"/>
      <c r="AY3155" s="31"/>
    </row>
    <row r="3156" spans="15:51" x14ac:dyDescent="0.25">
      <c r="O3156" s="5"/>
      <c r="P3156" s="5"/>
      <c r="Q3156" s="5"/>
      <c r="AY3156" s="31"/>
    </row>
    <row r="3157" spans="15:51" x14ac:dyDescent="0.25">
      <c r="O3157" s="5"/>
      <c r="P3157" s="5"/>
      <c r="Q3157" s="5"/>
      <c r="AY3157" s="31"/>
    </row>
    <row r="3158" spans="15:51" x14ac:dyDescent="0.25">
      <c r="O3158" s="5"/>
      <c r="P3158" s="5"/>
      <c r="Q3158" s="5"/>
      <c r="AY3158" s="31"/>
    </row>
    <row r="3159" spans="15:51" x14ac:dyDescent="0.25">
      <c r="O3159" s="5"/>
      <c r="P3159" s="5"/>
      <c r="Q3159" s="5"/>
      <c r="AY3159" s="31"/>
    </row>
    <row r="3160" spans="15:51" x14ac:dyDescent="0.25">
      <c r="O3160" s="5"/>
      <c r="P3160" s="5"/>
      <c r="Q3160" s="5"/>
      <c r="AY3160" s="31"/>
    </row>
    <row r="3161" spans="15:51" x14ac:dyDescent="0.25">
      <c r="O3161" s="5"/>
      <c r="P3161" s="5"/>
      <c r="Q3161" s="5"/>
      <c r="AY3161" s="31"/>
    </row>
    <row r="3162" spans="15:51" x14ac:dyDescent="0.25">
      <c r="O3162" s="5"/>
      <c r="P3162" s="5"/>
      <c r="Q3162" s="5"/>
      <c r="AY3162" s="31"/>
    </row>
    <row r="3163" spans="15:51" x14ac:dyDescent="0.25">
      <c r="O3163" s="5"/>
      <c r="P3163" s="5"/>
      <c r="Q3163" s="5"/>
      <c r="AY3163" s="31"/>
    </row>
    <row r="3164" spans="15:51" x14ac:dyDescent="0.25">
      <c r="O3164" s="5"/>
      <c r="P3164" s="5"/>
      <c r="Q3164" s="5"/>
      <c r="AY3164" s="31"/>
    </row>
    <row r="3165" spans="15:51" x14ac:dyDescent="0.25">
      <c r="O3165" s="5"/>
      <c r="P3165" s="5"/>
      <c r="Q3165" s="5"/>
      <c r="AY3165" s="31"/>
    </row>
    <row r="3166" spans="15:51" x14ac:dyDescent="0.25">
      <c r="O3166" s="5"/>
      <c r="P3166" s="5"/>
      <c r="Q3166" s="5"/>
      <c r="AY3166" s="31"/>
    </row>
    <row r="3167" spans="15:51" x14ac:dyDescent="0.25">
      <c r="O3167" s="5"/>
      <c r="P3167" s="5"/>
      <c r="Q3167" s="5"/>
      <c r="AY3167" s="31"/>
    </row>
    <row r="3168" spans="15:51" x14ac:dyDescent="0.25">
      <c r="O3168" s="5"/>
      <c r="P3168" s="5"/>
      <c r="Q3168" s="5"/>
      <c r="AY3168" s="31"/>
    </row>
    <row r="3169" spans="15:51" x14ac:dyDescent="0.25">
      <c r="O3169" s="5"/>
      <c r="P3169" s="5"/>
      <c r="Q3169" s="5"/>
      <c r="AY3169" s="31"/>
    </row>
    <row r="3170" spans="15:51" x14ac:dyDescent="0.25">
      <c r="O3170" s="5"/>
      <c r="P3170" s="5"/>
      <c r="Q3170" s="5"/>
      <c r="AY3170" s="31"/>
    </row>
    <row r="3171" spans="15:51" x14ac:dyDescent="0.25">
      <c r="O3171" s="5"/>
      <c r="P3171" s="5"/>
      <c r="Q3171" s="5"/>
      <c r="AY3171" s="31"/>
    </row>
    <row r="3172" spans="15:51" x14ac:dyDescent="0.25">
      <c r="O3172" s="5"/>
      <c r="P3172" s="5"/>
      <c r="Q3172" s="5"/>
      <c r="AY3172" s="31"/>
    </row>
    <row r="3173" spans="15:51" x14ac:dyDescent="0.25">
      <c r="O3173" s="5"/>
      <c r="P3173" s="5"/>
      <c r="Q3173" s="5"/>
      <c r="AY3173" s="31"/>
    </row>
    <row r="3174" spans="15:51" x14ac:dyDescent="0.25">
      <c r="O3174" s="5"/>
      <c r="P3174" s="5"/>
      <c r="Q3174" s="5"/>
      <c r="AY3174" s="31"/>
    </row>
    <row r="3175" spans="15:51" x14ac:dyDescent="0.25">
      <c r="O3175" s="5"/>
      <c r="P3175" s="5"/>
      <c r="Q3175" s="5"/>
      <c r="AY3175" s="31"/>
    </row>
    <row r="3176" spans="15:51" x14ac:dyDescent="0.25">
      <c r="O3176" s="5"/>
      <c r="P3176" s="5"/>
      <c r="Q3176" s="5"/>
      <c r="AJ3176" s="4"/>
      <c r="AY3176" s="31"/>
    </row>
    <row r="3177" spans="15:51" x14ac:dyDescent="0.25">
      <c r="O3177" s="5"/>
      <c r="P3177" s="5"/>
      <c r="Q3177" s="5"/>
      <c r="AY3177" s="31"/>
    </row>
    <row r="3178" spans="15:51" x14ac:dyDescent="0.25">
      <c r="O3178" s="5"/>
      <c r="P3178" s="5"/>
      <c r="Q3178" s="5"/>
      <c r="AY3178" s="31"/>
    </row>
    <row r="3179" spans="15:51" x14ac:dyDescent="0.25">
      <c r="O3179" s="5"/>
      <c r="P3179" s="5"/>
      <c r="Q3179" s="5"/>
      <c r="AY3179" s="31"/>
    </row>
    <row r="3180" spans="15:51" x14ac:dyDescent="0.25">
      <c r="O3180" s="5"/>
      <c r="P3180" s="5"/>
      <c r="Q3180" s="5"/>
      <c r="AY3180" s="31"/>
    </row>
    <row r="3181" spans="15:51" x14ac:dyDescent="0.25">
      <c r="O3181" s="5"/>
      <c r="P3181" s="5"/>
      <c r="Q3181" s="5"/>
      <c r="AY3181" s="31"/>
    </row>
    <row r="3182" spans="15:51" x14ac:dyDescent="0.25">
      <c r="O3182" s="5"/>
      <c r="P3182" s="5"/>
      <c r="Q3182" s="5"/>
      <c r="AY3182" s="31"/>
    </row>
    <row r="3183" spans="15:51" x14ac:dyDescent="0.25">
      <c r="O3183" s="5"/>
      <c r="P3183" s="5"/>
      <c r="Q3183" s="5"/>
      <c r="AY3183" s="31"/>
    </row>
    <row r="3184" spans="15:51" x14ac:dyDescent="0.25">
      <c r="O3184" s="5"/>
      <c r="P3184" s="5"/>
      <c r="Q3184" s="5"/>
      <c r="AY3184" s="31"/>
    </row>
    <row r="3185" spans="15:51" x14ac:dyDescent="0.25">
      <c r="O3185" s="5"/>
      <c r="P3185" s="5"/>
      <c r="Q3185" s="5"/>
      <c r="AY3185" s="31"/>
    </row>
    <row r="3186" spans="15:51" x14ac:dyDescent="0.25">
      <c r="O3186" s="5"/>
      <c r="P3186" s="5"/>
      <c r="Q3186" s="5"/>
      <c r="AY3186" s="31"/>
    </row>
    <row r="3187" spans="15:51" x14ac:dyDescent="0.25">
      <c r="O3187" s="5"/>
      <c r="P3187" s="5"/>
      <c r="Q3187" s="5"/>
      <c r="AY3187" s="31"/>
    </row>
    <row r="3188" spans="15:51" x14ac:dyDescent="0.25">
      <c r="O3188" s="5"/>
      <c r="P3188" s="5"/>
      <c r="Q3188" s="5"/>
      <c r="AY3188" s="31"/>
    </row>
    <row r="3189" spans="15:51" x14ac:dyDescent="0.25">
      <c r="O3189" s="5"/>
      <c r="P3189" s="5"/>
      <c r="Q3189" s="5"/>
      <c r="AY3189" s="31"/>
    </row>
    <row r="3190" spans="15:51" x14ac:dyDescent="0.25">
      <c r="O3190" s="5"/>
      <c r="P3190" s="5"/>
      <c r="Q3190" s="5"/>
      <c r="AY3190" s="31"/>
    </row>
    <row r="3191" spans="15:51" x14ac:dyDescent="0.25">
      <c r="O3191" s="5"/>
      <c r="P3191" s="5"/>
      <c r="Q3191" s="5"/>
      <c r="AY3191" s="31"/>
    </row>
    <row r="3192" spans="15:51" x14ac:dyDescent="0.25">
      <c r="O3192" s="5"/>
      <c r="P3192" s="5"/>
      <c r="Q3192" s="5"/>
      <c r="AY3192" s="31"/>
    </row>
    <row r="3193" spans="15:51" x14ac:dyDescent="0.25">
      <c r="O3193" s="5"/>
      <c r="P3193" s="5"/>
      <c r="Q3193" s="5"/>
      <c r="AY3193" s="31"/>
    </row>
    <row r="3194" spans="15:51" x14ac:dyDescent="0.25">
      <c r="O3194" s="5"/>
      <c r="P3194" s="5"/>
      <c r="Q3194" s="5"/>
      <c r="AY3194" s="31"/>
    </row>
    <row r="3195" spans="15:51" x14ac:dyDescent="0.25">
      <c r="O3195" s="5"/>
      <c r="P3195" s="5"/>
      <c r="Q3195" s="5"/>
      <c r="AY3195" s="31"/>
    </row>
    <row r="3196" spans="15:51" x14ac:dyDescent="0.25">
      <c r="O3196" s="5"/>
      <c r="P3196" s="5"/>
      <c r="Q3196" s="5"/>
      <c r="AY3196" s="31"/>
    </row>
    <row r="3197" spans="15:51" x14ac:dyDescent="0.25">
      <c r="O3197" s="5"/>
      <c r="P3197" s="5"/>
      <c r="Q3197" s="5"/>
      <c r="AY3197" s="31"/>
    </row>
    <row r="3198" spans="15:51" x14ac:dyDescent="0.25">
      <c r="O3198" s="5"/>
      <c r="P3198" s="5"/>
      <c r="Q3198" s="5"/>
      <c r="AY3198" s="31"/>
    </row>
    <row r="3199" spans="15:51" x14ac:dyDescent="0.25">
      <c r="O3199" s="5"/>
      <c r="P3199" s="5"/>
      <c r="Q3199" s="5"/>
      <c r="AY3199" s="31"/>
    </row>
    <row r="3200" spans="15:51" x14ac:dyDescent="0.25">
      <c r="O3200" s="5"/>
      <c r="P3200" s="5"/>
      <c r="Q3200" s="5"/>
      <c r="AY3200" s="31"/>
    </row>
    <row r="3201" spans="15:69" x14ac:dyDescent="0.25">
      <c r="O3201" s="5"/>
      <c r="P3201" s="5"/>
      <c r="Q3201" s="5"/>
      <c r="AY3201" s="31"/>
    </row>
    <row r="3202" spans="15:69" x14ac:dyDescent="0.25">
      <c r="O3202" s="5"/>
      <c r="P3202" s="5"/>
      <c r="Q3202" s="5"/>
      <c r="AY3202" s="31"/>
    </row>
    <row r="3203" spans="15:69" x14ac:dyDescent="0.25">
      <c r="O3203" s="5"/>
      <c r="P3203" s="5"/>
      <c r="Q3203" s="5"/>
      <c r="AJ3203" s="4"/>
      <c r="AY3203" s="31"/>
    </row>
    <row r="3204" spans="15:69" x14ac:dyDescent="0.25">
      <c r="O3204" s="5"/>
      <c r="P3204" s="5"/>
      <c r="Q3204" s="5"/>
      <c r="AY3204" s="31"/>
    </row>
    <row r="3205" spans="15:69" x14ac:dyDescent="0.25">
      <c r="O3205" s="5"/>
      <c r="P3205" s="5"/>
      <c r="Q3205" s="5"/>
      <c r="AH3205" s="4"/>
      <c r="AI3205" s="4"/>
      <c r="AY3205" s="31"/>
    </row>
    <row r="3206" spans="15:69" x14ac:dyDescent="0.25">
      <c r="O3206" s="5"/>
      <c r="P3206" s="5"/>
      <c r="Q3206" s="5"/>
      <c r="AY3206" s="31"/>
    </row>
    <row r="3207" spans="15:69" x14ac:dyDescent="0.25">
      <c r="O3207" s="5"/>
      <c r="P3207" s="5"/>
      <c r="Q3207" s="5"/>
      <c r="AY3207" s="31"/>
    </row>
    <row r="3208" spans="15:69" x14ac:dyDescent="0.25">
      <c r="O3208" s="5"/>
      <c r="P3208" s="5"/>
      <c r="Q3208" s="5"/>
      <c r="AY3208" s="31"/>
    </row>
    <row r="3209" spans="15:69" x14ac:dyDescent="0.25">
      <c r="O3209" s="5"/>
      <c r="P3209" s="5"/>
      <c r="Q3209" s="5"/>
      <c r="AY3209" s="31"/>
    </row>
    <row r="3210" spans="15:69" x14ac:dyDescent="0.25">
      <c r="O3210" s="5"/>
      <c r="P3210" s="5"/>
      <c r="Q3210" s="5"/>
      <c r="AY3210" s="31"/>
    </row>
    <row r="3211" spans="15:69" x14ac:dyDescent="0.25">
      <c r="O3211" s="5"/>
      <c r="P3211" s="5"/>
      <c r="Q3211" s="5"/>
      <c r="AY3211" s="31"/>
    </row>
    <row r="3212" spans="15:69" x14ac:dyDescent="0.25">
      <c r="O3212" s="5"/>
      <c r="P3212" s="5"/>
      <c r="Q3212" s="5"/>
      <c r="AY3212" s="31"/>
    </row>
    <row r="3213" spans="15:69" x14ac:dyDescent="0.25">
      <c r="O3213" s="5"/>
      <c r="P3213" s="5"/>
      <c r="Q3213" s="5"/>
      <c r="AF3213" s="4"/>
      <c r="AG3213" s="4"/>
      <c r="AY3213" s="31"/>
      <c r="BP3213" s="4"/>
      <c r="BQ3213" s="4"/>
    </row>
    <row r="3214" spans="15:69" x14ac:dyDescent="0.25">
      <c r="O3214" s="5"/>
      <c r="P3214" s="5"/>
      <c r="Q3214" s="5"/>
      <c r="AF3214" s="4"/>
      <c r="AG3214" s="4"/>
      <c r="AH3214" s="4"/>
      <c r="AI3214" s="4"/>
      <c r="AJ3214" s="4"/>
      <c r="AY3214" s="31"/>
      <c r="BP3214" s="4"/>
      <c r="BQ3214" s="4"/>
    </row>
    <row r="3215" spans="15:69" x14ac:dyDescent="0.25">
      <c r="O3215" s="5"/>
      <c r="P3215" s="5"/>
      <c r="Q3215" s="5"/>
      <c r="AY3215" s="31"/>
    </row>
    <row r="3216" spans="15:69" x14ac:dyDescent="0.25">
      <c r="O3216" s="5"/>
      <c r="P3216" s="5"/>
      <c r="Q3216" s="5"/>
      <c r="AY3216" s="31"/>
    </row>
    <row r="3217" spans="15:51" x14ac:dyDescent="0.25">
      <c r="O3217" s="5"/>
      <c r="P3217" s="5"/>
      <c r="Q3217" s="5"/>
      <c r="AY3217" s="31"/>
    </row>
    <row r="3218" spans="15:51" x14ac:dyDescent="0.25">
      <c r="O3218" s="5"/>
      <c r="P3218" s="5"/>
      <c r="Q3218" s="5"/>
      <c r="AJ3218" s="4"/>
      <c r="AY3218" s="31"/>
    </row>
    <row r="3219" spans="15:51" x14ac:dyDescent="0.25">
      <c r="O3219" s="5"/>
      <c r="P3219" s="5"/>
      <c r="Q3219" s="5"/>
      <c r="AY3219" s="31"/>
    </row>
    <row r="3220" spans="15:51" x14ac:dyDescent="0.25">
      <c r="O3220" s="5"/>
      <c r="P3220" s="5"/>
      <c r="Q3220" s="5"/>
      <c r="AY3220" s="31"/>
    </row>
    <row r="3221" spans="15:51" x14ac:dyDescent="0.25">
      <c r="O3221" s="5"/>
      <c r="P3221" s="5"/>
      <c r="Q3221" s="5"/>
      <c r="AY3221" s="31"/>
    </row>
    <row r="3222" spans="15:51" x14ac:dyDescent="0.25">
      <c r="O3222" s="5"/>
      <c r="P3222" s="5"/>
      <c r="Q3222" s="5"/>
      <c r="AY3222" s="31"/>
    </row>
    <row r="3223" spans="15:51" x14ac:dyDescent="0.25">
      <c r="O3223" s="5"/>
      <c r="P3223" s="5"/>
      <c r="Q3223" s="5"/>
      <c r="AY3223" s="31"/>
    </row>
    <row r="3224" spans="15:51" x14ac:dyDescent="0.25">
      <c r="O3224" s="5"/>
      <c r="P3224" s="5"/>
      <c r="Q3224" s="5"/>
      <c r="AY3224" s="31"/>
    </row>
    <row r="3225" spans="15:51" x14ac:dyDescent="0.25">
      <c r="O3225" s="5"/>
      <c r="P3225" s="5"/>
      <c r="Q3225" s="5"/>
      <c r="AY3225" s="31"/>
    </row>
    <row r="3226" spans="15:51" x14ac:dyDescent="0.25">
      <c r="O3226" s="5"/>
      <c r="P3226" s="5"/>
      <c r="Q3226" s="5"/>
      <c r="AY3226" s="31"/>
    </row>
    <row r="3227" spans="15:51" x14ac:dyDescent="0.25">
      <c r="O3227" s="5"/>
      <c r="P3227" s="5"/>
      <c r="Q3227" s="5"/>
      <c r="AY3227" s="31"/>
    </row>
    <row r="3228" spans="15:51" x14ac:dyDescent="0.25">
      <c r="O3228" s="5"/>
      <c r="P3228" s="5"/>
      <c r="Q3228" s="5"/>
      <c r="AY3228" s="31"/>
    </row>
    <row r="3229" spans="15:51" x14ac:dyDescent="0.25">
      <c r="O3229" s="5"/>
      <c r="P3229" s="5"/>
      <c r="Q3229" s="5"/>
      <c r="AY3229" s="31"/>
    </row>
    <row r="3230" spans="15:51" x14ac:dyDescent="0.25">
      <c r="O3230" s="5"/>
      <c r="P3230" s="5"/>
      <c r="Q3230" s="5"/>
      <c r="AY3230" s="31"/>
    </row>
    <row r="3231" spans="15:51" x14ac:dyDescent="0.25">
      <c r="O3231" s="5"/>
      <c r="P3231" s="5"/>
      <c r="Q3231" s="5"/>
      <c r="AJ3231" s="4"/>
      <c r="AY3231" s="31"/>
    </row>
    <row r="3232" spans="15:51" x14ac:dyDescent="0.25">
      <c r="O3232" s="5"/>
      <c r="P3232" s="5"/>
      <c r="Q3232" s="5"/>
      <c r="AY3232" s="31"/>
    </row>
    <row r="3233" spans="15:51" x14ac:dyDescent="0.25">
      <c r="O3233" s="5"/>
      <c r="P3233" s="5"/>
      <c r="Q3233" s="5"/>
      <c r="AY3233" s="31"/>
    </row>
    <row r="3234" spans="15:51" x14ac:dyDescent="0.25">
      <c r="O3234" s="5"/>
      <c r="P3234" s="5"/>
      <c r="Q3234" s="5"/>
      <c r="AY3234" s="31"/>
    </row>
    <row r="3235" spans="15:51" x14ac:dyDescent="0.25">
      <c r="O3235" s="5"/>
      <c r="P3235" s="5"/>
      <c r="Q3235" s="5"/>
      <c r="AY3235" s="31"/>
    </row>
    <row r="3236" spans="15:51" x14ac:dyDescent="0.25">
      <c r="O3236" s="5"/>
      <c r="P3236" s="5"/>
      <c r="Q3236" s="5"/>
      <c r="AY3236" s="31"/>
    </row>
    <row r="3237" spans="15:51" x14ac:dyDescent="0.25">
      <c r="O3237" s="5"/>
      <c r="P3237" s="5"/>
      <c r="Q3237" s="5"/>
      <c r="AY3237" s="31"/>
    </row>
    <row r="3238" spans="15:51" x14ac:dyDescent="0.25">
      <c r="O3238" s="5"/>
      <c r="P3238" s="5"/>
      <c r="Q3238" s="5"/>
      <c r="AY3238" s="31"/>
    </row>
    <row r="3239" spans="15:51" x14ac:dyDescent="0.25">
      <c r="O3239" s="5"/>
      <c r="P3239" s="5"/>
      <c r="Q3239" s="5"/>
      <c r="AY3239" s="31"/>
    </row>
    <row r="3240" spans="15:51" x14ac:dyDescent="0.25">
      <c r="O3240" s="5"/>
      <c r="P3240" s="5"/>
      <c r="Q3240" s="5"/>
      <c r="AY3240" s="31"/>
    </row>
    <row r="3241" spans="15:51" x14ac:dyDescent="0.25">
      <c r="O3241" s="5"/>
      <c r="P3241" s="5"/>
      <c r="Q3241" s="5"/>
      <c r="AY3241" s="31"/>
    </row>
    <row r="3242" spans="15:51" x14ac:dyDescent="0.25">
      <c r="O3242" s="5"/>
      <c r="P3242" s="5"/>
      <c r="Q3242" s="5"/>
      <c r="AY3242" s="31"/>
    </row>
    <row r="3243" spans="15:51" x14ac:dyDescent="0.25">
      <c r="O3243" s="5"/>
      <c r="P3243" s="5"/>
      <c r="Q3243" s="5"/>
      <c r="AY3243" s="31"/>
    </row>
    <row r="3244" spans="15:51" x14ac:dyDescent="0.25">
      <c r="O3244" s="5"/>
      <c r="P3244" s="5"/>
      <c r="Q3244" s="5"/>
      <c r="AY3244" s="31"/>
    </row>
    <row r="3245" spans="15:51" x14ac:dyDescent="0.25">
      <c r="O3245" s="5"/>
      <c r="P3245" s="5"/>
      <c r="Q3245" s="5"/>
      <c r="AY3245" s="31"/>
    </row>
    <row r="3246" spans="15:51" x14ac:dyDescent="0.25">
      <c r="O3246" s="5"/>
      <c r="P3246" s="5"/>
      <c r="Q3246" s="5"/>
      <c r="AY3246" s="31"/>
    </row>
    <row r="3247" spans="15:51" x14ac:dyDescent="0.25">
      <c r="O3247" s="5"/>
      <c r="P3247" s="5"/>
      <c r="Q3247" s="5"/>
      <c r="AY3247" s="31"/>
    </row>
    <row r="3248" spans="15:51" x14ac:dyDescent="0.25">
      <c r="O3248" s="5"/>
      <c r="P3248" s="5"/>
      <c r="Q3248" s="5"/>
      <c r="AY3248" s="31"/>
    </row>
    <row r="3249" spans="15:69" x14ac:dyDescent="0.25">
      <c r="O3249" s="5"/>
      <c r="P3249" s="5"/>
      <c r="Q3249" s="5"/>
      <c r="AY3249" s="31"/>
    </row>
    <row r="3250" spans="15:69" x14ac:dyDescent="0.25">
      <c r="O3250" s="5"/>
      <c r="P3250" s="5"/>
      <c r="Q3250" s="5"/>
      <c r="AY3250" s="31"/>
    </row>
    <row r="3251" spans="15:69" x14ac:dyDescent="0.25">
      <c r="O3251" s="5"/>
      <c r="P3251" s="5"/>
      <c r="Q3251" s="5"/>
      <c r="AY3251" s="31"/>
    </row>
    <row r="3252" spans="15:69" x14ac:dyDescent="0.25">
      <c r="O3252" s="5"/>
      <c r="P3252" s="5"/>
      <c r="Q3252" s="5"/>
      <c r="AY3252" s="31"/>
    </row>
    <row r="3253" spans="15:69" x14ac:dyDescent="0.25">
      <c r="O3253" s="5"/>
      <c r="P3253" s="5"/>
      <c r="Q3253" s="5"/>
      <c r="AY3253" s="31"/>
    </row>
    <row r="3254" spans="15:69" x14ac:dyDescent="0.25">
      <c r="O3254" s="5"/>
      <c r="P3254" s="5"/>
      <c r="Q3254" s="5"/>
      <c r="AY3254" s="31"/>
    </row>
    <row r="3255" spans="15:69" x14ac:dyDescent="0.25">
      <c r="O3255" s="5"/>
      <c r="P3255" s="5"/>
      <c r="Q3255" s="5"/>
      <c r="AY3255" s="31"/>
    </row>
    <row r="3256" spans="15:69" x14ac:dyDescent="0.25">
      <c r="O3256" s="5"/>
      <c r="P3256" s="5"/>
      <c r="Q3256" s="5"/>
      <c r="AY3256" s="31"/>
    </row>
    <row r="3257" spans="15:69" x14ac:dyDescent="0.25">
      <c r="O3257" s="5"/>
      <c r="P3257" s="5"/>
      <c r="Q3257" s="5"/>
      <c r="AY3257" s="31"/>
    </row>
    <row r="3258" spans="15:69" x14ac:dyDescent="0.25">
      <c r="O3258" s="5"/>
      <c r="P3258" s="5"/>
      <c r="Q3258" s="5"/>
      <c r="AY3258" s="31"/>
    </row>
    <row r="3259" spans="15:69" x14ac:dyDescent="0.25">
      <c r="O3259" s="5"/>
      <c r="P3259" s="5"/>
      <c r="Q3259" s="5"/>
      <c r="AY3259" s="31"/>
    </row>
    <row r="3260" spans="15:69" x14ac:dyDescent="0.25">
      <c r="O3260" s="5"/>
      <c r="P3260" s="5"/>
      <c r="Q3260" s="5"/>
      <c r="AY3260" s="31"/>
    </row>
    <row r="3261" spans="15:69" x14ac:dyDescent="0.25">
      <c r="O3261" s="5"/>
      <c r="P3261" s="5"/>
      <c r="Q3261" s="5"/>
      <c r="AY3261" s="31"/>
    </row>
    <row r="3262" spans="15:69" x14ac:dyDescent="0.25">
      <c r="O3262" s="5"/>
      <c r="P3262" s="5"/>
      <c r="Q3262" s="5"/>
      <c r="AY3262" s="31"/>
    </row>
    <row r="3263" spans="15:69" x14ac:dyDescent="0.25">
      <c r="O3263" s="5"/>
      <c r="P3263" s="5"/>
      <c r="Q3263" s="5"/>
      <c r="AY3263" s="31"/>
    </row>
    <row r="3264" spans="15:69" x14ac:dyDescent="0.25">
      <c r="O3264" s="5"/>
      <c r="P3264" s="5"/>
      <c r="Q3264" s="5"/>
      <c r="AF3264" s="4"/>
      <c r="AG3264" s="4"/>
      <c r="AJ3264" s="4"/>
      <c r="AY3264" s="31"/>
      <c r="BP3264" s="4"/>
      <c r="BQ3264" s="4"/>
    </row>
    <row r="3265" spans="15:69" x14ac:dyDescent="0.25">
      <c r="O3265" s="5"/>
      <c r="P3265" s="5"/>
      <c r="Q3265" s="5"/>
      <c r="AY3265" s="31"/>
    </row>
    <row r="3266" spans="15:69" x14ac:dyDescent="0.25">
      <c r="O3266" s="5"/>
      <c r="P3266" s="5"/>
      <c r="Q3266" s="5"/>
      <c r="AY3266" s="31"/>
    </row>
    <row r="3267" spans="15:69" x14ac:dyDescent="0.25">
      <c r="O3267" s="5"/>
      <c r="P3267" s="5"/>
      <c r="Q3267" s="5"/>
      <c r="AY3267" s="31"/>
    </row>
    <row r="3268" spans="15:69" x14ac:dyDescent="0.25">
      <c r="O3268" s="5"/>
      <c r="P3268" s="5"/>
      <c r="Q3268" s="5"/>
      <c r="AY3268" s="31"/>
    </row>
    <row r="3269" spans="15:69" x14ac:dyDescent="0.25">
      <c r="O3269" s="5"/>
      <c r="P3269" s="5"/>
      <c r="Q3269" s="5"/>
      <c r="AF3269" s="4"/>
      <c r="AG3269" s="4"/>
      <c r="AJ3269" s="4"/>
      <c r="AY3269" s="31"/>
      <c r="BP3269" s="4"/>
      <c r="BQ3269" s="4"/>
    </row>
    <row r="3270" spans="15:69" x14ac:dyDescent="0.25">
      <c r="O3270" s="5"/>
      <c r="P3270" s="5"/>
      <c r="Q3270" s="5"/>
      <c r="AY3270" s="31"/>
    </row>
    <row r="3271" spans="15:69" x14ac:dyDescent="0.25">
      <c r="O3271" s="5"/>
      <c r="P3271" s="5"/>
      <c r="Q3271" s="5"/>
      <c r="AY3271" s="31"/>
    </row>
    <row r="3272" spans="15:69" x14ac:dyDescent="0.25">
      <c r="O3272" s="5"/>
      <c r="P3272" s="5"/>
      <c r="Q3272" s="5"/>
      <c r="AY3272" s="31"/>
    </row>
    <row r="3273" spans="15:69" x14ac:dyDescent="0.25">
      <c r="O3273" s="5"/>
      <c r="P3273" s="5"/>
      <c r="Q3273" s="5"/>
      <c r="AY3273" s="31"/>
    </row>
    <row r="3274" spans="15:69" x14ac:dyDescent="0.25">
      <c r="O3274" s="5"/>
      <c r="P3274" s="5"/>
      <c r="Q3274" s="5"/>
      <c r="AY3274" s="31"/>
    </row>
    <row r="3275" spans="15:69" x14ac:dyDescent="0.25">
      <c r="O3275" s="5"/>
      <c r="P3275" s="5"/>
      <c r="Q3275" s="5"/>
      <c r="AY3275" s="31"/>
    </row>
    <row r="3276" spans="15:69" x14ac:dyDescent="0.25">
      <c r="O3276" s="5"/>
      <c r="P3276" s="5"/>
      <c r="Q3276" s="5"/>
      <c r="AY3276" s="31"/>
    </row>
    <row r="3277" spans="15:69" x14ac:dyDescent="0.25">
      <c r="O3277" s="5"/>
      <c r="P3277" s="5"/>
      <c r="Q3277" s="5"/>
      <c r="AY3277" s="31"/>
    </row>
    <row r="3278" spans="15:69" x14ac:dyDescent="0.25">
      <c r="O3278" s="5"/>
      <c r="P3278" s="5"/>
      <c r="Q3278" s="5"/>
      <c r="AY3278" s="31"/>
    </row>
    <row r="3279" spans="15:69" x14ac:dyDescent="0.25">
      <c r="O3279" s="5"/>
      <c r="P3279" s="5"/>
      <c r="Q3279" s="5"/>
      <c r="AY3279" s="31"/>
    </row>
    <row r="3280" spans="15:69" x14ac:dyDescent="0.25">
      <c r="O3280" s="5"/>
      <c r="P3280" s="5"/>
      <c r="Q3280" s="5"/>
      <c r="AY3280" s="31"/>
    </row>
    <row r="3281" spans="15:51" x14ac:dyDescent="0.25">
      <c r="O3281" s="5"/>
      <c r="P3281" s="5"/>
      <c r="Q3281" s="5"/>
      <c r="AY3281" s="31"/>
    </row>
    <row r="3282" spans="15:51" x14ac:dyDescent="0.25">
      <c r="O3282" s="5"/>
      <c r="P3282" s="5"/>
      <c r="Q3282" s="5"/>
      <c r="AY3282" s="31"/>
    </row>
    <row r="3283" spans="15:51" x14ac:dyDescent="0.25">
      <c r="O3283" s="5"/>
      <c r="P3283" s="5"/>
      <c r="Q3283" s="5"/>
      <c r="AY3283" s="31"/>
    </row>
    <row r="3284" spans="15:51" x14ac:dyDescent="0.25">
      <c r="O3284" s="5"/>
      <c r="P3284" s="5"/>
      <c r="Q3284" s="5"/>
      <c r="AY3284" s="31"/>
    </row>
    <row r="3285" spans="15:51" x14ac:dyDescent="0.25">
      <c r="O3285" s="5"/>
      <c r="P3285" s="5"/>
      <c r="Q3285" s="5"/>
      <c r="AY3285" s="31"/>
    </row>
    <row r="3286" spans="15:51" x14ac:dyDescent="0.25">
      <c r="O3286" s="5"/>
      <c r="P3286" s="5"/>
      <c r="Q3286" s="5"/>
      <c r="AY3286" s="31"/>
    </row>
    <row r="3287" spans="15:51" x14ac:dyDescent="0.25">
      <c r="O3287" s="5"/>
      <c r="P3287" s="5"/>
      <c r="Q3287" s="5"/>
      <c r="AY3287" s="31"/>
    </row>
    <row r="3288" spans="15:51" x14ac:dyDescent="0.25">
      <c r="O3288" s="5"/>
      <c r="P3288" s="5"/>
      <c r="Q3288" s="5"/>
      <c r="AY3288" s="31"/>
    </row>
    <row r="3289" spans="15:51" x14ac:dyDescent="0.25">
      <c r="O3289" s="5"/>
      <c r="P3289" s="5"/>
      <c r="Q3289" s="5"/>
      <c r="AY3289" s="31"/>
    </row>
    <row r="3290" spans="15:51" x14ac:dyDescent="0.25">
      <c r="O3290" s="5"/>
      <c r="P3290" s="5"/>
      <c r="Q3290" s="5"/>
      <c r="AY3290" s="31"/>
    </row>
    <row r="3291" spans="15:51" x14ac:dyDescent="0.25">
      <c r="O3291" s="5"/>
      <c r="P3291" s="5"/>
      <c r="Q3291" s="5"/>
      <c r="AJ3291" s="4"/>
      <c r="AY3291" s="31"/>
    </row>
    <row r="3292" spans="15:51" x14ac:dyDescent="0.25">
      <c r="O3292" s="5"/>
      <c r="P3292" s="5"/>
      <c r="Q3292" s="5"/>
      <c r="AY3292" s="31"/>
    </row>
    <row r="3293" spans="15:51" x14ac:dyDescent="0.25">
      <c r="O3293" s="5"/>
      <c r="P3293" s="5"/>
      <c r="Q3293" s="5"/>
      <c r="AY3293" s="31"/>
    </row>
    <row r="3294" spans="15:51" x14ac:dyDescent="0.25">
      <c r="O3294" s="5"/>
      <c r="P3294" s="5"/>
      <c r="Q3294" s="5"/>
      <c r="AY3294" s="31"/>
    </row>
    <row r="3295" spans="15:51" x14ac:dyDescent="0.25">
      <c r="O3295" s="5"/>
      <c r="P3295" s="5"/>
      <c r="Q3295" s="5"/>
      <c r="AY3295" s="31"/>
    </row>
    <row r="3296" spans="15:51" x14ac:dyDescent="0.25">
      <c r="O3296" s="5"/>
      <c r="P3296" s="5"/>
      <c r="Q3296" s="5"/>
      <c r="AY3296" s="31"/>
    </row>
    <row r="3297" spans="15:51" x14ac:dyDescent="0.25">
      <c r="O3297" s="5"/>
      <c r="P3297" s="5"/>
      <c r="Q3297" s="5"/>
      <c r="AY3297" s="31"/>
    </row>
    <row r="3298" spans="15:51" x14ac:dyDescent="0.25">
      <c r="O3298" s="5"/>
      <c r="P3298" s="5"/>
      <c r="Q3298" s="5"/>
      <c r="AY3298" s="31"/>
    </row>
    <row r="3299" spans="15:51" x14ac:dyDescent="0.25">
      <c r="O3299" s="5"/>
      <c r="P3299" s="5"/>
      <c r="Q3299" s="5"/>
      <c r="AY3299" s="31"/>
    </row>
    <row r="3300" spans="15:51" x14ac:dyDescent="0.25">
      <c r="O3300" s="5"/>
      <c r="P3300" s="5"/>
      <c r="Q3300" s="5"/>
      <c r="AY3300" s="31"/>
    </row>
    <row r="3301" spans="15:51" x14ac:dyDescent="0.25">
      <c r="O3301" s="5"/>
      <c r="P3301" s="5"/>
      <c r="Q3301" s="5"/>
      <c r="AY3301" s="31"/>
    </row>
    <row r="3302" spans="15:51" x14ac:dyDescent="0.25">
      <c r="O3302" s="5"/>
      <c r="P3302" s="5"/>
      <c r="Q3302" s="5"/>
      <c r="AY3302" s="31"/>
    </row>
    <row r="3303" spans="15:51" x14ac:dyDescent="0.25">
      <c r="O3303" s="5"/>
      <c r="P3303" s="5"/>
      <c r="Q3303" s="5"/>
      <c r="AY3303" s="31"/>
    </row>
    <row r="3304" spans="15:51" x14ac:dyDescent="0.25">
      <c r="O3304" s="5"/>
      <c r="P3304" s="5"/>
      <c r="Q3304" s="5"/>
      <c r="AY3304" s="31"/>
    </row>
    <row r="3305" spans="15:51" x14ac:dyDescent="0.25">
      <c r="P3305" s="5"/>
      <c r="Q3305" s="5"/>
      <c r="AY3305" s="31"/>
    </row>
    <row r="3306" spans="15:51" x14ac:dyDescent="0.25">
      <c r="O3306" s="5"/>
      <c r="P3306" s="5"/>
      <c r="Q3306" s="5"/>
      <c r="AY3306" s="31"/>
    </row>
    <row r="3307" spans="15:51" x14ac:dyDescent="0.25">
      <c r="O3307" s="5"/>
      <c r="P3307" s="5"/>
      <c r="Q3307" s="5"/>
      <c r="AY3307" s="31"/>
    </row>
    <row r="3308" spans="15:51" x14ac:dyDescent="0.25">
      <c r="O3308" s="5"/>
      <c r="P3308" s="5"/>
      <c r="Q3308" s="5"/>
      <c r="AY3308" s="31"/>
    </row>
    <row r="3309" spans="15:51" x14ac:dyDescent="0.25">
      <c r="O3309" s="5"/>
      <c r="P3309" s="5"/>
      <c r="Q3309" s="5"/>
      <c r="AY3309" s="31"/>
    </row>
    <row r="3310" spans="15:51" x14ac:dyDescent="0.25">
      <c r="O3310" s="5"/>
      <c r="P3310" s="5"/>
      <c r="Q3310" s="5"/>
      <c r="AY3310" s="31"/>
    </row>
    <row r="3311" spans="15:51" x14ac:dyDescent="0.25">
      <c r="O3311" s="5"/>
      <c r="P3311" s="5"/>
      <c r="Q3311" s="5"/>
      <c r="AY3311" s="31"/>
    </row>
    <row r="3312" spans="15:51" x14ac:dyDescent="0.25">
      <c r="O3312" s="5"/>
      <c r="P3312" s="5"/>
      <c r="Q3312" s="5"/>
      <c r="AY3312" s="31"/>
    </row>
    <row r="3313" spans="15:51" x14ac:dyDescent="0.25">
      <c r="O3313" s="5"/>
      <c r="P3313" s="5"/>
      <c r="Q3313" s="5"/>
      <c r="AY3313" s="31"/>
    </row>
    <row r="3314" spans="15:51" x14ac:dyDescent="0.25">
      <c r="O3314" s="5"/>
      <c r="P3314" s="5"/>
      <c r="Q3314" s="5"/>
      <c r="AY3314" s="31"/>
    </row>
    <row r="3315" spans="15:51" x14ac:dyDescent="0.25">
      <c r="O3315" s="5"/>
      <c r="P3315" s="5"/>
      <c r="Q3315" s="5"/>
      <c r="AY3315" s="31"/>
    </row>
    <row r="3316" spans="15:51" x14ac:dyDescent="0.25">
      <c r="O3316" s="5"/>
      <c r="P3316" s="5"/>
      <c r="Q3316" s="5"/>
      <c r="AY3316" s="31"/>
    </row>
    <row r="3317" spans="15:51" x14ac:dyDescent="0.25">
      <c r="O3317" s="5"/>
      <c r="P3317" s="5"/>
      <c r="Q3317" s="5"/>
      <c r="AJ3317" s="4"/>
      <c r="AY3317" s="31"/>
    </row>
    <row r="3318" spans="15:51" x14ac:dyDescent="0.25">
      <c r="O3318" s="5"/>
      <c r="P3318" s="5"/>
      <c r="Q3318" s="5"/>
      <c r="AY3318" s="31"/>
    </row>
    <row r="3319" spans="15:51" x14ac:dyDescent="0.25">
      <c r="O3319" s="5"/>
      <c r="P3319" s="5"/>
      <c r="Q3319" s="5"/>
      <c r="AY3319" s="31"/>
    </row>
    <row r="3320" spans="15:51" x14ac:dyDescent="0.25">
      <c r="O3320" s="5"/>
      <c r="P3320" s="5"/>
      <c r="Q3320" s="5"/>
      <c r="AY3320" s="31"/>
    </row>
    <row r="3321" spans="15:51" x14ac:dyDescent="0.25">
      <c r="O3321" s="5"/>
      <c r="P3321" s="5"/>
      <c r="Q3321" s="5"/>
      <c r="AY3321" s="31"/>
    </row>
    <row r="3322" spans="15:51" x14ac:dyDescent="0.25">
      <c r="O3322" s="5"/>
      <c r="P3322" s="5"/>
      <c r="Q3322" s="5"/>
      <c r="AY3322" s="31"/>
    </row>
    <row r="3323" spans="15:51" x14ac:dyDescent="0.25">
      <c r="O3323" s="5"/>
      <c r="P3323" s="5"/>
      <c r="Q3323" s="5"/>
      <c r="AY3323" s="31"/>
    </row>
    <row r="3324" spans="15:51" x14ac:dyDescent="0.25">
      <c r="O3324" s="5"/>
      <c r="P3324" s="5"/>
      <c r="Q3324" s="5"/>
      <c r="AY3324" s="31"/>
    </row>
    <row r="3325" spans="15:51" x14ac:dyDescent="0.25">
      <c r="O3325" s="5"/>
      <c r="P3325" s="5"/>
      <c r="Q3325" s="5"/>
      <c r="AY3325" s="31"/>
    </row>
    <row r="3326" spans="15:51" x14ac:dyDescent="0.25">
      <c r="O3326" s="5"/>
      <c r="P3326" s="5"/>
      <c r="Q3326" s="5"/>
      <c r="AY3326" s="31"/>
    </row>
    <row r="3327" spans="15:51" x14ac:dyDescent="0.25">
      <c r="O3327" s="5"/>
      <c r="P3327" s="5"/>
      <c r="Q3327" s="5"/>
      <c r="AY3327" s="31"/>
    </row>
    <row r="3328" spans="15:51" x14ac:dyDescent="0.25">
      <c r="O3328" s="5"/>
      <c r="P3328" s="5"/>
      <c r="Q3328" s="5"/>
      <c r="AY3328" s="31"/>
    </row>
    <row r="3329" spans="15:51" x14ac:dyDescent="0.25">
      <c r="O3329" s="5"/>
      <c r="P3329" s="5"/>
      <c r="Q3329" s="5"/>
      <c r="AY3329" s="31"/>
    </row>
    <row r="3330" spans="15:51" x14ac:dyDescent="0.25">
      <c r="O3330" s="5"/>
      <c r="P3330" s="5"/>
      <c r="Q3330" s="5"/>
      <c r="AY3330" s="31"/>
    </row>
    <row r="3331" spans="15:51" x14ac:dyDescent="0.25">
      <c r="O3331" s="5"/>
      <c r="P3331" s="5"/>
      <c r="Q3331" s="5"/>
      <c r="AY3331" s="31"/>
    </row>
    <row r="3332" spans="15:51" x14ac:dyDescent="0.25">
      <c r="O3332" s="5"/>
      <c r="P3332" s="5"/>
      <c r="Q3332" s="5"/>
      <c r="AY3332" s="31"/>
    </row>
    <row r="3333" spans="15:51" x14ac:dyDescent="0.25">
      <c r="O3333" s="5"/>
      <c r="P3333" s="5"/>
      <c r="Q3333" s="5"/>
      <c r="AY3333" s="31"/>
    </row>
    <row r="3334" spans="15:51" x14ac:dyDescent="0.25">
      <c r="O3334" s="5"/>
      <c r="P3334" s="5"/>
      <c r="Q3334" s="5"/>
      <c r="AY3334" s="31"/>
    </row>
    <row r="3335" spans="15:51" x14ac:dyDescent="0.25">
      <c r="O3335" s="5"/>
      <c r="P3335" s="5"/>
      <c r="Q3335" s="5"/>
      <c r="AY3335" s="31"/>
    </row>
    <row r="3336" spans="15:51" x14ac:dyDescent="0.25">
      <c r="O3336" s="5"/>
      <c r="P3336" s="5"/>
      <c r="Q3336" s="5"/>
      <c r="AY3336" s="31"/>
    </row>
    <row r="3337" spans="15:51" x14ac:dyDescent="0.25">
      <c r="O3337" s="5"/>
      <c r="P3337" s="5"/>
      <c r="Q3337" s="5"/>
      <c r="AY3337" s="31"/>
    </row>
    <row r="3338" spans="15:51" x14ac:dyDescent="0.25">
      <c r="O3338" s="5"/>
      <c r="P3338" s="5"/>
      <c r="Q3338" s="5"/>
      <c r="AY3338" s="31"/>
    </row>
    <row r="3339" spans="15:51" x14ac:dyDescent="0.25">
      <c r="O3339" s="5"/>
      <c r="P3339" s="5"/>
      <c r="Q3339" s="5"/>
      <c r="AY3339" s="31"/>
    </row>
    <row r="3340" spans="15:51" x14ac:dyDescent="0.25">
      <c r="O3340" s="5"/>
      <c r="P3340" s="5"/>
      <c r="Q3340" s="5"/>
      <c r="AY3340" s="31"/>
    </row>
    <row r="3341" spans="15:51" x14ac:dyDescent="0.25">
      <c r="O3341" s="5"/>
      <c r="P3341" s="5"/>
      <c r="Q3341" s="5"/>
      <c r="AY3341" s="31"/>
    </row>
    <row r="3342" spans="15:51" x14ac:dyDescent="0.25">
      <c r="O3342" s="5"/>
      <c r="P3342" s="5"/>
      <c r="Q3342" s="5"/>
      <c r="AY3342" s="31"/>
    </row>
    <row r="3343" spans="15:51" x14ac:dyDescent="0.25">
      <c r="O3343" s="5"/>
      <c r="P3343" s="5"/>
      <c r="Q3343" s="5"/>
      <c r="AY3343" s="31"/>
    </row>
    <row r="3344" spans="15:51" x14ac:dyDescent="0.25">
      <c r="O3344" s="5"/>
      <c r="P3344" s="5"/>
      <c r="Q3344" s="5"/>
      <c r="AY3344" s="31"/>
    </row>
    <row r="3345" spans="15:51" x14ac:dyDescent="0.25">
      <c r="O3345" s="5"/>
      <c r="P3345" s="5"/>
      <c r="Q3345" s="5"/>
      <c r="AY3345" s="31"/>
    </row>
    <row r="3346" spans="15:51" x14ac:dyDescent="0.25">
      <c r="O3346" s="5"/>
      <c r="P3346" s="5"/>
      <c r="Q3346" s="5"/>
      <c r="AY3346" s="31"/>
    </row>
    <row r="3347" spans="15:51" x14ac:dyDescent="0.25">
      <c r="O3347" s="5"/>
      <c r="P3347" s="5"/>
      <c r="Q3347" s="5"/>
      <c r="AY3347" s="31"/>
    </row>
    <row r="3348" spans="15:51" x14ac:dyDescent="0.25">
      <c r="O3348" s="5"/>
      <c r="P3348" s="5"/>
      <c r="Q3348" s="5"/>
      <c r="AY3348" s="31"/>
    </row>
    <row r="3349" spans="15:51" x14ac:dyDescent="0.25">
      <c r="O3349" s="5"/>
      <c r="P3349" s="5"/>
      <c r="Q3349" s="5"/>
      <c r="AY3349" s="31"/>
    </row>
    <row r="3350" spans="15:51" x14ac:dyDescent="0.25">
      <c r="O3350" s="5"/>
      <c r="P3350" s="5"/>
      <c r="Q3350" s="5"/>
      <c r="AY3350" s="31"/>
    </row>
    <row r="3351" spans="15:51" x14ac:dyDescent="0.25">
      <c r="O3351" s="5"/>
      <c r="P3351" s="5"/>
      <c r="Q3351" s="5"/>
      <c r="AY3351" s="31"/>
    </row>
    <row r="3352" spans="15:51" x14ac:dyDescent="0.25">
      <c r="O3352" s="5"/>
      <c r="P3352" s="5"/>
      <c r="Q3352" s="5"/>
      <c r="AY3352" s="31"/>
    </row>
    <row r="3353" spans="15:51" x14ac:dyDescent="0.25">
      <c r="O3353" s="5"/>
      <c r="P3353" s="5"/>
      <c r="Q3353" s="5"/>
      <c r="AY3353" s="31"/>
    </row>
    <row r="3354" spans="15:51" x14ac:dyDescent="0.25">
      <c r="O3354" s="5"/>
      <c r="P3354" s="5"/>
      <c r="Q3354" s="5"/>
      <c r="AY3354" s="31"/>
    </row>
    <row r="3355" spans="15:51" x14ac:dyDescent="0.25">
      <c r="O3355" s="5"/>
      <c r="P3355" s="5"/>
      <c r="Q3355" s="5"/>
      <c r="AY3355" s="31"/>
    </row>
    <row r="3356" spans="15:51" x14ac:dyDescent="0.25">
      <c r="O3356" s="5"/>
      <c r="P3356" s="5"/>
      <c r="Q3356" s="5"/>
      <c r="AY3356" s="31"/>
    </row>
    <row r="3357" spans="15:51" x14ac:dyDescent="0.25">
      <c r="O3357" s="5"/>
      <c r="P3357" s="5"/>
      <c r="Q3357" s="5"/>
      <c r="AY3357" s="31"/>
    </row>
    <row r="3358" spans="15:51" x14ac:dyDescent="0.25">
      <c r="O3358" s="5"/>
      <c r="P3358" s="5"/>
      <c r="Q3358" s="5"/>
      <c r="AY3358" s="31"/>
    </row>
    <row r="3359" spans="15:51" x14ac:dyDescent="0.25">
      <c r="O3359" s="5"/>
      <c r="P3359" s="5"/>
      <c r="Q3359" s="5"/>
      <c r="AY3359" s="31"/>
    </row>
    <row r="3360" spans="15:51" x14ac:dyDescent="0.25">
      <c r="O3360" s="5"/>
      <c r="P3360" s="5"/>
      <c r="Q3360" s="5"/>
      <c r="AY3360" s="31"/>
    </row>
    <row r="3361" spans="15:51" x14ac:dyDescent="0.25">
      <c r="O3361" s="5"/>
      <c r="P3361" s="5"/>
      <c r="Q3361" s="5"/>
      <c r="AY3361" s="31"/>
    </row>
    <row r="3362" spans="15:51" x14ac:dyDescent="0.25">
      <c r="O3362" s="5"/>
      <c r="P3362" s="5"/>
      <c r="Q3362" s="5"/>
      <c r="AY3362" s="31"/>
    </row>
    <row r="3363" spans="15:51" x14ac:dyDescent="0.25">
      <c r="O3363" s="5"/>
      <c r="P3363" s="5"/>
      <c r="Q3363" s="5"/>
      <c r="AY3363" s="31"/>
    </row>
    <row r="3364" spans="15:51" x14ac:dyDescent="0.25">
      <c r="O3364" s="5"/>
      <c r="P3364" s="5"/>
      <c r="Q3364" s="5"/>
      <c r="AY3364" s="31"/>
    </row>
    <row r="3365" spans="15:51" x14ac:dyDescent="0.25">
      <c r="O3365" s="5"/>
      <c r="P3365" s="5"/>
      <c r="Q3365" s="5"/>
      <c r="AY3365" s="31"/>
    </row>
    <row r="3366" spans="15:51" x14ac:dyDescent="0.25">
      <c r="O3366" s="5"/>
      <c r="P3366" s="5"/>
      <c r="Q3366" s="5"/>
      <c r="AY3366" s="31"/>
    </row>
    <row r="3367" spans="15:51" x14ac:dyDescent="0.25">
      <c r="O3367" s="5"/>
      <c r="P3367" s="5"/>
      <c r="Q3367" s="5"/>
      <c r="AY3367" s="31"/>
    </row>
    <row r="3368" spans="15:51" x14ac:dyDescent="0.25">
      <c r="O3368" s="5"/>
      <c r="P3368" s="5"/>
      <c r="Q3368" s="5"/>
      <c r="AY3368" s="31"/>
    </row>
    <row r="3369" spans="15:51" x14ac:dyDescent="0.25">
      <c r="O3369" s="5"/>
      <c r="P3369" s="5"/>
      <c r="Q3369" s="5"/>
      <c r="AY3369" s="31"/>
    </row>
    <row r="3370" spans="15:51" x14ac:dyDescent="0.25">
      <c r="O3370" s="5"/>
      <c r="P3370" s="5"/>
      <c r="Q3370" s="5"/>
      <c r="AY3370" s="31"/>
    </row>
    <row r="3371" spans="15:51" x14ac:dyDescent="0.25">
      <c r="O3371" s="5"/>
      <c r="P3371" s="5"/>
      <c r="Q3371" s="5"/>
      <c r="AY3371" s="31"/>
    </row>
    <row r="3372" spans="15:51" x14ac:dyDescent="0.25">
      <c r="O3372" s="5"/>
      <c r="P3372" s="5"/>
      <c r="Q3372" s="5"/>
      <c r="AY3372" s="31"/>
    </row>
    <row r="3373" spans="15:51" x14ac:dyDescent="0.25">
      <c r="O3373" s="5"/>
      <c r="P3373" s="5"/>
      <c r="Q3373" s="5"/>
      <c r="AY3373" s="31"/>
    </row>
    <row r="3374" spans="15:51" x14ac:dyDescent="0.25">
      <c r="O3374" s="5"/>
      <c r="P3374" s="5"/>
      <c r="Q3374" s="5"/>
      <c r="AY3374" s="31"/>
    </row>
    <row r="3375" spans="15:51" x14ac:dyDescent="0.25">
      <c r="O3375" s="5"/>
      <c r="P3375" s="5"/>
      <c r="Q3375" s="5"/>
      <c r="AY3375" s="31"/>
    </row>
    <row r="3376" spans="15:51" x14ac:dyDescent="0.25">
      <c r="O3376" s="5"/>
      <c r="P3376" s="5"/>
      <c r="Q3376" s="5"/>
      <c r="AY3376" s="31"/>
    </row>
    <row r="3377" spans="15:69" x14ac:dyDescent="0.25">
      <c r="O3377" s="5"/>
      <c r="P3377" s="5"/>
      <c r="Q3377" s="5"/>
      <c r="AY3377" s="31"/>
    </row>
    <row r="3378" spans="15:69" x14ac:dyDescent="0.25">
      <c r="O3378" s="5"/>
      <c r="P3378" s="5"/>
      <c r="Q3378" s="5"/>
      <c r="AY3378" s="31"/>
    </row>
    <row r="3379" spans="15:69" x14ac:dyDescent="0.25">
      <c r="O3379" s="5"/>
      <c r="P3379" s="5"/>
      <c r="Q3379" s="5"/>
      <c r="AY3379" s="31"/>
    </row>
    <row r="3380" spans="15:69" x14ac:dyDescent="0.25">
      <c r="O3380" s="5"/>
      <c r="P3380" s="5"/>
      <c r="Q3380" s="5"/>
      <c r="AJ3380" s="4"/>
      <c r="AY3380" s="31"/>
    </row>
    <row r="3381" spans="15:69" x14ac:dyDescent="0.25">
      <c r="O3381" s="5"/>
      <c r="P3381" s="5"/>
      <c r="Q3381" s="5"/>
      <c r="AY3381" s="31"/>
    </row>
    <row r="3382" spans="15:69" x14ac:dyDescent="0.25">
      <c r="O3382" s="5"/>
      <c r="P3382" s="5"/>
      <c r="Q3382" s="5"/>
      <c r="AY3382" s="31"/>
    </row>
    <row r="3383" spans="15:69" x14ac:dyDescent="0.25">
      <c r="O3383" s="5"/>
      <c r="P3383" s="5"/>
      <c r="Q3383" s="5"/>
      <c r="AY3383" s="31"/>
    </row>
    <row r="3384" spans="15:69" x14ac:dyDescent="0.25">
      <c r="O3384" s="5"/>
      <c r="P3384" s="5"/>
      <c r="Q3384" s="5"/>
      <c r="AY3384" s="31"/>
    </row>
    <row r="3385" spans="15:69" x14ac:dyDescent="0.25">
      <c r="O3385" s="5"/>
      <c r="P3385" s="5"/>
      <c r="Q3385" s="5"/>
      <c r="AY3385" s="31"/>
    </row>
    <row r="3386" spans="15:69" x14ac:dyDescent="0.25">
      <c r="O3386" s="5"/>
      <c r="P3386" s="5"/>
      <c r="Q3386" s="5"/>
      <c r="AY3386" s="31"/>
    </row>
    <row r="3387" spans="15:69" x14ac:dyDescent="0.25">
      <c r="O3387" s="5"/>
      <c r="P3387" s="5"/>
      <c r="Q3387" s="5"/>
      <c r="AY3387" s="31"/>
    </row>
    <row r="3388" spans="15:69" x14ac:dyDescent="0.25">
      <c r="O3388" s="5"/>
      <c r="P3388" s="5"/>
      <c r="Q3388" s="5"/>
      <c r="AY3388" s="31"/>
    </row>
    <row r="3389" spans="15:69" x14ac:dyDescent="0.25">
      <c r="O3389" s="5"/>
      <c r="P3389" s="5"/>
      <c r="Q3389" s="5"/>
      <c r="AY3389" s="31"/>
    </row>
    <row r="3390" spans="15:69" x14ac:dyDescent="0.25">
      <c r="O3390" s="5"/>
      <c r="P3390" s="5"/>
      <c r="Q3390" s="5"/>
      <c r="AY3390" s="31"/>
    </row>
    <row r="3391" spans="15:69" x14ac:dyDescent="0.25">
      <c r="O3391" s="5"/>
      <c r="P3391" s="5"/>
      <c r="Q3391" s="5"/>
      <c r="AY3391" s="31"/>
    </row>
    <row r="3392" spans="15:69" x14ac:dyDescent="0.25">
      <c r="O3392" s="5"/>
      <c r="P3392" s="5"/>
      <c r="Q3392" s="5"/>
      <c r="AF3392" s="4"/>
      <c r="AG3392" s="4"/>
      <c r="AY3392" s="31"/>
      <c r="BP3392" s="4"/>
      <c r="BQ3392" s="4"/>
    </row>
    <row r="3393" spans="15:51" x14ac:dyDescent="0.25">
      <c r="O3393" s="5"/>
      <c r="P3393" s="5"/>
      <c r="Q3393" s="5"/>
      <c r="AY3393" s="31"/>
    </row>
    <row r="3394" spans="15:51" x14ac:dyDescent="0.25">
      <c r="P3394" s="5"/>
      <c r="Q3394" s="5"/>
    </row>
    <row r="3395" spans="15:51" x14ac:dyDescent="0.25">
      <c r="P3395" s="5"/>
      <c r="Q3395" s="5"/>
    </row>
    <row r="3396" spans="15:51" x14ac:dyDescent="0.25">
      <c r="P3396" s="5"/>
      <c r="Q3396" s="5"/>
    </row>
    <row r="3397" spans="15:51" x14ac:dyDescent="0.25">
      <c r="O3397" s="5"/>
      <c r="P3397" s="5"/>
      <c r="Q3397" s="5"/>
    </row>
    <row r="3398" spans="15:51" x14ac:dyDescent="0.25">
      <c r="O3398" s="5"/>
      <c r="P3398" s="5"/>
      <c r="Q3398" s="5"/>
    </row>
    <row r="3399" spans="15:51" x14ac:dyDescent="0.25">
      <c r="O3399" s="5"/>
      <c r="P3399" s="5"/>
      <c r="Q3399" s="5"/>
    </row>
    <row r="3400" spans="15:51" x14ac:dyDescent="0.25">
      <c r="O3400" s="5"/>
      <c r="P3400" s="5"/>
      <c r="Q3400" s="5"/>
    </row>
    <row r="3401" spans="15:51" x14ac:dyDescent="0.25">
      <c r="O3401" s="5"/>
      <c r="P3401" s="5"/>
      <c r="Q3401" s="5"/>
    </row>
    <row r="3402" spans="15:51" x14ac:dyDescent="0.25">
      <c r="O3402" s="5"/>
      <c r="P3402" s="5"/>
      <c r="Q3402" s="5"/>
    </row>
    <row r="3403" spans="15:51" x14ac:dyDescent="0.25">
      <c r="O3403" s="5"/>
      <c r="P3403" s="5"/>
      <c r="Q3403" s="5"/>
    </row>
    <row r="3404" spans="15:51" x14ac:dyDescent="0.25">
      <c r="O3404" s="5"/>
      <c r="P3404" s="5"/>
      <c r="Q3404" s="5"/>
    </row>
    <row r="3405" spans="15:51" x14ac:dyDescent="0.25">
      <c r="O3405" s="5"/>
      <c r="P3405" s="5"/>
      <c r="Q3405" s="5"/>
    </row>
    <row r="3406" spans="15:51" x14ac:dyDescent="0.25">
      <c r="O3406" s="5"/>
      <c r="P3406" s="5"/>
      <c r="Q3406" s="5"/>
    </row>
    <row r="3407" spans="15:51" x14ac:dyDescent="0.25">
      <c r="O3407" s="5"/>
      <c r="P3407" s="5"/>
      <c r="Q3407" s="5"/>
    </row>
    <row r="3408" spans="15:51" x14ac:dyDescent="0.25">
      <c r="O3408" s="5"/>
      <c r="P3408" s="5"/>
      <c r="Q3408" s="5"/>
    </row>
    <row r="3409" spans="15:17" x14ac:dyDescent="0.25">
      <c r="O3409" s="5"/>
      <c r="P3409" s="5"/>
      <c r="Q3409" s="5"/>
    </row>
    <row r="3410" spans="15:17" x14ac:dyDescent="0.25">
      <c r="O3410" s="5"/>
      <c r="P3410" s="5"/>
      <c r="Q3410" s="5"/>
    </row>
    <row r="3411" spans="15:17" x14ac:dyDescent="0.25">
      <c r="O3411" s="5"/>
      <c r="P3411" s="5"/>
      <c r="Q3411" s="5"/>
    </row>
    <row r="3412" spans="15:17" x14ac:dyDescent="0.25">
      <c r="O3412" s="5"/>
      <c r="P3412" s="5"/>
      <c r="Q3412" s="5"/>
    </row>
    <row r="3413" spans="15:17" x14ac:dyDescent="0.25">
      <c r="O3413" s="5"/>
      <c r="P3413" s="5"/>
      <c r="Q3413" s="5"/>
    </row>
    <row r="3414" spans="15:17" x14ac:dyDescent="0.25">
      <c r="O3414" s="5"/>
      <c r="P3414" s="5"/>
      <c r="Q3414" s="5"/>
    </row>
    <row r="3415" spans="15:17" x14ac:dyDescent="0.25">
      <c r="O3415" s="5"/>
      <c r="P3415" s="5"/>
      <c r="Q3415" s="5"/>
    </row>
    <row r="3416" spans="15:17" x14ac:dyDescent="0.25">
      <c r="O3416" s="5"/>
      <c r="P3416" s="5"/>
      <c r="Q3416" s="5"/>
    </row>
    <row r="3417" spans="15:17" x14ac:dyDescent="0.25">
      <c r="O3417" s="5"/>
      <c r="P3417" s="5"/>
      <c r="Q3417" s="5"/>
    </row>
    <row r="3418" spans="15:17" x14ac:dyDescent="0.25">
      <c r="O3418" s="5"/>
      <c r="P3418" s="5"/>
      <c r="Q3418" s="5"/>
    </row>
    <row r="3419" spans="15:17" x14ac:dyDescent="0.25">
      <c r="O3419" s="5"/>
      <c r="P3419" s="5"/>
      <c r="Q3419" s="5"/>
    </row>
    <row r="3420" spans="15:17" x14ac:dyDescent="0.25">
      <c r="O3420" s="5"/>
      <c r="P3420" s="5"/>
      <c r="Q3420" s="5"/>
    </row>
    <row r="3421" spans="15:17" x14ac:dyDescent="0.25">
      <c r="O3421" s="5"/>
      <c r="P3421" s="5"/>
      <c r="Q3421" s="5"/>
    </row>
    <row r="3422" spans="15:17" x14ac:dyDescent="0.25">
      <c r="O3422" s="5"/>
      <c r="P3422" s="5"/>
      <c r="Q3422" s="5"/>
    </row>
    <row r="3423" spans="15:17" x14ac:dyDescent="0.25">
      <c r="P3423" s="5"/>
      <c r="Q3423" s="5"/>
    </row>
    <row r="3424" spans="15:17" x14ac:dyDescent="0.25">
      <c r="P3424" s="5"/>
      <c r="Q3424" s="5"/>
    </row>
    <row r="3425" spans="15:17" x14ac:dyDescent="0.25">
      <c r="P3425" s="5"/>
      <c r="Q3425" s="5"/>
    </row>
    <row r="3426" spans="15:17" x14ac:dyDescent="0.25">
      <c r="P3426" s="5"/>
      <c r="Q3426" s="5"/>
    </row>
    <row r="3427" spans="15:17" x14ac:dyDescent="0.25">
      <c r="O3427" s="5"/>
      <c r="P3427" s="5"/>
      <c r="Q3427" s="5"/>
    </row>
    <row r="3428" spans="15:17" x14ac:dyDescent="0.25">
      <c r="O3428" s="5"/>
      <c r="P3428" s="5"/>
      <c r="Q3428" s="5"/>
    </row>
    <row r="3429" spans="15:17" x14ac:dyDescent="0.25">
      <c r="O3429" s="5"/>
      <c r="P3429" s="5"/>
      <c r="Q3429" s="5"/>
    </row>
    <row r="3430" spans="15:17" x14ac:dyDescent="0.25">
      <c r="O3430" s="5"/>
      <c r="P3430" s="5"/>
      <c r="Q3430" s="5"/>
    </row>
    <row r="3431" spans="15:17" x14ac:dyDescent="0.25">
      <c r="O3431" s="5"/>
      <c r="P3431" s="5"/>
      <c r="Q3431" s="5"/>
    </row>
    <row r="3432" spans="15:17" x14ac:dyDescent="0.25">
      <c r="P3432" s="5"/>
      <c r="Q3432" s="5"/>
    </row>
    <row r="3433" spans="15:17" x14ac:dyDescent="0.25">
      <c r="O3433" s="5"/>
      <c r="P3433" s="5"/>
      <c r="Q3433" s="5"/>
    </row>
    <row r="3434" spans="15:17" x14ac:dyDescent="0.25">
      <c r="O3434" s="5"/>
      <c r="P3434" s="5"/>
      <c r="Q3434" s="5"/>
    </row>
    <row r="3435" spans="15:17" x14ac:dyDescent="0.25">
      <c r="O3435" s="5"/>
      <c r="P3435" s="5"/>
      <c r="Q3435" s="5"/>
    </row>
    <row r="3436" spans="15:17" x14ac:dyDescent="0.25">
      <c r="O3436" s="5"/>
      <c r="P3436" s="5"/>
      <c r="Q3436" s="5"/>
    </row>
    <row r="3437" spans="15:17" x14ac:dyDescent="0.25">
      <c r="O3437" s="5"/>
      <c r="P3437" s="5"/>
      <c r="Q3437" s="5"/>
    </row>
    <row r="3438" spans="15:17" x14ac:dyDescent="0.25">
      <c r="P3438" s="5"/>
      <c r="Q3438" s="5"/>
    </row>
    <row r="3439" spans="15:17" x14ac:dyDescent="0.25">
      <c r="O3439" s="5"/>
      <c r="P3439" s="5"/>
      <c r="Q3439" s="5"/>
    </row>
    <row r="3440" spans="15:17" x14ac:dyDescent="0.25">
      <c r="O3440" s="5"/>
      <c r="P3440" s="5"/>
      <c r="Q3440" s="5"/>
    </row>
    <row r="3441" spans="15:17" x14ac:dyDescent="0.25">
      <c r="O3441" s="5"/>
      <c r="P3441" s="5"/>
      <c r="Q3441" s="5"/>
    </row>
    <row r="3442" spans="15:17" x14ac:dyDescent="0.25">
      <c r="O3442" s="5"/>
      <c r="P3442" s="5"/>
      <c r="Q3442" s="5"/>
    </row>
    <row r="3443" spans="15:17" x14ac:dyDescent="0.25">
      <c r="O3443" s="5"/>
      <c r="P3443" s="5"/>
      <c r="Q3443" s="5"/>
    </row>
    <row r="3444" spans="15:17" x14ac:dyDescent="0.25">
      <c r="O3444" s="5"/>
      <c r="P3444" s="5"/>
      <c r="Q3444" s="5"/>
    </row>
    <row r="3445" spans="15:17" x14ac:dyDescent="0.25">
      <c r="P3445" s="5"/>
      <c r="Q3445" s="5"/>
    </row>
    <row r="3446" spans="15:17" x14ac:dyDescent="0.25">
      <c r="O3446" s="5"/>
      <c r="P3446" s="5"/>
      <c r="Q3446" s="5"/>
    </row>
    <row r="3447" spans="15:17" x14ac:dyDescent="0.25">
      <c r="O3447" s="5"/>
      <c r="P3447" s="5"/>
      <c r="Q3447" s="5"/>
    </row>
    <row r="3448" spans="15:17" x14ac:dyDescent="0.25">
      <c r="O3448" s="5"/>
      <c r="P3448" s="5"/>
      <c r="Q3448" s="5"/>
    </row>
    <row r="3449" spans="15:17" x14ac:dyDescent="0.25">
      <c r="P3449" s="5"/>
      <c r="Q3449" s="5"/>
    </row>
    <row r="3450" spans="15:17" x14ac:dyDescent="0.25">
      <c r="O3450" s="5"/>
      <c r="P3450" s="5"/>
      <c r="Q3450" s="5"/>
    </row>
    <row r="3451" spans="15:17" x14ac:dyDescent="0.25">
      <c r="O3451" s="5"/>
      <c r="P3451" s="5"/>
      <c r="Q3451" s="5"/>
    </row>
    <row r="3452" spans="15:17" x14ac:dyDescent="0.25">
      <c r="O3452" s="5"/>
      <c r="P3452" s="5"/>
      <c r="Q3452" s="5"/>
    </row>
    <row r="3453" spans="15:17" x14ac:dyDescent="0.25">
      <c r="P3453" s="5"/>
      <c r="Q3453" s="5"/>
    </row>
    <row r="3454" spans="15:17" x14ac:dyDescent="0.25">
      <c r="O3454" s="5"/>
      <c r="P3454" s="5"/>
      <c r="Q3454" s="5"/>
    </row>
    <row r="3455" spans="15:17" x14ac:dyDescent="0.25">
      <c r="O3455" s="5"/>
      <c r="P3455" s="5"/>
      <c r="Q3455" s="5"/>
    </row>
    <row r="3456" spans="15:17" x14ac:dyDescent="0.25">
      <c r="O3456" s="5"/>
      <c r="P3456" s="5"/>
      <c r="Q3456" s="5"/>
    </row>
    <row r="3457" spans="15:17" x14ac:dyDescent="0.25">
      <c r="O3457" s="5"/>
      <c r="P3457" s="5"/>
      <c r="Q3457" s="5"/>
    </row>
    <row r="3458" spans="15:17" x14ac:dyDescent="0.25">
      <c r="P3458" s="5"/>
      <c r="Q3458" s="5"/>
    </row>
    <row r="3459" spans="15:17" x14ac:dyDescent="0.25">
      <c r="O3459" s="5"/>
      <c r="P3459" s="5"/>
      <c r="Q3459" s="5"/>
    </row>
    <row r="3460" spans="15:17" x14ac:dyDescent="0.25">
      <c r="O3460" s="5"/>
      <c r="P3460" s="5"/>
      <c r="Q3460" s="5"/>
    </row>
    <row r="3461" spans="15:17" x14ac:dyDescent="0.25">
      <c r="O3461" s="5"/>
      <c r="P3461" s="5"/>
      <c r="Q3461" s="5"/>
    </row>
    <row r="3462" spans="15:17" x14ac:dyDescent="0.25">
      <c r="O3462" s="5"/>
      <c r="P3462" s="5"/>
      <c r="Q3462" s="5"/>
    </row>
    <row r="3463" spans="15:17" x14ac:dyDescent="0.25">
      <c r="O3463" s="5"/>
      <c r="P3463" s="5"/>
      <c r="Q3463" s="5"/>
    </row>
    <row r="3464" spans="15:17" x14ac:dyDescent="0.25">
      <c r="O3464" s="5"/>
      <c r="P3464" s="5"/>
      <c r="Q3464" s="5"/>
    </row>
    <row r="3465" spans="15:17" x14ac:dyDescent="0.25">
      <c r="O3465" s="5"/>
      <c r="P3465" s="5"/>
      <c r="Q3465" s="5"/>
    </row>
    <row r="3466" spans="15:17" x14ac:dyDescent="0.25">
      <c r="O3466" s="5"/>
      <c r="P3466" s="5"/>
      <c r="Q3466" s="5"/>
    </row>
    <row r="3467" spans="15:17" x14ac:dyDescent="0.25">
      <c r="O3467" s="5"/>
      <c r="P3467" s="5"/>
      <c r="Q3467" s="5"/>
    </row>
    <row r="3468" spans="15:17" x14ac:dyDescent="0.25">
      <c r="O3468" s="5"/>
      <c r="P3468" s="5"/>
      <c r="Q3468" s="5"/>
    </row>
    <row r="3469" spans="15:17" x14ac:dyDescent="0.25">
      <c r="O3469" s="5"/>
      <c r="P3469" s="5"/>
      <c r="Q3469" s="5"/>
    </row>
    <row r="3470" spans="15:17" x14ac:dyDescent="0.25">
      <c r="O3470" s="5"/>
      <c r="P3470" s="5"/>
      <c r="Q3470" s="5"/>
    </row>
    <row r="3471" spans="15:17" x14ac:dyDescent="0.25">
      <c r="O3471" s="5"/>
      <c r="P3471" s="5"/>
      <c r="Q3471" s="5"/>
    </row>
    <row r="3472" spans="15:17" x14ac:dyDescent="0.25">
      <c r="O3472" s="5"/>
      <c r="P3472" s="5"/>
      <c r="Q3472" s="5"/>
    </row>
    <row r="3473" spans="15:17" x14ac:dyDescent="0.25">
      <c r="O3473" s="5"/>
      <c r="P3473" s="5"/>
      <c r="Q3473" s="5"/>
    </row>
    <row r="3474" spans="15:17" x14ac:dyDescent="0.25">
      <c r="O3474" s="5"/>
      <c r="P3474" s="5"/>
      <c r="Q3474" s="5"/>
    </row>
    <row r="3475" spans="15:17" x14ac:dyDescent="0.25">
      <c r="O3475" s="5"/>
      <c r="P3475" s="5"/>
      <c r="Q3475" s="5"/>
    </row>
    <row r="3476" spans="15:17" x14ac:dyDescent="0.25">
      <c r="O3476" s="5"/>
      <c r="P3476" s="5"/>
      <c r="Q3476" s="5"/>
    </row>
    <row r="3477" spans="15:17" x14ac:dyDescent="0.25">
      <c r="O3477" s="5"/>
      <c r="P3477" s="5"/>
      <c r="Q3477" s="5"/>
    </row>
    <row r="3478" spans="15:17" x14ac:dyDescent="0.25">
      <c r="O3478" s="5"/>
      <c r="P3478" s="5"/>
      <c r="Q3478" s="5"/>
    </row>
    <row r="3479" spans="15:17" x14ac:dyDescent="0.25">
      <c r="O3479" s="5"/>
      <c r="P3479" s="5"/>
      <c r="Q3479" s="5"/>
    </row>
    <row r="3480" spans="15:17" x14ac:dyDescent="0.25">
      <c r="O3480" s="5"/>
      <c r="P3480" s="5"/>
      <c r="Q3480" s="5"/>
    </row>
    <row r="3481" spans="15:17" x14ac:dyDescent="0.25">
      <c r="O3481" s="5"/>
      <c r="P3481" s="5"/>
      <c r="Q3481" s="5"/>
    </row>
    <row r="3482" spans="15:17" x14ac:dyDescent="0.25">
      <c r="O3482" s="5"/>
      <c r="P3482" s="5"/>
      <c r="Q3482" s="5"/>
    </row>
    <row r="3483" spans="15:17" x14ac:dyDescent="0.25">
      <c r="O3483" s="5"/>
      <c r="P3483" s="5"/>
      <c r="Q3483" s="5"/>
    </row>
    <row r="3484" spans="15:17" x14ac:dyDescent="0.25">
      <c r="O3484" s="5"/>
      <c r="P3484" s="5"/>
      <c r="Q3484" s="5"/>
    </row>
    <row r="3485" spans="15:17" x14ac:dyDescent="0.25">
      <c r="O3485" s="5"/>
      <c r="P3485" s="5"/>
      <c r="Q3485" s="5"/>
    </row>
    <row r="3486" spans="15:17" x14ac:dyDescent="0.25">
      <c r="O3486" s="5"/>
      <c r="P3486" s="5"/>
      <c r="Q3486" s="5"/>
    </row>
    <row r="3487" spans="15:17" x14ac:dyDescent="0.25">
      <c r="O3487" s="5"/>
      <c r="P3487" s="5"/>
      <c r="Q3487" s="5"/>
    </row>
    <row r="3488" spans="15:17" x14ac:dyDescent="0.25">
      <c r="O3488" s="5"/>
      <c r="P3488" s="5"/>
      <c r="Q3488" s="5"/>
    </row>
    <row r="3489" spans="15:17" x14ac:dyDescent="0.25">
      <c r="O3489" s="5"/>
      <c r="P3489" s="5"/>
      <c r="Q3489" s="5"/>
    </row>
    <row r="3490" spans="15:17" x14ac:dyDescent="0.25">
      <c r="O3490" s="5"/>
      <c r="P3490" s="5"/>
      <c r="Q3490" s="5"/>
    </row>
    <row r="3491" spans="15:17" x14ac:dyDescent="0.25">
      <c r="O3491" s="5"/>
      <c r="P3491" s="5"/>
      <c r="Q3491" s="5"/>
    </row>
    <row r="3492" spans="15:17" x14ac:dyDescent="0.25">
      <c r="O3492" s="5"/>
      <c r="P3492" s="5"/>
      <c r="Q3492" s="5"/>
    </row>
    <row r="3493" spans="15:17" x14ac:dyDescent="0.25">
      <c r="O3493" s="5"/>
      <c r="P3493" s="5"/>
      <c r="Q3493" s="5"/>
    </row>
    <row r="3494" spans="15:17" x14ac:dyDescent="0.25">
      <c r="O3494" s="5"/>
      <c r="P3494" s="5"/>
      <c r="Q3494" s="5"/>
    </row>
    <row r="3495" spans="15:17" x14ac:dyDescent="0.25">
      <c r="O3495" s="5"/>
      <c r="P3495" s="5"/>
      <c r="Q3495" s="5"/>
    </row>
    <row r="3496" spans="15:17" x14ac:dyDescent="0.25">
      <c r="O3496" s="5"/>
      <c r="P3496" s="5"/>
      <c r="Q3496" s="5"/>
    </row>
    <row r="3497" spans="15:17" x14ac:dyDescent="0.25">
      <c r="O3497" s="5"/>
      <c r="P3497" s="5"/>
      <c r="Q3497" s="5"/>
    </row>
    <row r="3498" spans="15:17" x14ac:dyDescent="0.25">
      <c r="O3498" s="5"/>
      <c r="P3498" s="5"/>
      <c r="Q3498" s="5"/>
    </row>
    <row r="3499" spans="15:17" x14ac:dyDescent="0.25">
      <c r="O3499" s="5"/>
      <c r="P3499" s="5"/>
      <c r="Q3499" s="5"/>
    </row>
    <row r="3500" spans="15:17" x14ac:dyDescent="0.25">
      <c r="O3500" s="5"/>
      <c r="P3500" s="5"/>
      <c r="Q3500" s="5"/>
    </row>
    <row r="3501" spans="15:17" x14ac:dyDescent="0.25">
      <c r="O3501" s="5"/>
      <c r="P3501" s="5"/>
      <c r="Q3501" s="5"/>
    </row>
    <row r="3502" spans="15:17" x14ac:dyDescent="0.25">
      <c r="O3502" s="5"/>
      <c r="P3502" s="5"/>
      <c r="Q3502" s="5"/>
    </row>
    <row r="3503" spans="15:17" x14ac:dyDescent="0.25">
      <c r="O3503" s="5"/>
      <c r="P3503" s="5"/>
      <c r="Q3503" s="5"/>
    </row>
    <row r="3504" spans="15:17" x14ac:dyDescent="0.25">
      <c r="O3504" s="5"/>
      <c r="P3504" s="5"/>
      <c r="Q3504" s="5"/>
    </row>
    <row r="3505" spans="15:17" x14ac:dyDescent="0.25">
      <c r="O3505" s="5"/>
      <c r="P3505" s="5"/>
      <c r="Q3505" s="5"/>
    </row>
    <row r="3506" spans="15:17" x14ac:dyDescent="0.25">
      <c r="O3506" s="5"/>
      <c r="P3506" s="5"/>
      <c r="Q3506" s="5"/>
    </row>
    <row r="3507" spans="15:17" x14ac:dyDescent="0.25">
      <c r="O3507" s="5"/>
      <c r="P3507" s="5"/>
      <c r="Q3507" s="5"/>
    </row>
    <row r="3508" spans="15:17" x14ac:dyDescent="0.25">
      <c r="O3508" s="5"/>
      <c r="P3508" s="5"/>
      <c r="Q3508" s="5"/>
    </row>
    <row r="3509" spans="15:17" x14ac:dyDescent="0.25">
      <c r="O3509" s="5"/>
      <c r="P3509" s="5"/>
      <c r="Q3509" s="5"/>
    </row>
    <row r="3510" spans="15:17" x14ac:dyDescent="0.25">
      <c r="O3510" s="5"/>
      <c r="P3510" s="5"/>
      <c r="Q3510" s="5"/>
    </row>
    <row r="3511" spans="15:17" x14ac:dyDescent="0.25">
      <c r="O3511" s="5"/>
      <c r="P3511" s="5"/>
      <c r="Q3511" s="5"/>
    </row>
    <row r="3512" spans="15:17" x14ac:dyDescent="0.25">
      <c r="O3512" s="5"/>
      <c r="P3512" s="5"/>
      <c r="Q3512" s="5"/>
    </row>
    <row r="3513" spans="15:17" x14ac:dyDescent="0.25">
      <c r="O3513" s="5"/>
      <c r="P3513" s="5"/>
      <c r="Q3513" s="5"/>
    </row>
    <row r="3514" spans="15:17" x14ac:dyDescent="0.25">
      <c r="O3514" s="5"/>
      <c r="P3514" s="5"/>
      <c r="Q3514" s="5"/>
    </row>
    <row r="3515" spans="15:17" x14ac:dyDescent="0.25">
      <c r="O3515" s="5"/>
      <c r="P3515" s="5"/>
      <c r="Q3515" s="5"/>
    </row>
    <row r="3516" spans="15:17" x14ac:dyDescent="0.25">
      <c r="O3516" s="5"/>
      <c r="P3516" s="5"/>
      <c r="Q3516" s="5"/>
    </row>
    <row r="3517" spans="15:17" x14ac:dyDescent="0.25">
      <c r="O3517" s="5"/>
      <c r="P3517" s="5"/>
      <c r="Q3517" s="5"/>
    </row>
    <row r="3518" spans="15:17" x14ac:dyDescent="0.25">
      <c r="O3518" s="5"/>
      <c r="P3518" s="5"/>
      <c r="Q3518" s="5"/>
    </row>
    <row r="3519" spans="15:17" x14ac:dyDescent="0.25">
      <c r="P3519" s="5"/>
      <c r="Q3519" s="5"/>
    </row>
    <row r="3520" spans="15:17" x14ac:dyDescent="0.25">
      <c r="O3520" s="5"/>
      <c r="P3520" s="5"/>
      <c r="Q3520" s="5"/>
    </row>
    <row r="3521" spans="15:17" x14ac:dyDescent="0.25">
      <c r="P3521" s="5"/>
      <c r="Q3521" s="5"/>
    </row>
    <row r="3522" spans="15:17" x14ac:dyDescent="0.25">
      <c r="O3522" s="5"/>
      <c r="P3522" s="5"/>
      <c r="Q3522" s="5"/>
    </row>
    <row r="3523" spans="15:17" x14ac:dyDescent="0.25">
      <c r="O3523" s="5"/>
      <c r="P3523" s="5"/>
      <c r="Q3523" s="5"/>
    </row>
    <row r="3524" spans="15:17" x14ac:dyDescent="0.25">
      <c r="O3524" s="5"/>
      <c r="P3524" s="5"/>
      <c r="Q3524" s="5"/>
    </row>
    <row r="3525" spans="15:17" x14ac:dyDescent="0.25">
      <c r="O3525" s="5"/>
      <c r="P3525" s="5"/>
      <c r="Q3525" s="5"/>
    </row>
    <row r="3526" spans="15:17" x14ac:dyDescent="0.25">
      <c r="O3526" s="5"/>
      <c r="P3526" s="5"/>
      <c r="Q3526" s="5"/>
    </row>
    <row r="3527" spans="15:17" x14ac:dyDescent="0.25">
      <c r="O3527" s="5"/>
      <c r="P3527" s="5"/>
      <c r="Q3527" s="5"/>
    </row>
    <row r="3528" spans="15:17" x14ac:dyDescent="0.25">
      <c r="O3528" s="5"/>
      <c r="P3528" s="5"/>
      <c r="Q3528" s="5"/>
    </row>
    <row r="3529" spans="15:17" x14ac:dyDescent="0.25">
      <c r="O3529" s="5"/>
      <c r="P3529" s="5"/>
      <c r="Q3529" s="5"/>
    </row>
    <row r="3530" spans="15:17" x14ac:dyDescent="0.25">
      <c r="O3530" s="5"/>
      <c r="P3530" s="5"/>
      <c r="Q3530" s="5"/>
    </row>
    <row r="3531" spans="15:17" x14ac:dyDescent="0.25">
      <c r="O3531" s="5"/>
      <c r="P3531" s="5"/>
      <c r="Q3531" s="5"/>
    </row>
    <row r="3532" spans="15:17" x14ac:dyDescent="0.25">
      <c r="O3532" s="5"/>
      <c r="P3532" s="5"/>
      <c r="Q3532" s="5"/>
    </row>
    <row r="3533" spans="15:17" x14ac:dyDescent="0.25">
      <c r="O3533" s="5"/>
      <c r="P3533" s="5"/>
      <c r="Q3533" s="5"/>
    </row>
    <row r="3534" spans="15:17" x14ac:dyDescent="0.25">
      <c r="O3534" s="5"/>
      <c r="P3534" s="5"/>
      <c r="Q3534" s="5"/>
    </row>
    <row r="3535" spans="15:17" x14ac:dyDescent="0.25">
      <c r="O3535" s="5"/>
      <c r="P3535" s="5"/>
      <c r="Q3535" s="5"/>
    </row>
    <row r="3536" spans="15:17" x14ac:dyDescent="0.25">
      <c r="O3536" s="5"/>
      <c r="P3536" s="5"/>
      <c r="Q3536" s="5"/>
    </row>
    <row r="3537" spans="15:36" x14ac:dyDescent="0.25">
      <c r="O3537" s="5"/>
      <c r="P3537" s="5"/>
      <c r="Q3537" s="5"/>
    </row>
    <row r="3538" spans="15:36" x14ac:dyDescent="0.25">
      <c r="O3538" s="5"/>
      <c r="P3538" s="5"/>
      <c r="Q3538" s="5"/>
    </row>
    <row r="3539" spans="15:36" x14ac:dyDescent="0.25">
      <c r="O3539" s="5"/>
      <c r="P3539" s="5"/>
      <c r="Q3539" s="5"/>
    </row>
    <row r="3540" spans="15:36" x14ac:dyDescent="0.25">
      <c r="O3540" s="5"/>
      <c r="P3540" s="5"/>
      <c r="Q3540" s="5"/>
    </row>
    <row r="3541" spans="15:36" x14ac:dyDescent="0.25">
      <c r="O3541" s="5"/>
      <c r="P3541" s="5"/>
      <c r="Q3541" s="5"/>
    </row>
    <row r="3542" spans="15:36" x14ac:dyDescent="0.25">
      <c r="O3542" s="5"/>
      <c r="P3542" s="5"/>
      <c r="Q3542" s="5"/>
    </row>
    <row r="3543" spans="15:36" x14ac:dyDescent="0.25">
      <c r="O3543" s="5"/>
      <c r="P3543" s="5"/>
      <c r="Q3543" s="5"/>
    </row>
    <row r="3544" spans="15:36" x14ac:dyDescent="0.25">
      <c r="O3544" s="5"/>
      <c r="P3544" s="5"/>
      <c r="Q3544" s="5"/>
    </row>
    <row r="3545" spans="15:36" x14ac:dyDescent="0.25">
      <c r="O3545" s="5"/>
      <c r="P3545" s="5"/>
      <c r="Q3545" s="5"/>
    </row>
    <row r="3546" spans="15:36" x14ac:dyDescent="0.25">
      <c r="O3546" s="5"/>
      <c r="P3546" s="5"/>
      <c r="Q3546" s="5"/>
    </row>
    <row r="3547" spans="15:36" x14ac:dyDescent="0.25">
      <c r="O3547" s="5"/>
      <c r="P3547" s="5"/>
      <c r="Q3547" s="5"/>
    </row>
    <row r="3548" spans="15:36" x14ac:dyDescent="0.25">
      <c r="O3548" s="5"/>
      <c r="P3548" s="5"/>
      <c r="Q3548" s="5"/>
    </row>
    <row r="3549" spans="15:36" x14ac:dyDescent="0.25">
      <c r="O3549" s="5"/>
      <c r="P3549" s="5"/>
      <c r="Q3549" s="5"/>
    </row>
    <row r="3550" spans="15:36" x14ac:dyDescent="0.25">
      <c r="O3550" s="5"/>
      <c r="P3550" s="5"/>
      <c r="Q3550" s="5"/>
      <c r="AJ3550" s="4"/>
    </row>
    <row r="3551" spans="15:36" x14ac:dyDescent="0.25">
      <c r="O3551" s="5"/>
      <c r="P3551" s="5"/>
      <c r="Q3551" s="5"/>
    </row>
    <row r="3552" spans="15:36" x14ac:dyDescent="0.25">
      <c r="P3552" s="5"/>
      <c r="Q3552" s="5"/>
    </row>
    <row r="3553" spans="15:17" x14ac:dyDescent="0.25">
      <c r="P3553" s="5"/>
      <c r="Q3553" s="5"/>
    </row>
    <row r="3554" spans="15:17" x14ac:dyDescent="0.25">
      <c r="P3554" s="5"/>
      <c r="Q3554" s="5"/>
    </row>
    <row r="3555" spans="15:17" x14ac:dyDescent="0.25">
      <c r="P3555" s="5"/>
      <c r="Q3555" s="5"/>
    </row>
    <row r="3556" spans="15:17" x14ac:dyDescent="0.25">
      <c r="O3556" s="5"/>
      <c r="P3556" s="5"/>
      <c r="Q3556" s="5"/>
    </row>
    <row r="3557" spans="15:17" x14ac:dyDescent="0.25">
      <c r="O3557" s="5"/>
      <c r="P3557" s="5"/>
      <c r="Q3557" s="5"/>
    </row>
    <row r="3558" spans="15:17" x14ac:dyDescent="0.25">
      <c r="O3558" s="5"/>
      <c r="P3558" s="5"/>
      <c r="Q3558" s="5"/>
    </row>
    <row r="3559" spans="15:17" x14ac:dyDescent="0.25">
      <c r="O3559" s="5"/>
      <c r="P3559" s="5"/>
      <c r="Q3559" s="5"/>
    </row>
    <row r="3560" spans="15:17" x14ac:dyDescent="0.25">
      <c r="P3560" s="5"/>
      <c r="Q3560" s="5"/>
    </row>
    <row r="3561" spans="15:17" x14ac:dyDescent="0.25">
      <c r="P3561" s="5"/>
      <c r="Q3561" s="5"/>
    </row>
    <row r="3562" spans="15:17" x14ac:dyDescent="0.25">
      <c r="O3562" s="5"/>
      <c r="P3562" s="5"/>
      <c r="Q3562" s="5"/>
    </row>
    <row r="3563" spans="15:17" x14ac:dyDescent="0.25">
      <c r="P3563" s="5"/>
      <c r="Q3563" s="5"/>
    </row>
    <row r="3564" spans="15:17" x14ac:dyDescent="0.25">
      <c r="P3564" s="5"/>
      <c r="Q3564" s="5"/>
    </row>
    <row r="3565" spans="15:17" x14ac:dyDescent="0.25">
      <c r="O3565" s="5"/>
      <c r="P3565" s="5"/>
      <c r="Q3565" s="5"/>
    </row>
    <row r="3566" spans="15:17" x14ac:dyDescent="0.25">
      <c r="P3566" s="5"/>
      <c r="Q3566" s="5"/>
    </row>
    <row r="3567" spans="15:17" x14ac:dyDescent="0.25">
      <c r="O3567" s="5"/>
      <c r="P3567" s="5"/>
      <c r="Q3567" s="5"/>
    </row>
    <row r="3568" spans="15:17" x14ac:dyDescent="0.25">
      <c r="O3568" s="5"/>
      <c r="P3568" s="5"/>
      <c r="Q3568" s="5"/>
    </row>
    <row r="3569" spans="15:17" x14ac:dyDescent="0.25">
      <c r="O3569" s="5"/>
      <c r="P3569" s="5"/>
      <c r="Q3569" s="5"/>
    </row>
    <row r="3570" spans="15:17" x14ac:dyDescent="0.25">
      <c r="O3570" s="5"/>
      <c r="P3570" s="5"/>
      <c r="Q3570" s="5"/>
    </row>
    <row r="3571" spans="15:17" x14ac:dyDescent="0.25">
      <c r="P3571" s="5"/>
      <c r="Q3571" s="5"/>
    </row>
    <row r="3572" spans="15:17" x14ac:dyDescent="0.25">
      <c r="O3572" s="5"/>
      <c r="P3572" s="5"/>
      <c r="Q3572" s="5"/>
    </row>
    <row r="3573" spans="15:17" x14ac:dyDescent="0.25">
      <c r="O3573" s="5"/>
      <c r="P3573" s="5"/>
      <c r="Q3573" s="5"/>
    </row>
    <row r="3574" spans="15:17" x14ac:dyDescent="0.25">
      <c r="O3574" s="5"/>
      <c r="P3574" s="5"/>
      <c r="Q3574" s="5"/>
    </row>
    <row r="3575" spans="15:17" x14ac:dyDescent="0.25">
      <c r="O3575" s="5"/>
      <c r="P3575" s="5"/>
      <c r="Q3575" s="5"/>
    </row>
    <row r="3576" spans="15:17" x14ac:dyDescent="0.25">
      <c r="P3576" s="5"/>
      <c r="Q3576" s="5"/>
    </row>
    <row r="3577" spans="15:17" x14ac:dyDescent="0.25">
      <c r="P3577" s="5"/>
      <c r="Q3577" s="5"/>
    </row>
    <row r="3578" spans="15:17" x14ac:dyDescent="0.25">
      <c r="P3578" s="5"/>
      <c r="Q3578" s="5"/>
    </row>
    <row r="3579" spans="15:17" x14ac:dyDescent="0.25">
      <c r="O3579" s="5"/>
      <c r="P3579" s="5"/>
      <c r="Q3579" s="5"/>
    </row>
    <row r="3580" spans="15:17" x14ac:dyDescent="0.25">
      <c r="O3580" s="5"/>
      <c r="P3580" s="5"/>
      <c r="Q3580" s="5"/>
    </row>
    <row r="3581" spans="15:17" x14ac:dyDescent="0.25">
      <c r="O3581" s="5"/>
      <c r="P3581" s="5"/>
      <c r="Q3581" s="5"/>
    </row>
    <row r="3582" spans="15:17" x14ac:dyDescent="0.25">
      <c r="O3582" s="5"/>
      <c r="P3582" s="5"/>
      <c r="Q3582" s="5"/>
    </row>
    <row r="3583" spans="15:17" x14ac:dyDescent="0.25">
      <c r="P3583" s="5"/>
      <c r="Q3583" s="5"/>
    </row>
    <row r="3584" spans="15:17" x14ac:dyDescent="0.25">
      <c r="O3584" s="5"/>
      <c r="P3584" s="5"/>
      <c r="Q3584" s="5"/>
    </row>
    <row r="3585" spans="15:51" x14ac:dyDescent="0.25">
      <c r="O3585" s="5"/>
      <c r="P3585" s="5"/>
      <c r="Q3585" s="5"/>
    </row>
    <row r="3586" spans="15:51" x14ac:dyDescent="0.25">
      <c r="O3586" s="5"/>
      <c r="P3586" s="5"/>
      <c r="Q3586" s="5"/>
    </row>
    <row r="3587" spans="15:51" x14ac:dyDescent="0.25">
      <c r="O3587" s="5"/>
      <c r="P3587" s="5"/>
      <c r="Q3587" s="5"/>
    </row>
    <row r="3588" spans="15:51" x14ac:dyDescent="0.25">
      <c r="O3588" s="5"/>
      <c r="P3588" s="5"/>
      <c r="Q3588" s="5"/>
    </row>
    <row r="3589" spans="15:51" x14ac:dyDescent="0.25">
      <c r="O3589" s="5"/>
      <c r="P3589" s="5"/>
      <c r="Q3589" s="5"/>
      <c r="AY3589" s="31"/>
    </row>
    <row r="3590" spans="15:51" x14ac:dyDescent="0.25">
      <c r="P3590" s="5"/>
      <c r="Q3590" s="5"/>
      <c r="AY3590" s="31"/>
    </row>
    <row r="3591" spans="15:51" x14ac:dyDescent="0.25">
      <c r="O3591" s="5"/>
      <c r="P3591" s="5"/>
      <c r="Q3591" s="5"/>
      <c r="AY3591" s="31"/>
    </row>
    <row r="3592" spans="15:51" x14ac:dyDescent="0.25">
      <c r="O3592" s="5"/>
      <c r="P3592" s="5"/>
      <c r="Q3592" s="5"/>
      <c r="AY3592" s="31"/>
    </row>
    <row r="3593" spans="15:51" x14ac:dyDescent="0.25">
      <c r="O3593" s="5"/>
      <c r="P3593" s="5"/>
      <c r="Q3593" s="5"/>
      <c r="AY3593" s="31"/>
    </row>
    <row r="3594" spans="15:51" x14ac:dyDescent="0.25">
      <c r="P3594" s="5"/>
      <c r="Q3594" s="5"/>
    </row>
    <row r="3595" spans="15:51" x14ac:dyDescent="0.25">
      <c r="P3595" s="5"/>
      <c r="Q3595" s="5"/>
    </row>
    <row r="3596" spans="15:51" x14ac:dyDescent="0.25">
      <c r="P3596" s="5"/>
      <c r="Q3596" s="5"/>
    </row>
    <row r="3597" spans="15:51" x14ac:dyDescent="0.25">
      <c r="P3597" s="5"/>
      <c r="Q3597" s="5"/>
    </row>
    <row r="3598" spans="15:51" x14ac:dyDescent="0.25">
      <c r="P3598" s="5"/>
      <c r="Q3598" s="5"/>
    </row>
    <row r="3599" spans="15:51" x14ac:dyDescent="0.25">
      <c r="P3599" s="5"/>
      <c r="Q3599" s="5"/>
    </row>
    <row r="3600" spans="15:51" x14ac:dyDescent="0.25">
      <c r="P3600" s="5"/>
      <c r="Q3600" s="5"/>
    </row>
    <row r="3601" spans="16:36" x14ac:dyDescent="0.25">
      <c r="P3601" s="5"/>
      <c r="Q3601" s="5"/>
    </row>
    <row r="3602" spans="16:36" x14ac:dyDescent="0.25">
      <c r="P3602" s="5"/>
      <c r="Q3602" s="5"/>
    </row>
    <row r="3603" spans="16:36" x14ac:dyDescent="0.25">
      <c r="P3603" s="5"/>
      <c r="Q3603" s="5"/>
    </row>
    <row r="3604" spans="16:36" x14ac:dyDescent="0.25">
      <c r="P3604" s="5"/>
      <c r="Q3604" s="5"/>
    </row>
    <row r="3605" spans="16:36" x14ac:dyDescent="0.25">
      <c r="P3605" s="5"/>
      <c r="Q3605" s="5"/>
    </row>
    <row r="3606" spans="16:36" x14ac:dyDescent="0.25">
      <c r="P3606" s="5"/>
      <c r="Q3606" s="5"/>
    </row>
    <row r="3607" spans="16:36" x14ac:dyDescent="0.25">
      <c r="P3607" s="5"/>
      <c r="Q3607" s="5"/>
    </row>
    <row r="3608" spans="16:36" x14ac:dyDescent="0.25">
      <c r="P3608" s="5"/>
      <c r="Q3608" s="5"/>
    </row>
    <row r="3609" spans="16:36" x14ac:dyDescent="0.25">
      <c r="P3609" s="5"/>
      <c r="Q3609" s="5"/>
    </row>
    <row r="3610" spans="16:36" x14ac:dyDescent="0.25">
      <c r="P3610" s="5"/>
      <c r="Q3610" s="5"/>
    </row>
    <row r="3611" spans="16:36" x14ac:dyDescent="0.25">
      <c r="P3611" s="5"/>
      <c r="Q3611" s="5"/>
    </row>
    <row r="3612" spans="16:36" x14ac:dyDescent="0.25">
      <c r="P3612" s="5"/>
      <c r="Q3612" s="5"/>
    </row>
    <row r="3613" spans="16:36" x14ac:dyDescent="0.25">
      <c r="P3613" s="5"/>
      <c r="Q3613" s="5"/>
    </row>
    <row r="3614" spans="16:36" x14ac:dyDescent="0.25">
      <c r="P3614" s="5"/>
      <c r="Q3614" s="5"/>
    </row>
    <row r="3615" spans="16:36" x14ac:dyDescent="0.25">
      <c r="P3615" s="5"/>
      <c r="Q3615" s="5"/>
    </row>
    <row r="3616" spans="16:36" x14ac:dyDescent="0.25">
      <c r="P3616" s="5"/>
      <c r="Q3616" s="5"/>
      <c r="AF3616" s="4"/>
      <c r="AG3616" s="4"/>
      <c r="AJ3616" s="4"/>
    </row>
    <row r="3617" spans="16:36" x14ac:dyDescent="0.25">
      <c r="P3617" s="5"/>
      <c r="Q3617" s="5"/>
      <c r="AF3617" s="4"/>
      <c r="AG3617" s="4"/>
      <c r="AJ3617" s="4"/>
    </row>
    <row r="3618" spans="16:36" x14ac:dyDescent="0.25">
      <c r="P3618" s="5"/>
      <c r="Q3618" s="5"/>
    </row>
    <row r="3619" spans="16:36" x14ac:dyDescent="0.25">
      <c r="P3619" s="5"/>
      <c r="Q3619" s="5"/>
    </row>
    <row r="3620" spans="16:36" x14ac:dyDescent="0.25">
      <c r="P3620" s="5"/>
      <c r="Q3620" s="5"/>
    </row>
    <row r="3621" spans="16:36" x14ac:dyDescent="0.25">
      <c r="P3621" s="5"/>
      <c r="Q3621" s="5"/>
    </row>
    <row r="3622" spans="16:36" x14ac:dyDescent="0.25">
      <c r="P3622" s="5"/>
      <c r="Q3622" s="5"/>
    </row>
    <row r="3623" spans="16:36" x14ac:dyDescent="0.25">
      <c r="P3623" s="5"/>
      <c r="Q3623" s="5"/>
    </row>
    <row r="3624" spans="16:36" x14ac:dyDescent="0.25">
      <c r="P3624" s="5"/>
      <c r="Q3624" s="5"/>
    </row>
    <row r="3625" spans="16:36" x14ac:dyDescent="0.25">
      <c r="P3625" s="5"/>
      <c r="Q3625" s="5"/>
    </row>
    <row r="3626" spans="16:36" x14ac:dyDescent="0.25">
      <c r="P3626" s="5"/>
      <c r="Q3626" s="5"/>
    </row>
    <row r="3627" spans="16:36" x14ac:dyDescent="0.25">
      <c r="P3627" s="5"/>
      <c r="Q3627" s="5"/>
    </row>
    <row r="3628" spans="16:36" x14ac:dyDescent="0.25">
      <c r="P3628" s="5"/>
      <c r="Q3628" s="5"/>
    </row>
    <row r="3629" spans="16:36" x14ac:dyDescent="0.25">
      <c r="P3629" s="5"/>
      <c r="Q3629" s="5"/>
    </row>
    <row r="3630" spans="16:36" x14ac:dyDescent="0.25">
      <c r="P3630" s="5"/>
      <c r="Q3630" s="5"/>
    </row>
    <row r="3631" spans="16:36" x14ac:dyDescent="0.25">
      <c r="P3631" s="5"/>
      <c r="Q3631" s="5"/>
    </row>
    <row r="3632" spans="16:36" x14ac:dyDescent="0.25">
      <c r="P3632" s="5"/>
      <c r="Q3632" s="5"/>
    </row>
    <row r="3633" spans="16:17" x14ac:dyDescent="0.25">
      <c r="P3633" s="5"/>
      <c r="Q3633" s="5"/>
    </row>
    <row r="3634" spans="16:17" x14ac:dyDescent="0.25">
      <c r="P3634" s="5"/>
      <c r="Q3634" s="5"/>
    </row>
    <row r="3635" spans="16:17" x14ac:dyDescent="0.25">
      <c r="P3635" s="5"/>
      <c r="Q3635" s="5"/>
    </row>
    <row r="3636" spans="16:17" x14ac:dyDescent="0.25">
      <c r="P3636" s="5"/>
      <c r="Q3636" s="5"/>
    </row>
    <row r="3637" spans="16:17" x14ac:dyDescent="0.25">
      <c r="P3637" s="5"/>
      <c r="Q3637" s="5"/>
    </row>
    <row r="3638" spans="16:17" x14ac:dyDescent="0.25">
      <c r="P3638" s="5"/>
      <c r="Q3638" s="5"/>
    </row>
    <row r="3639" spans="16:17" x14ac:dyDescent="0.25">
      <c r="P3639" s="5"/>
      <c r="Q3639" s="5"/>
    </row>
    <row r="3640" spans="16:17" x14ac:dyDescent="0.25">
      <c r="P3640" s="5"/>
      <c r="Q3640" s="5"/>
    </row>
    <row r="3641" spans="16:17" x14ac:dyDescent="0.25">
      <c r="P3641" s="5"/>
      <c r="Q3641" s="5"/>
    </row>
    <row r="3642" spans="16:17" x14ac:dyDescent="0.25">
      <c r="P3642" s="5"/>
      <c r="Q3642" s="5"/>
    </row>
    <row r="3643" spans="16:17" x14ac:dyDescent="0.25">
      <c r="P3643" s="5"/>
      <c r="Q3643" s="5"/>
    </row>
    <row r="3644" spans="16:17" x14ac:dyDescent="0.25">
      <c r="P3644" s="5"/>
      <c r="Q3644" s="5"/>
    </row>
    <row r="3645" spans="16:17" x14ac:dyDescent="0.25">
      <c r="P3645" s="5"/>
      <c r="Q3645" s="5"/>
    </row>
    <row r="3646" spans="16:17" x14ac:dyDescent="0.25">
      <c r="P3646" s="5"/>
      <c r="Q3646" s="5"/>
    </row>
    <row r="3647" spans="16:17" x14ac:dyDescent="0.25">
      <c r="P3647" s="5"/>
      <c r="Q3647" s="5"/>
    </row>
    <row r="3648" spans="16:17" x14ac:dyDescent="0.25">
      <c r="P3648" s="5"/>
      <c r="Q3648" s="5"/>
    </row>
    <row r="3649" spans="16:36" x14ac:dyDescent="0.25">
      <c r="P3649" s="5"/>
      <c r="Q3649" s="5"/>
    </row>
    <row r="3650" spans="16:36" x14ac:dyDescent="0.25">
      <c r="P3650" s="5"/>
      <c r="Q3650" s="5"/>
    </row>
    <row r="3651" spans="16:36" x14ac:dyDescent="0.25">
      <c r="P3651" s="5"/>
      <c r="Q3651" s="5"/>
    </row>
    <row r="3652" spans="16:36" x14ac:dyDescent="0.25">
      <c r="P3652" s="5"/>
      <c r="Q3652" s="5"/>
    </row>
    <row r="3653" spans="16:36" x14ac:dyDescent="0.25">
      <c r="P3653" s="5"/>
      <c r="Q3653" s="5"/>
    </row>
    <row r="3654" spans="16:36" x14ac:dyDescent="0.25">
      <c r="P3654" s="5"/>
      <c r="Q3654" s="5"/>
    </row>
    <row r="3655" spans="16:36" x14ac:dyDescent="0.25">
      <c r="P3655" s="5"/>
      <c r="Q3655" s="5"/>
    </row>
    <row r="3656" spans="16:36" x14ac:dyDescent="0.25">
      <c r="P3656" s="5"/>
      <c r="Q3656" s="5"/>
    </row>
    <row r="3657" spans="16:36" x14ac:dyDescent="0.25">
      <c r="P3657" s="5"/>
      <c r="Q3657" s="5"/>
    </row>
    <row r="3658" spans="16:36" x14ac:dyDescent="0.25">
      <c r="P3658" s="5"/>
      <c r="Q3658" s="5"/>
    </row>
    <row r="3659" spans="16:36" x14ac:dyDescent="0.25">
      <c r="P3659" s="5"/>
      <c r="Q3659" s="5"/>
    </row>
    <row r="3660" spans="16:36" x14ac:dyDescent="0.25">
      <c r="P3660" s="5"/>
      <c r="Q3660" s="5"/>
    </row>
    <row r="3661" spans="16:36" x14ac:dyDescent="0.25">
      <c r="P3661" s="5"/>
      <c r="Q3661" s="5"/>
    </row>
    <row r="3662" spans="16:36" x14ac:dyDescent="0.25">
      <c r="P3662" s="5"/>
      <c r="Q3662" s="5"/>
    </row>
    <row r="3663" spans="16:36" x14ac:dyDescent="0.25">
      <c r="P3663" s="5"/>
      <c r="Q3663" s="5"/>
      <c r="AJ3663" s="4"/>
    </row>
    <row r="3664" spans="16:36" x14ac:dyDescent="0.25">
      <c r="P3664" s="5"/>
      <c r="Q3664" s="5"/>
    </row>
    <row r="3665" spans="16:17" x14ac:dyDescent="0.25">
      <c r="P3665" s="5"/>
      <c r="Q3665" s="5"/>
    </row>
    <row r="3666" spans="16:17" x14ac:dyDescent="0.25">
      <c r="P3666" s="5"/>
      <c r="Q3666" s="5"/>
    </row>
    <row r="3667" spans="16:17" x14ac:dyDescent="0.25">
      <c r="P3667" s="5"/>
      <c r="Q3667" s="5"/>
    </row>
    <row r="3668" spans="16:17" x14ac:dyDescent="0.25">
      <c r="P3668" s="5"/>
      <c r="Q3668" s="5"/>
    </row>
    <row r="3669" spans="16:17" x14ac:dyDescent="0.25">
      <c r="P3669" s="5"/>
      <c r="Q3669" s="5"/>
    </row>
    <row r="3670" spans="16:17" x14ac:dyDescent="0.25">
      <c r="P3670" s="5"/>
      <c r="Q3670" s="5"/>
    </row>
    <row r="3671" spans="16:17" x14ac:dyDescent="0.25">
      <c r="P3671" s="5"/>
      <c r="Q3671" s="5"/>
    </row>
    <row r="3672" spans="16:17" x14ac:dyDescent="0.25">
      <c r="P3672" s="5"/>
      <c r="Q3672" s="5"/>
    </row>
    <row r="3673" spans="16:17" x14ac:dyDescent="0.25">
      <c r="P3673" s="5"/>
      <c r="Q3673" s="5"/>
    </row>
    <row r="3674" spans="16:17" x14ac:dyDescent="0.25">
      <c r="P3674" s="5"/>
      <c r="Q3674" s="5"/>
    </row>
    <row r="3675" spans="16:17" x14ac:dyDescent="0.25">
      <c r="P3675" s="5"/>
      <c r="Q3675" s="5"/>
    </row>
    <row r="3676" spans="16:17" x14ac:dyDescent="0.25">
      <c r="P3676" s="5"/>
      <c r="Q3676" s="5"/>
    </row>
    <row r="3677" spans="16:17" x14ac:dyDescent="0.25">
      <c r="P3677" s="5"/>
      <c r="Q3677" s="5"/>
    </row>
    <row r="3678" spans="16:17" x14ac:dyDescent="0.25">
      <c r="P3678" s="5"/>
      <c r="Q3678" s="5"/>
    </row>
    <row r="3679" spans="16:17" x14ac:dyDescent="0.25">
      <c r="P3679" s="5"/>
      <c r="Q3679" s="5"/>
    </row>
    <row r="3680" spans="16:17" x14ac:dyDescent="0.25">
      <c r="P3680" s="5"/>
      <c r="Q3680" s="5"/>
    </row>
    <row r="3681" spans="15:51" x14ac:dyDescent="0.25">
      <c r="P3681" s="5"/>
      <c r="Q3681" s="5"/>
    </row>
    <row r="3682" spans="15:51" x14ac:dyDescent="0.25">
      <c r="O3682" s="5"/>
      <c r="P3682" s="5"/>
      <c r="Q3682" s="5"/>
      <c r="AF3682" s="4"/>
      <c r="AG3682" s="4"/>
      <c r="AJ3682" s="4"/>
      <c r="AY3682" s="31"/>
    </row>
    <row r="3683" spans="15:51" x14ac:dyDescent="0.25">
      <c r="O3683" s="5"/>
      <c r="P3683" s="5"/>
      <c r="Q3683" s="5"/>
      <c r="AF3683" s="4"/>
      <c r="AG3683" s="4"/>
      <c r="AJ3683" s="4"/>
      <c r="AY3683" s="31"/>
    </row>
    <row r="3684" spans="15:51" x14ac:dyDescent="0.25">
      <c r="O3684" s="5"/>
      <c r="P3684" s="5"/>
      <c r="Q3684" s="5"/>
      <c r="AG3684" s="4"/>
      <c r="AJ3684" s="4"/>
      <c r="AY3684" s="31"/>
    </row>
    <row r="3685" spans="15:51" x14ac:dyDescent="0.25">
      <c r="O3685" s="5"/>
      <c r="P3685" s="5"/>
      <c r="Q3685" s="5"/>
      <c r="AG3685" s="4"/>
      <c r="AY3685" s="31"/>
    </row>
    <row r="3686" spans="15:51" x14ac:dyDescent="0.25">
      <c r="O3686" s="5"/>
      <c r="P3686" s="5"/>
      <c r="Q3686" s="5"/>
      <c r="AY3686" s="31"/>
    </row>
    <row r="3687" spans="15:51" x14ac:dyDescent="0.25">
      <c r="O3687" s="5"/>
      <c r="P3687" s="5"/>
      <c r="Q3687" s="5"/>
      <c r="AY3687" s="31"/>
    </row>
    <row r="3688" spans="15:51" x14ac:dyDescent="0.25">
      <c r="O3688" s="5"/>
      <c r="P3688" s="5"/>
      <c r="Q3688" s="5"/>
      <c r="AF3688" s="4"/>
      <c r="AG3688" s="4"/>
      <c r="AJ3688" s="4"/>
      <c r="AY3688" s="31"/>
    </row>
    <row r="3689" spans="15:51" x14ac:dyDescent="0.25">
      <c r="O3689" s="5"/>
      <c r="P3689" s="5"/>
      <c r="Q3689" s="5"/>
      <c r="AF3689" s="4"/>
      <c r="AG3689" s="4"/>
      <c r="AJ3689" s="4"/>
      <c r="AY3689" s="31"/>
    </row>
    <row r="3690" spans="15:51" x14ac:dyDescent="0.25">
      <c r="O3690" s="5"/>
      <c r="P3690" s="5"/>
      <c r="Q3690" s="5"/>
      <c r="AF3690" s="4"/>
      <c r="AG3690" s="4"/>
      <c r="AJ3690" s="4"/>
      <c r="AY3690" s="31"/>
    </row>
    <row r="3691" spans="15:51" x14ac:dyDescent="0.25">
      <c r="O3691" s="5"/>
      <c r="P3691" s="5"/>
      <c r="Q3691" s="5"/>
      <c r="AY3691" s="31"/>
    </row>
    <row r="3692" spans="15:51" x14ac:dyDescent="0.25">
      <c r="O3692" s="5"/>
      <c r="P3692" s="5"/>
      <c r="Q3692" s="5"/>
      <c r="AY3692" s="31"/>
    </row>
    <row r="3693" spans="15:51" x14ac:dyDescent="0.25">
      <c r="O3693" s="5"/>
      <c r="P3693" s="5"/>
      <c r="Q3693" s="5"/>
      <c r="AY3693" s="31"/>
    </row>
    <row r="3694" spans="15:51" x14ac:dyDescent="0.25">
      <c r="O3694" s="5"/>
      <c r="P3694" s="5"/>
      <c r="Q3694" s="5"/>
      <c r="AJ3694" s="4"/>
      <c r="AY3694" s="31"/>
    </row>
    <row r="3695" spans="15:51" x14ac:dyDescent="0.25">
      <c r="O3695" s="5"/>
      <c r="P3695" s="5"/>
      <c r="Q3695" s="5"/>
      <c r="AY3695" s="31"/>
    </row>
    <row r="3696" spans="15:51" x14ac:dyDescent="0.25">
      <c r="O3696" s="5"/>
      <c r="P3696" s="5"/>
      <c r="Q3696" s="5"/>
      <c r="AY3696" s="31"/>
    </row>
    <row r="3697" spans="15:51" x14ac:dyDescent="0.25">
      <c r="O3697" s="5"/>
      <c r="P3697" s="5"/>
      <c r="Q3697" s="5"/>
      <c r="AF3697" s="4"/>
      <c r="AG3697" s="4"/>
      <c r="AY3697" s="31"/>
    </row>
    <row r="3698" spans="15:51" x14ac:dyDescent="0.25">
      <c r="O3698" s="5"/>
      <c r="P3698" s="5"/>
      <c r="Q3698" s="5"/>
      <c r="AY3698" s="31"/>
    </row>
    <row r="3699" spans="15:51" x14ac:dyDescent="0.25">
      <c r="O3699" s="5"/>
      <c r="P3699" s="5"/>
      <c r="Q3699" s="5"/>
      <c r="AY3699" s="31"/>
    </row>
    <row r="3700" spans="15:51" x14ac:dyDescent="0.25">
      <c r="O3700" s="5"/>
      <c r="P3700" s="5"/>
      <c r="Q3700" s="5"/>
      <c r="AY3700" s="31"/>
    </row>
    <row r="3701" spans="15:51" x14ac:dyDescent="0.25">
      <c r="O3701" s="5"/>
      <c r="P3701" s="5"/>
      <c r="Q3701" s="5"/>
      <c r="AY3701" s="31"/>
    </row>
    <row r="3702" spans="15:51" x14ac:dyDescent="0.25">
      <c r="O3702" s="5"/>
      <c r="P3702" s="5"/>
      <c r="Q3702" s="5"/>
      <c r="AJ3702" s="4"/>
      <c r="AY3702" s="31"/>
    </row>
    <row r="3703" spans="15:51" x14ac:dyDescent="0.25">
      <c r="O3703" s="5"/>
      <c r="P3703" s="5"/>
      <c r="Q3703" s="5"/>
      <c r="AJ3703" s="4"/>
      <c r="AY3703" s="31"/>
    </row>
    <row r="3704" spans="15:51" x14ac:dyDescent="0.25">
      <c r="O3704" s="5"/>
      <c r="P3704" s="5"/>
      <c r="Q3704" s="5"/>
      <c r="AF3704" s="4"/>
      <c r="AJ3704" s="4"/>
      <c r="AY3704" s="31"/>
    </row>
    <row r="3705" spans="15:51" x14ac:dyDescent="0.25">
      <c r="O3705" s="5"/>
      <c r="P3705" s="5"/>
      <c r="Q3705" s="5"/>
      <c r="AJ3705" s="4"/>
      <c r="AY3705" s="31"/>
    </row>
    <row r="3706" spans="15:51" x14ac:dyDescent="0.25">
      <c r="O3706" s="5"/>
      <c r="P3706" s="5"/>
      <c r="Q3706" s="5"/>
      <c r="AF3706" s="4"/>
      <c r="AG3706" s="4"/>
      <c r="AJ3706" s="4"/>
      <c r="AY3706" s="31"/>
    </row>
    <row r="3707" spans="15:51" x14ac:dyDescent="0.25">
      <c r="O3707" s="5"/>
      <c r="P3707" s="5"/>
      <c r="Q3707" s="5"/>
      <c r="AY3707" s="31"/>
    </row>
    <row r="3708" spans="15:51" x14ac:dyDescent="0.25">
      <c r="O3708" s="5"/>
      <c r="P3708" s="5"/>
      <c r="Q3708" s="5"/>
      <c r="AY3708" s="31"/>
    </row>
    <row r="3709" spans="15:51" x14ac:dyDescent="0.25">
      <c r="O3709" s="5"/>
      <c r="P3709" s="5"/>
      <c r="Q3709" s="5"/>
      <c r="AY3709" s="31"/>
    </row>
    <row r="3710" spans="15:51" x14ac:dyDescent="0.25">
      <c r="O3710" s="5"/>
      <c r="P3710" s="5"/>
      <c r="Q3710" s="5"/>
      <c r="AJ3710" s="4"/>
      <c r="AY3710" s="31"/>
    </row>
    <row r="3711" spans="15:51" x14ac:dyDescent="0.25">
      <c r="O3711" s="5"/>
      <c r="P3711" s="5"/>
      <c r="Q3711" s="5"/>
      <c r="AY3711" s="31"/>
    </row>
    <row r="3712" spans="15:51" x14ac:dyDescent="0.25">
      <c r="O3712" s="5"/>
      <c r="P3712" s="5"/>
      <c r="Q3712" s="5"/>
      <c r="AY3712" s="31"/>
    </row>
    <row r="3713" spans="15:51" x14ac:dyDescent="0.25">
      <c r="O3713" s="5"/>
      <c r="P3713" s="5"/>
      <c r="Q3713" s="5"/>
      <c r="AY3713" s="31"/>
    </row>
    <row r="3714" spans="15:51" x14ac:dyDescent="0.25">
      <c r="O3714" s="5"/>
      <c r="P3714" s="5"/>
      <c r="Q3714" s="5"/>
      <c r="AY3714" s="31"/>
    </row>
    <row r="3715" spans="15:51" x14ac:dyDescent="0.25">
      <c r="O3715" s="5"/>
      <c r="P3715" s="5"/>
      <c r="Q3715" s="5"/>
      <c r="AY3715" s="31"/>
    </row>
    <row r="3716" spans="15:51" x14ac:dyDescent="0.25">
      <c r="O3716" s="5"/>
      <c r="P3716" s="5"/>
      <c r="Q3716" s="5"/>
      <c r="AY3716" s="31"/>
    </row>
    <row r="3717" spans="15:51" x14ac:dyDescent="0.25">
      <c r="O3717" s="5"/>
      <c r="P3717" s="5"/>
      <c r="Q3717" s="5"/>
      <c r="AY3717" s="31"/>
    </row>
    <row r="3718" spans="15:51" x14ac:dyDescent="0.25">
      <c r="O3718" s="5"/>
      <c r="P3718" s="5"/>
      <c r="Q3718" s="5"/>
      <c r="AJ3718" s="4"/>
      <c r="AY3718" s="31"/>
    </row>
    <row r="3719" spans="15:51" x14ac:dyDescent="0.25">
      <c r="O3719" s="5"/>
      <c r="P3719" s="5"/>
      <c r="Q3719" s="5"/>
      <c r="AY3719" s="31"/>
    </row>
    <row r="3720" spans="15:51" x14ac:dyDescent="0.25">
      <c r="O3720" s="5"/>
      <c r="P3720" s="5"/>
      <c r="Q3720" s="5"/>
      <c r="AY3720" s="31"/>
    </row>
    <row r="3721" spans="15:51" x14ac:dyDescent="0.25">
      <c r="O3721" s="5"/>
      <c r="P3721" s="5"/>
      <c r="Q3721" s="5"/>
      <c r="AY3721" s="31"/>
    </row>
    <row r="3722" spans="15:51" x14ac:dyDescent="0.25">
      <c r="O3722" s="5"/>
      <c r="P3722" s="5"/>
      <c r="Q3722" s="5"/>
      <c r="AY3722" s="31"/>
    </row>
    <row r="3723" spans="15:51" x14ac:dyDescent="0.25">
      <c r="O3723" s="5"/>
      <c r="P3723" s="5"/>
      <c r="Q3723" s="5"/>
      <c r="AY3723" s="31"/>
    </row>
    <row r="3724" spans="15:51" x14ac:dyDescent="0.25">
      <c r="O3724" s="5"/>
      <c r="P3724" s="5"/>
      <c r="Q3724" s="5"/>
      <c r="AY3724" s="31"/>
    </row>
    <row r="3725" spans="15:51" x14ac:dyDescent="0.25">
      <c r="O3725" s="5"/>
      <c r="P3725" s="5"/>
      <c r="Q3725" s="5"/>
      <c r="AF3725" s="4"/>
      <c r="AG3725" s="4"/>
      <c r="AJ3725" s="4"/>
      <c r="AY3725" s="31"/>
    </row>
    <row r="3726" spans="15:51" x14ac:dyDescent="0.25">
      <c r="O3726" s="5"/>
      <c r="P3726" s="5"/>
      <c r="Q3726" s="5"/>
      <c r="AF3726" s="4"/>
      <c r="AG3726" s="4"/>
      <c r="AJ3726" s="4"/>
      <c r="AY3726" s="31"/>
    </row>
    <row r="3727" spans="15:51" x14ac:dyDescent="0.25">
      <c r="O3727" s="5"/>
      <c r="P3727" s="5"/>
      <c r="Q3727" s="5"/>
      <c r="AF3727" s="4"/>
      <c r="AG3727" s="4"/>
      <c r="AJ3727" s="4"/>
      <c r="AY3727" s="31"/>
    </row>
    <row r="3728" spans="15:51" x14ac:dyDescent="0.25">
      <c r="O3728" s="5"/>
      <c r="P3728" s="5"/>
      <c r="Q3728" s="5"/>
      <c r="AF3728" s="4"/>
      <c r="AG3728" s="4"/>
      <c r="AJ3728" s="4"/>
      <c r="AY3728" s="31"/>
    </row>
    <row r="3729" spans="15:51" x14ac:dyDescent="0.25">
      <c r="O3729" s="5"/>
      <c r="P3729" s="5"/>
      <c r="Q3729" s="5"/>
      <c r="AF3729" s="4"/>
      <c r="AG3729" s="4"/>
      <c r="AY3729" s="31"/>
    </row>
    <row r="3730" spans="15:51" x14ac:dyDescent="0.25">
      <c r="O3730" s="5"/>
      <c r="P3730" s="5"/>
      <c r="Q3730" s="5"/>
      <c r="AG3730" s="4"/>
      <c r="AJ3730" s="4"/>
      <c r="AY3730" s="31"/>
    </row>
    <row r="3731" spans="15:51" x14ac:dyDescent="0.25">
      <c r="O3731" s="5"/>
      <c r="P3731" s="5"/>
      <c r="Q3731" s="5"/>
      <c r="AY3731" s="31"/>
    </row>
    <row r="3732" spans="15:51" x14ac:dyDescent="0.25">
      <c r="O3732" s="5"/>
      <c r="P3732" s="5"/>
      <c r="Q3732" s="5"/>
      <c r="AY3732" s="31"/>
    </row>
    <row r="3733" spans="15:51" x14ac:dyDescent="0.25">
      <c r="O3733" s="5"/>
      <c r="P3733" s="5"/>
      <c r="Q3733" s="5"/>
      <c r="AY3733" s="31"/>
    </row>
    <row r="3734" spans="15:51" x14ac:dyDescent="0.25">
      <c r="O3734" s="5"/>
      <c r="P3734" s="5"/>
      <c r="Q3734" s="5"/>
      <c r="AJ3734" s="4"/>
      <c r="AY3734" s="31"/>
    </row>
    <row r="3735" spans="15:51" x14ac:dyDescent="0.25">
      <c r="O3735" s="5"/>
      <c r="P3735" s="5"/>
      <c r="Q3735" s="5"/>
      <c r="AY3735" s="31"/>
    </row>
    <row r="3736" spans="15:51" x14ac:dyDescent="0.25">
      <c r="O3736" s="5"/>
      <c r="P3736" s="5"/>
      <c r="Q3736" s="5"/>
      <c r="AJ3736" s="4"/>
      <c r="AY3736" s="31"/>
    </row>
    <row r="3737" spans="15:51" x14ac:dyDescent="0.25">
      <c r="O3737" s="5"/>
      <c r="P3737" s="5"/>
      <c r="Q3737" s="5"/>
      <c r="AY3737" s="31"/>
    </row>
    <row r="3738" spans="15:51" x14ac:dyDescent="0.25">
      <c r="O3738" s="5"/>
      <c r="P3738" s="5"/>
      <c r="Q3738" s="5"/>
      <c r="AY3738" s="31"/>
    </row>
    <row r="3739" spans="15:51" x14ac:dyDescent="0.25">
      <c r="O3739" s="5"/>
      <c r="P3739" s="5"/>
      <c r="Q3739" s="5"/>
      <c r="AF3739" s="4"/>
      <c r="AG3739" s="4"/>
      <c r="AJ3739" s="4"/>
      <c r="AY3739" s="31"/>
    </row>
    <row r="3740" spans="15:51" x14ac:dyDescent="0.25">
      <c r="O3740" s="5"/>
      <c r="P3740" s="5"/>
      <c r="Q3740" s="5"/>
      <c r="AY3740" s="31"/>
    </row>
    <row r="3741" spans="15:51" x14ac:dyDescent="0.25">
      <c r="O3741" s="5"/>
      <c r="P3741" s="5"/>
      <c r="Q3741" s="5"/>
      <c r="AY3741" s="31"/>
    </row>
    <row r="3742" spans="15:51" x14ac:dyDescent="0.25">
      <c r="O3742" s="5"/>
      <c r="P3742" s="5"/>
      <c r="Q3742" s="5"/>
      <c r="AY3742" s="31"/>
    </row>
    <row r="3743" spans="15:51" x14ac:dyDescent="0.25">
      <c r="O3743" s="5"/>
      <c r="P3743" s="5"/>
      <c r="Q3743" s="5"/>
      <c r="AY3743" s="31"/>
    </row>
    <row r="3744" spans="15:51" x14ac:dyDescent="0.25">
      <c r="O3744" s="5"/>
      <c r="P3744" s="5"/>
      <c r="Q3744" s="5"/>
      <c r="AY3744" s="31"/>
    </row>
    <row r="3745" spans="15:51" x14ac:dyDescent="0.25">
      <c r="O3745" s="5"/>
      <c r="P3745" s="5"/>
      <c r="Q3745" s="5"/>
      <c r="AY3745" s="31"/>
    </row>
    <row r="3746" spans="15:51" x14ac:dyDescent="0.25">
      <c r="O3746" s="5"/>
      <c r="P3746" s="5"/>
      <c r="Q3746" s="5"/>
      <c r="AY3746" s="31"/>
    </row>
    <row r="3747" spans="15:51" x14ac:dyDescent="0.25">
      <c r="O3747" s="5"/>
      <c r="P3747" s="5"/>
      <c r="Q3747" s="5"/>
      <c r="AY3747" s="31"/>
    </row>
    <row r="3748" spans="15:51" x14ac:dyDescent="0.25">
      <c r="O3748" s="5"/>
      <c r="P3748" s="5"/>
      <c r="Q3748" s="5"/>
      <c r="AY3748" s="31"/>
    </row>
    <row r="3749" spans="15:51" x14ac:dyDescent="0.25">
      <c r="O3749" s="5"/>
      <c r="P3749" s="5"/>
      <c r="Q3749" s="5"/>
      <c r="AY3749" s="31"/>
    </row>
    <row r="3750" spans="15:51" x14ac:dyDescent="0.25">
      <c r="O3750" s="5"/>
      <c r="P3750" s="5"/>
      <c r="Q3750" s="5"/>
      <c r="AY3750" s="31"/>
    </row>
    <row r="3751" spans="15:51" x14ac:dyDescent="0.25">
      <c r="O3751" s="5"/>
      <c r="P3751" s="5"/>
      <c r="Q3751" s="5"/>
      <c r="AY3751" s="31"/>
    </row>
    <row r="3752" spans="15:51" x14ac:dyDescent="0.25">
      <c r="O3752" s="5"/>
      <c r="P3752" s="5"/>
      <c r="Q3752" s="5"/>
      <c r="AY3752" s="31"/>
    </row>
    <row r="3753" spans="15:51" x14ac:dyDescent="0.25">
      <c r="O3753" s="5"/>
      <c r="P3753" s="5"/>
      <c r="Q3753" s="5"/>
      <c r="AY3753" s="31"/>
    </row>
    <row r="3754" spans="15:51" x14ac:dyDescent="0.25">
      <c r="O3754" s="5"/>
      <c r="P3754" s="5"/>
      <c r="Q3754" s="5"/>
      <c r="AY3754" s="31"/>
    </row>
    <row r="3755" spans="15:51" x14ac:dyDescent="0.25">
      <c r="O3755" s="5"/>
      <c r="P3755" s="5"/>
      <c r="Q3755" s="5"/>
      <c r="AY3755" s="31"/>
    </row>
    <row r="3756" spans="15:51" x14ac:dyDescent="0.25">
      <c r="O3756" s="5"/>
      <c r="P3756" s="5"/>
      <c r="Q3756" s="5"/>
      <c r="AY3756" s="31"/>
    </row>
    <row r="3757" spans="15:51" x14ac:dyDescent="0.25">
      <c r="O3757" s="5"/>
      <c r="P3757" s="5"/>
      <c r="Q3757" s="5"/>
      <c r="AY3757" s="31"/>
    </row>
    <row r="3758" spans="15:51" x14ac:dyDescent="0.25">
      <c r="O3758" s="5"/>
      <c r="P3758" s="5"/>
      <c r="Q3758" s="5"/>
      <c r="AJ3758" s="4"/>
      <c r="AY3758" s="31"/>
    </row>
    <row r="3759" spans="15:51" x14ac:dyDescent="0.25">
      <c r="O3759" s="5"/>
      <c r="P3759" s="5"/>
      <c r="Q3759" s="5"/>
      <c r="AY3759" s="31"/>
    </row>
    <row r="3760" spans="15:51" x14ac:dyDescent="0.25">
      <c r="O3760" s="5"/>
      <c r="P3760" s="5"/>
      <c r="Q3760" s="5"/>
      <c r="AY3760" s="31"/>
    </row>
    <row r="3761" spans="15:51" x14ac:dyDescent="0.25">
      <c r="O3761" s="5"/>
      <c r="P3761" s="5"/>
      <c r="Q3761" s="5"/>
      <c r="AY3761" s="31"/>
    </row>
    <row r="3762" spans="15:51" x14ac:dyDescent="0.25">
      <c r="O3762" s="5"/>
      <c r="P3762" s="5"/>
      <c r="Q3762" s="5"/>
      <c r="AY3762" s="31"/>
    </row>
    <row r="3763" spans="15:51" x14ac:dyDescent="0.25">
      <c r="O3763" s="5"/>
      <c r="P3763" s="5"/>
      <c r="Q3763" s="5"/>
      <c r="AY3763" s="31"/>
    </row>
    <row r="3764" spans="15:51" x14ac:dyDescent="0.25">
      <c r="O3764" s="5"/>
      <c r="P3764" s="5"/>
      <c r="Q3764" s="5"/>
      <c r="AY3764" s="31"/>
    </row>
    <row r="3765" spans="15:51" x14ac:dyDescent="0.25">
      <c r="O3765" s="5"/>
      <c r="P3765" s="5"/>
      <c r="Q3765" s="5"/>
      <c r="AY3765" s="31"/>
    </row>
    <row r="3766" spans="15:51" x14ac:dyDescent="0.25">
      <c r="O3766" s="5"/>
      <c r="P3766" s="5"/>
      <c r="Q3766" s="5"/>
      <c r="AY3766" s="31"/>
    </row>
    <row r="3767" spans="15:51" x14ac:dyDescent="0.25">
      <c r="O3767" s="5"/>
      <c r="P3767" s="5"/>
      <c r="Q3767" s="5"/>
      <c r="AY3767" s="31"/>
    </row>
    <row r="3768" spans="15:51" x14ac:dyDescent="0.25">
      <c r="O3768" s="5"/>
      <c r="P3768" s="5"/>
      <c r="Q3768" s="5"/>
      <c r="AY3768" s="31"/>
    </row>
    <row r="3769" spans="15:51" x14ac:dyDescent="0.25">
      <c r="O3769" s="5"/>
      <c r="P3769" s="5"/>
      <c r="Q3769" s="5"/>
      <c r="AY3769" s="31"/>
    </row>
    <row r="3770" spans="15:51" x14ac:dyDescent="0.25">
      <c r="O3770" s="5"/>
      <c r="P3770" s="5"/>
      <c r="Q3770" s="5"/>
      <c r="AY3770" s="31"/>
    </row>
    <row r="3771" spans="15:51" x14ac:dyDescent="0.25">
      <c r="O3771" s="5"/>
      <c r="P3771" s="5"/>
      <c r="Q3771" s="5"/>
      <c r="AY3771" s="31"/>
    </row>
    <row r="3772" spans="15:51" x14ac:dyDescent="0.25">
      <c r="O3772" s="5"/>
      <c r="P3772" s="5"/>
      <c r="Q3772" s="5"/>
      <c r="AY3772" s="31"/>
    </row>
    <row r="3773" spans="15:51" x14ac:dyDescent="0.25">
      <c r="O3773" s="5"/>
      <c r="P3773" s="5"/>
      <c r="Q3773" s="5"/>
      <c r="AY3773" s="31"/>
    </row>
    <row r="3774" spans="15:51" x14ac:dyDescent="0.25">
      <c r="O3774" s="5"/>
      <c r="P3774" s="5"/>
      <c r="Q3774" s="5"/>
      <c r="AY3774" s="31"/>
    </row>
    <row r="3775" spans="15:51" x14ac:dyDescent="0.25">
      <c r="O3775" s="5"/>
      <c r="P3775" s="5"/>
      <c r="Q3775" s="5"/>
      <c r="AJ3775" s="4"/>
      <c r="AY3775" s="31"/>
    </row>
    <row r="3776" spans="15:51" x14ac:dyDescent="0.25">
      <c r="O3776" s="5"/>
      <c r="P3776" s="5"/>
      <c r="Q3776" s="5"/>
      <c r="AY3776" s="31"/>
    </row>
    <row r="3777" spans="15:51" x14ac:dyDescent="0.25">
      <c r="O3777" s="5"/>
      <c r="P3777" s="5"/>
      <c r="Q3777" s="5"/>
      <c r="AY3777" s="31"/>
    </row>
    <row r="3778" spans="15:51" x14ac:dyDescent="0.25">
      <c r="O3778" s="5"/>
      <c r="P3778" s="5"/>
      <c r="Q3778" s="5"/>
      <c r="AY3778" s="31"/>
    </row>
    <row r="3779" spans="15:51" x14ac:dyDescent="0.25">
      <c r="O3779" s="5"/>
      <c r="P3779" s="5"/>
      <c r="Q3779" s="5"/>
      <c r="AY3779" s="31"/>
    </row>
    <row r="3780" spans="15:51" x14ac:dyDescent="0.25">
      <c r="O3780" s="5"/>
      <c r="P3780" s="5"/>
      <c r="Q3780" s="5"/>
      <c r="AY3780" s="31"/>
    </row>
    <row r="3781" spans="15:51" x14ac:dyDescent="0.25">
      <c r="O3781" s="5"/>
      <c r="P3781" s="5"/>
      <c r="Q3781" s="5"/>
      <c r="AY3781" s="31"/>
    </row>
    <row r="3782" spans="15:51" x14ac:dyDescent="0.25">
      <c r="O3782" s="5"/>
      <c r="P3782" s="5"/>
      <c r="Q3782" s="5"/>
      <c r="AJ3782" s="4"/>
      <c r="AY3782" s="31"/>
    </row>
    <row r="3783" spans="15:51" x14ac:dyDescent="0.25">
      <c r="O3783" s="5"/>
      <c r="P3783" s="5"/>
      <c r="Q3783" s="5"/>
      <c r="AY3783" s="31"/>
    </row>
    <row r="3784" spans="15:51" x14ac:dyDescent="0.25">
      <c r="O3784" s="5"/>
      <c r="P3784" s="5"/>
      <c r="Q3784" s="5"/>
      <c r="AJ3784" s="4"/>
      <c r="AY3784" s="31"/>
    </row>
    <row r="3785" spans="15:51" x14ac:dyDescent="0.25">
      <c r="O3785" s="5"/>
      <c r="P3785" s="5"/>
      <c r="Q3785" s="5"/>
      <c r="AY3785" s="31"/>
    </row>
    <row r="3786" spans="15:51" x14ac:dyDescent="0.25">
      <c r="O3786" s="5"/>
      <c r="P3786" s="5"/>
      <c r="Q3786" s="5"/>
      <c r="AY3786" s="31"/>
    </row>
    <row r="3787" spans="15:51" x14ac:dyDescent="0.25">
      <c r="O3787" s="5"/>
      <c r="P3787" s="5"/>
      <c r="Q3787" s="5"/>
      <c r="AY3787" s="31"/>
    </row>
    <row r="3788" spans="15:51" x14ac:dyDescent="0.25">
      <c r="O3788" s="5"/>
      <c r="P3788" s="5"/>
      <c r="Q3788" s="5"/>
      <c r="AY3788" s="31"/>
    </row>
    <row r="3789" spans="15:51" x14ac:dyDescent="0.25">
      <c r="O3789" s="5"/>
      <c r="P3789" s="5"/>
      <c r="Q3789" s="5"/>
      <c r="AY3789" s="31"/>
    </row>
    <row r="3790" spans="15:51" x14ac:dyDescent="0.25">
      <c r="O3790" s="5"/>
      <c r="P3790" s="5"/>
      <c r="Q3790" s="5"/>
      <c r="AY3790" s="31"/>
    </row>
    <row r="3791" spans="15:51" x14ac:dyDescent="0.25">
      <c r="O3791" s="5"/>
      <c r="P3791" s="5"/>
      <c r="Q3791" s="5"/>
      <c r="AY3791" s="31"/>
    </row>
    <row r="3792" spans="15:51" x14ac:dyDescent="0.25">
      <c r="O3792" s="5"/>
      <c r="P3792" s="5"/>
      <c r="Q3792" s="5"/>
      <c r="AG3792" s="4"/>
      <c r="AJ3792" s="4"/>
      <c r="AY3792" s="31"/>
    </row>
    <row r="3793" spans="15:51" x14ac:dyDescent="0.25">
      <c r="O3793" s="5"/>
      <c r="P3793" s="5"/>
      <c r="Q3793" s="5"/>
      <c r="AF3793" s="4"/>
      <c r="AJ3793" s="4"/>
      <c r="AY3793" s="31"/>
    </row>
    <row r="3794" spans="15:51" x14ac:dyDescent="0.25">
      <c r="O3794" s="5"/>
      <c r="P3794" s="5"/>
      <c r="Q3794" s="5"/>
      <c r="AG3794" s="4"/>
      <c r="AJ3794" s="4"/>
      <c r="AY3794" s="31"/>
    </row>
    <row r="3795" spans="15:51" x14ac:dyDescent="0.25">
      <c r="O3795" s="5"/>
      <c r="P3795" s="5"/>
      <c r="Q3795" s="5"/>
      <c r="AF3795" s="4"/>
      <c r="AG3795" s="4"/>
      <c r="AY3795" s="31"/>
    </row>
    <row r="3796" spans="15:51" x14ac:dyDescent="0.25">
      <c r="O3796" s="5"/>
      <c r="P3796" s="5"/>
      <c r="Q3796" s="5"/>
      <c r="AF3796" s="4"/>
      <c r="AG3796" s="4"/>
      <c r="AJ3796" s="4"/>
      <c r="AY3796" s="31"/>
    </row>
    <row r="3797" spans="15:51" x14ac:dyDescent="0.25">
      <c r="O3797" s="5"/>
      <c r="P3797" s="5"/>
      <c r="Q3797" s="5"/>
      <c r="AG3797" s="4"/>
      <c r="AJ3797" s="4"/>
      <c r="AY3797" s="31"/>
    </row>
    <row r="3798" spans="15:51" x14ac:dyDescent="0.25">
      <c r="O3798" s="5"/>
      <c r="P3798" s="5"/>
      <c r="Q3798" s="5"/>
      <c r="AF3798" s="4"/>
      <c r="AG3798" s="4"/>
      <c r="AY3798" s="31"/>
    </row>
    <row r="3799" spans="15:51" x14ac:dyDescent="0.25">
      <c r="O3799" s="5"/>
      <c r="P3799" s="5"/>
      <c r="Q3799" s="5"/>
      <c r="AF3799" s="4"/>
      <c r="AG3799" s="4"/>
      <c r="AJ3799" s="4"/>
      <c r="AY3799" s="31"/>
    </row>
    <row r="3800" spans="15:51" x14ac:dyDescent="0.25">
      <c r="O3800" s="5"/>
      <c r="P3800" s="5"/>
      <c r="Q3800" s="5"/>
      <c r="AF3800" s="4"/>
      <c r="AG3800" s="4"/>
      <c r="AY3800" s="31"/>
    </row>
    <row r="3801" spans="15:51" x14ac:dyDescent="0.25">
      <c r="O3801" s="5"/>
      <c r="P3801" s="5"/>
      <c r="Q3801" s="5"/>
      <c r="AF3801" s="4"/>
      <c r="AG3801" s="4"/>
      <c r="AJ3801" s="4"/>
      <c r="AY3801" s="31"/>
    </row>
    <row r="3802" spans="15:51" x14ac:dyDescent="0.25">
      <c r="O3802" s="5"/>
      <c r="P3802" s="5"/>
      <c r="Q3802" s="5"/>
      <c r="AF3802" s="4"/>
      <c r="AG3802" s="4"/>
      <c r="AY3802" s="31"/>
    </row>
    <row r="3803" spans="15:51" x14ac:dyDescent="0.25">
      <c r="O3803" s="5"/>
      <c r="P3803" s="5"/>
      <c r="Q3803" s="5"/>
      <c r="AF3803" s="4"/>
      <c r="AG3803" s="4"/>
      <c r="AY3803" s="31"/>
    </row>
    <row r="3804" spans="15:51" x14ac:dyDescent="0.25">
      <c r="O3804" s="5"/>
      <c r="P3804" s="5"/>
      <c r="Q3804" s="5"/>
      <c r="AF3804" s="4"/>
      <c r="AG3804" s="4"/>
      <c r="AJ3804" s="4"/>
      <c r="AY3804" s="31"/>
    </row>
    <row r="3805" spans="15:51" x14ac:dyDescent="0.25">
      <c r="O3805" s="5"/>
      <c r="P3805" s="5"/>
      <c r="Q3805" s="5"/>
      <c r="AF3805" s="4"/>
      <c r="AG3805" s="4"/>
      <c r="AJ3805" s="4"/>
      <c r="AY3805" s="31"/>
    </row>
    <row r="3806" spans="15:51" x14ac:dyDescent="0.25">
      <c r="O3806" s="5"/>
      <c r="P3806" s="5"/>
      <c r="Q3806" s="5"/>
      <c r="AF3806" s="4"/>
      <c r="AG3806" s="4"/>
      <c r="AJ3806" s="4"/>
      <c r="AY3806" s="31"/>
    </row>
    <row r="3807" spans="15:51" x14ac:dyDescent="0.25">
      <c r="O3807" s="5"/>
      <c r="P3807" s="5"/>
      <c r="Q3807" s="5"/>
      <c r="AF3807" s="4"/>
      <c r="AG3807" s="4"/>
      <c r="AY3807" s="31"/>
    </row>
    <row r="3808" spans="15:51" x14ac:dyDescent="0.25">
      <c r="O3808" s="5"/>
      <c r="P3808" s="5"/>
      <c r="Q3808" s="5"/>
      <c r="AG3808" s="4"/>
      <c r="AJ3808" s="4"/>
      <c r="AY3808" s="31"/>
    </row>
    <row r="3809" spans="15:51" x14ac:dyDescent="0.25">
      <c r="O3809" s="5"/>
      <c r="P3809" s="5"/>
      <c r="Q3809" s="5"/>
      <c r="AF3809" s="4"/>
      <c r="AG3809" s="4"/>
      <c r="AJ3809" s="4"/>
      <c r="AY3809" s="31"/>
    </row>
    <row r="3810" spans="15:51" x14ac:dyDescent="0.25">
      <c r="O3810" s="5"/>
      <c r="P3810" s="5"/>
      <c r="Q3810" s="5"/>
      <c r="AY3810" s="31"/>
    </row>
    <row r="3811" spans="15:51" x14ac:dyDescent="0.25">
      <c r="O3811" s="5"/>
      <c r="P3811" s="5"/>
      <c r="Q3811" s="5"/>
      <c r="AF3811" s="4"/>
      <c r="AG3811" s="4"/>
      <c r="AJ3811" s="4"/>
      <c r="AY3811" s="31"/>
    </row>
    <row r="3812" spans="15:51" x14ac:dyDescent="0.25">
      <c r="O3812" s="5"/>
      <c r="P3812" s="5"/>
      <c r="Q3812" s="5"/>
      <c r="AY3812" s="31"/>
    </row>
    <row r="3813" spans="15:51" x14ac:dyDescent="0.25">
      <c r="O3813" s="5"/>
      <c r="P3813" s="5"/>
      <c r="Q3813" s="5"/>
      <c r="AG3813" s="4"/>
      <c r="AJ3813" s="4"/>
      <c r="AY3813" s="31"/>
    </row>
    <row r="3814" spans="15:51" x14ac:dyDescent="0.25">
      <c r="O3814" s="5"/>
      <c r="P3814" s="5"/>
      <c r="Q3814" s="5"/>
      <c r="AF3814" s="4"/>
      <c r="AG3814" s="4"/>
      <c r="AJ3814" s="4"/>
      <c r="AY3814" s="31"/>
    </row>
    <row r="3815" spans="15:51" x14ac:dyDescent="0.25">
      <c r="O3815" s="5"/>
      <c r="P3815" s="5"/>
      <c r="Q3815" s="5"/>
      <c r="AF3815" s="4"/>
      <c r="AG3815" s="4"/>
      <c r="AJ3815" s="4"/>
      <c r="AY3815" s="31"/>
    </row>
    <row r="3816" spans="15:51" x14ac:dyDescent="0.25">
      <c r="O3816" s="5"/>
      <c r="P3816" s="5"/>
      <c r="Q3816" s="5"/>
      <c r="AG3816" s="4"/>
      <c r="AY3816" s="31"/>
    </row>
    <row r="3817" spans="15:51" x14ac:dyDescent="0.25">
      <c r="O3817" s="5"/>
      <c r="P3817" s="5"/>
      <c r="Q3817" s="5"/>
      <c r="AJ3817" s="4"/>
      <c r="AY3817" s="31"/>
    </row>
    <row r="3818" spans="15:51" x14ac:dyDescent="0.25">
      <c r="O3818" s="5"/>
      <c r="P3818" s="5"/>
      <c r="Q3818" s="5"/>
      <c r="AG3818" s="4"/>
      <c r="AJ3818" s="4"/>
      <c r="AY3818" s="31"/>
    </row>
    <row r="3819" spans="15:51" x14ac:dyDescent="0.25">
      <c r="O3819" s="5"/>
      <c r="P3819" s="5"/>
      <c r="Q3819" s="5"/>
      <c r="AY3819" s="31"/>
    </row>
    <row r="3820" spans="15:51" x14ac:dyDescent="0.25">
      <c r="O3820" s="5"/>
      <c r="P3820" s="5"/>
      <c r="Q3820" s="5"/>
      <c r="AJ3820" s="4"/>
      <c r="AY3820" s="31"/>
    </row>
    <row r="3821" spans="15:51" x14ac:dyDescent="0.25">
      <c r="O3821" s="5"/>
      <c r="P3821" s="5"/>
      <c r="Q3821" s="5"/>
      <c r="AF3821" s="4"/>
      <c r="AG3821" s="4"/>
      <c r="AY3821" s="31"/>
    </row>
    <row r="3822" spans="15:51" x14ac:dyDescent="0.25">
      <c r="O3822" s="5"/>
      <c r="P3822" s="5"/>
      <c r="Q3822" s="5"/>
      <c r="AJ3822" s="4"/>
      <c r="AY3822" s="31"/>
    </row>
    <row r="3823" spans="15:51" x14ac:dyDescent="0.25">
      <c r="O3823" s="5"/>
      <c r="P3823" s="5"/>
      <c r="Q3823" s="5"/>
      <c r="AY3823" s="31"/>
    </row>
    <row r="3824" spans="15:51" x14ac:dyDescent="0.25">
      <c r="O3824" s="5"/>
      <c r="P3824" s="5"/>
      <c r="Q3824" s="5"/>
      <c r="AF3824" s="4"/>
      <c r="AG3824" s="4"/>
      <c r="AJ3824" s="4"/>
      <c r="AY3824" s="31"/>
    </row>
    <row r="3825" spans="15:51" x14ac:dyDescent="0.25">
      <c r="O3825" s="5"/>
      <c r="P3825" s="5"/>
      <c r="Q3825" s="5"/>
      <c r="AY3825" s="31"/>
    </row>
    <row r="3826" spans="15:51" x14ac:dyDescent="0.25">
      <c r="O3826" s="5"/>
      <c r="P3826" s="5"/>
      <c r="Q3826" s="5"/>
      <c r="AF3826" s="4"/>
      <c r="AG3826" s="4"/>
      <c r="AJ3826" s="4"/>
      <c r="AY3826" s="31"/>
    </row>
    <row r="3827" spans="15:51" x14ac:dyDescent="0.25">
      <c r="O3827" s="5"/>
      <c r="P3827" s="5"/>
      <c r="Q3827" s="5"/>
      <c r="AF3827" s="4"/>
      <c r="AG3827" s="4"/>
      <c r="AY3827" s="31"/>
    </row>
    <row r="3828" spans="15:51" x14ac:dyDescent="0.25">
      <c r="O3828" s="5"/>
      <c r="P3828" s="5"/>
      <c r="Q3828" s="5"/>
      <c r="AY3828" s="31"/>
    </row>
    <row r="3829" spans="15:51" x14ac:dyDescent="0.25">
      <c r="O3829" s="5"/>
      <c r="P3829" s="5"/>
      <c r="Q3829" s="5"/>
      <c r="AF3829" s="4"/>
      <c r="AG3829" s="4"/>
      <c r="AJ3829" s="4"/>
      <c r="AY3829" s="31"/>
    </row>
    <row r="3830" spans="15:51" x14ac:dyDescent="0.25">
      <c r="O3830" s="5"/>
      <c r="P3830" s="5"/>
      <c r="Q3830" s="5"/>
      <c r="AF3830" s="4"/>
      <c r="AG3830" s="4"/>
      <c r="AJ3830" s="4"/>
      <c r="AY3830" s="31"/>
    </row>
    <row r="3831" spans="15:51" x14ac:dyDescent="0.25">
      <c r="O3831" s="5"/>
      <c r="P3831" s="5"/>
      <c r="Q3831" s="5"/>
      <c r="AG3831" s="4"/>
      <c r="AJ3831" s="4"/>
      <c r="AY3831" s="31"/>
    </row>
    <row r="3832" spans="15:51" x14ac:dyDescent="0.25">
      <c r="O3832" s="5"/>
      <c r="P3832" s="5"/>
      <c r="Q3832" s="5"/>
      <c r="AF3832" s="4"/>
      <c r="AG3832" s="4"/>
      <c r="AJ3832" s="4"/>
      <c r="AY3832" s="31"/>
    </row>
    <row r="3833" spans="15:51" x14ac:dyDescent="0.25">
      <c r="O3833" s="5"/>
      <c r="P3833" s="5"/>
      <c r="Q3833" s="5"/>
      <c r="AY3833" s="31"/>
    </row>
    <row r="3834" spans="15:51" x14ac:dyDescent="0.25">
      <c r="O3834" s="5"/>
      <c r="P3834" s="5"/>
      <c r="Q3834" s="5"/>
      <c r="AF3834" s="4"/>
      <c r="AG3834" s="4"/>
      <c r="AJ3834" s="4"/>
      <c r="AY3834" s="31"/>
    </row>
    <row r="3835" spans="15:51" x14ac:dyDescent="0.25">
      <c r="O3835" s="5"/>
      <c r="P3835" s="5"/>
      <c r="Q3835" s="5"/>
      <c r="AG3835" s="4"/>
      <c r="AY3835" s="31"/>
    </row>
    <row r="3836" spans="15:51" x14ac:dyDescent="0.25">
      <c r="O3836" s="5"/>
      <c r="P3836" s="5"/>
      <c r="Q3836" s="5"/>
      <c r="AF3836" s="4"/>
      <c r="AG3836" s="4"/>
      <c r="AY3836" s="31"/>
    </row>
    <row r="3837" spans="15:51" x14ac:dyDescent="0.25">
      <c r="O3837" s="5"/>
      <c r="P3837" s="5"/>
      <c r="Q3837" s="5"/>
      <c r="AF3837" s="4"/>
      <c r="AJ3837" s="4"/>
      <c r="AY3837" s="31"/>
    </row>
    <row r="3838" spans="15:51" x14ac:dyDescent="0.25">
      <c r="O3838" s="5"/>
      <c r="P3838" s="5"/>
      <c r="Q3838" s="5"/>
      <c r="AY3838" s="31"/>
    </row>
    <row r="3839" spans="15:51" x14ac:dyDescent="0.25">
      <c r="O3839" s="5"/>
      <c r="P3839" s="5"/>
      <c r="Q3839" s="5"/>
      <c r="AY3839" s="31"/>
    </row>
    <row r="3840" spans="15:51" x14ac:dyDescent="0.25">
      <c r="O3840" s="5"/>
      <c r="P3840" s="5"/>
      <c r="Q3840" s="5"/>
      <c r="AY3840" s="31"/>
    </row>
    <row r="3841" spans="15:51" x14ac:dyDescent="0.25">
      <c r="O3841" s="5"/>
      <c r="P3841" s="5"/>
      <c r="Q3841" s="5"/>
      <c r="AY3841" s="31"/>
    </row>
    <row r="3842" spans="15:51" x14ac:dyDescent="0.25">
      <c r="O3842" s="5"/>
      <c r="P3842" s="5"/>
      <c r="Q3842" s="5"/>
      <c r="AG3842" s="4"/>
      <c r="AY3842" s="31"/>
    </row>
    <row r="3843" spans="15:51" x14ac:dyDescent="0.25">
      <c r="O3843" s="5"/>
      <c r="P3843" s="5"/>
      <c r="Q3843" s="5"/>
      <c r="AF3843" s="4"/>
      <c r="AG3843" s="4"/>
      <c r="AJ3843" s="4"/>
      <c r="AY3843" s="31"/>
    </row>
    <row r="3844" spans="15:51" x14ac:dyDescent="0.25">
      <c r="O3844" s="5"/>
      <c r="P3844" s="5"/>
      <c r="Q3844" s="5"/>
      <c r="AY3844" s="31"/>
    </row>
    <row r="3845" spans="15:51" x14ac:dyDescent="0.25">
      <c r="O3845" s="5"/>
      <c r="P3845" s="5"/>
      <c r="Q3845" s="5"/>
      <c r="AY3845" s="31"/>
    </row>
    <row r="3846" spans="15:51" x14ac:dyDescent="0.25">
      <c r="O3846" s="5"/>
      <c r="P3846" s="5"/>
      <c r="Q3846" s="5"/>
      <c r="AY3846" s="31"/>
    </row>
    <row r="3847" spans="15:51" x14ac:dyDescent="0.25">
      <c r="O3847" s="5"/>
      <c r="P3847" s="5"/>
      <c r="Q3847" s="5"/>
      <c r="AJ3847" s="4"/>
      <c r="AY3847" s="31"/>
    </row>
    <row r="3848" spans="15:51" x14ac:dyDescent="0.25">
      <c r="O3848" s="5"/>
      <c r="P3848" s="5"/>
      <c r="Q3848" s="5"/>
      <c r="AJ3848" s="4"/>
      <c r="AY3848" s="31"/>
    </row>
    <row r="3849" spans="15:51" x14ac:dyDescent="0.25">
      <c r="O3849" s="5"/>
      <c r="P3849" s="5"/>
      <c r="Q3849" s="5"/>
      <c r="AJ3849" s="4"/>
      <c r="AY3849" s="31"/>
    </row>
    <row r="3850" spans="15:51" x14ac:dyDescent="0.25">
      <c r="O3850" s="5"/>
      <c r="P3850" s="5"/>
      <c r="Q3850" s="5"/>
      <c r="AJ3850" s="4"/>
      <c r="AY3850" s="31"/>
    </row>
    <row r="3851" spans="15:51" x14ac:dyDescent="0.25">
      <c r="O3851" s="5"/>
      <c r="P3851" s="5"/>
      <c r="Q3851" s="5"/>
      <c r="AJ3851" s="4"/>
      <c r="AY3851" s="31"/>
    </row>
    <row r="3852" spans="15:51" x14ac:dyDescent="0.25">
      <c r="O3852" s="5"/>
      <c r="P3852" s="5"/>
      <c r="Q3852" s="5"/>
      <c r="AY3852" s="31"/>
    </row>
    <row r="3853" spans="15:51" x14ac:dyDescent="0.25">
      <c r="O3853" s="5"/>
      <c r="P3853" s="5"/>
      <c r="Q3853" s="5"/>
      <c r="AY3853" s="31"/>
    </row>
    <row r="3854" spans="15:51" x14ac:dyDescent="0.25">
      <c r="O3854" s="5"/>
      <c r="P3854" s="5"/>
      <c r="Q3854" s="5"/>
      <c r="AY3854" s="31"/>
    </row>
    <row r="3855" spans="15:51" x14ac:dyDescent="0.25">
      <c r="O3855" s="5"/>
      <c r="P3855" s="5"/>
      <c r="Q3855" s="5"/>
      <c r="AY3855" s="31"/>
    </row>
    <row r="3856" spans="15:51" x14ac:dyDescent="0.25">
      <c r="O3856" s="5"/>
      <c r="P3856" s="5"/>
      <c r="Q3856" s="5"/>
      <c r="AY3856" s="31"/>
    </row>
    <row r="3857" spans="15:51" x14ac:dyDescent="0.25">
      <c r="O3857" s="5"/>
      <c r="P3857" s="5"/>
      <c r="Q3857" s="5"/>
      <c r="AY3857" s="31"/>
    </row>
    <row r="3858" spans="15:51" x14ac:dyDescent="0.25">
      <c r="O3858" s="5"/>
      <c r="P3858" s="5"/>
      <c r="Q3858" s="5"/>
      <c r="AY3858" s="31"/>
    </row>
    <row r="3859" spans="15:51" x14ac:dyDescent="0.25">
      <c r="O3859" s="5"/>
      <c r="P3859" s="5"/>
      <c r="Q3859" s="5"/>
      <c r="AY3859" s="31"/>
    </row>
    <row r="3860" spans="15:51" x14ac:dyDescent="0.25">
      <c r="O3860" s="5"/>
      <c r="P3860" s="5"/>
      <c r="Q3860" s="5"/>
      <c r="AY3860" s="31"/>
    </row>
    <row r="3861" spans="15:51" x14ac:dyDescent="0.25">
      <c r="O3861" s="5"/>
      <c r="P3861" s="5"/>
      <c r="Q3861" s="5"/>
      <c r="AY3861" s="31"/>
    </row>
    <row r="3862" spans="15:51" x14ac:dyDescent="0.25">
      <c r="O3862" s="5"/>
      <c r="P3862" s="5"/>
      <c r="Q3862" s="5"/>
      <c r="AY3862" s="31"/>
    </row>
    <row r="3863" spans="15:51" x14ac:dyDescent="0.25">
      <c r="O3863" s="5"/>
      <c r="P3863" s="5"/>
      <c r="Q3863" s="5"/>
      <c r="AY3863" s="31"/>
    </row>
    <row r="3864" spans="15:51" x14ac:dyDescent="0.25">
      <c r="O3864" s="5"/>
      <c r="P3864" s="5"/>
      <c r="Q3864" s="5"/>
      <c r="AF3864" s="4"/>
      <c r="AG3864" s="4"/>
      <c r="AJ3864" s="4"/>
      <c r="AY3864" s="31"/>
    </row>
    <row r="3865" spans="15:51" x14ac:dyDescent="0.25">
      <c r="O3865" s="5"/>
      <c r="P3865" s="5"/>
      <c r="Q3865" s="5"/>
      <c r="AF3865" s="4"/>
      <c r="AG3865" s="4"/>
      <c r="AJ3865" s="4"/>
      <c r="AY3865" s="31"/>
    </row>
    <row r="3866" spans="15:51" x14ac:dyDescent="0.25">
      <c r="O3866" s="5"/>
      <c r="P3866" s="5"/>
      <c r="Q3866" s="5"/>
      <c r="AF3866" s="4"/>
      <c r="AG3866" s="4"/>
      <c r="AJ3866" s="4"/>
      <c r="AY3866" s="31"/>
    </row>
    <row r="3867" spans="15:51" x14ac:dyDescent="0.25">
      <c r="O3867" s="5"/>
      <c r="P3867" s="5"/>
      <c r="Q3867" s="5"/>
      <c r="AF3867" s="4"/>
      <c r="AG3867" s="4"/>
      <c r="AJ3867" s="4"/>
      <c r="AY3867" s="31"/>
    </row>
    <row r="3868" spans="15:51" x14ac:dyDescent="0.25">
      <c r="O3868" s="5"/>
      <c r="P3868" s="5"/>
      <c r="Q3868" s="5"/>
      <c r="AF3868" s="4"/>
      <c r="AG3868" s="4"/>
      <c r="AJ3868" s="4"/>
      <c r="AY3868" s="31"/>
    </row>
    <row r="3869" spans="15:51" x14ac:dyDescent="0.25">
      <c r="O3869" s="5"/>
      <c r="P3869" s="5"/>
      <c r="Q3869" s="5"/>
      <c r="AY3869" s="31"/>
    </row>
    <row r="3870" spans="15:51" x14ac:dyDescent="0.25">
      <c r="O3870" s="5"/>
      <c r="P3870" s="5"/>
      <c r="Q3870" s="5"/>
      <c r="AY3870" s="31"/>
    </row>
    <row r="3871" spans="15:51" x14ac:dyDescent="0.25">
      <c r="O3871" s="5"/>
      <c r="P3871" s="5"/>
      <c r="Q3871" s="5"/>
      <c r="AJ3871" s="4"/>
      <c r="AY3871" s="31"/>
    </row>
    <row r="3872" spans="15:51" x14ac:dyDescent="0.25">
      <c r="O3872" s="5"/>
      <c r="P3872" s="5"/>
      <c r="Q3872" s="5"/>
      <c r="AJ3872" s="4"/>
      <c r="AY3872" s="31"/>
    </row>
    <row r="3873" spans="15:51" x14ac:dyDescent="0.25">
      <c r="O3873" s="5"/>
      <c r="P3873" s="5"/>
      <c r="Q3873" s="5"/>
      <c r="AJ3873" s="4"/>
      <c r="AY3873" s="31"/>
    </row>
    <row r="3874" spans="15:51" x14ac:dyDescent="0.25">
      <c r="O3874" s="5"/>
      <c r="P3874" s="5"/>
      <c r="Q3874" s="5"/>
      <c r="AY3874" s="31"/>
    </row>
    <row r="3875" spans="15:51" x14ac:dyDescent="0.25">
      <c r="O3875" s="5"/>
      <c r="P3875" s="5"/>
      <c r="Q3875" s="5"/>
      <c r="AF3875" s="4"/>
      <c r="AG3875" s="4"/>
      <c r="AJ3875" s="4"/>
      <c r="AY3875" s="31"/>
    </row>
    <row r="3876" spans="15:51" x14ac:dyDescent="0.25">
      <c r="O3876" s="5"/>
      <c r="P3876" s="5"/>
      <c r="Q3876" s="5"/>
      <c r="AJ3876" s="4"/>
      <c r="AY3876" s="31"/>
    </row>
    <row r="3877" spans="15:51" x14ac:dyDescent="0.25">
      <c r="O3877" s="5"/>
      <c r="P3877" s="5"/>
      <c r="Q3877" s="5"/>
      <c r="AY3877" s="31"/>
    </row>
    <row r="3878" spans="15:51" x14ac:dyDescent="0.25">
      <c r="O3878" s="5"/>
      <c r="P3878" s="5"/>
      <c r="Q3878" s="5"/>
      <c r="AY3878" s="31"/>
    </row>
    <row r="3879" spans="15:51" x14ac:dyDescent="0.25">
      <c r="O3879" s="5"/>
      <c r="P3879" s="5"/>
      <c r="Q3879" s="5"/>
      <c r="AY3879" s="31"/>
    </row>
    <row r="3880" spans="15:51" x14ac:dyDescent="0.25">
      <c r="O3880" s="5"/>
      <c r="P3880" s="5"/>
      <c r="Q3880" s="5"/>
      <c r="AJ3880" s="4"/>
      <c r="AY3880" s="31"/>
    </row>
    <row r="3881" spans="15:51" x14ac:dyDescent="0.25">
      <c r="O3881" s="5"/>
      <c r="P3881" s="5"/>
      <c r="Q3881" s="5"/>
      <c r="AG3881" s="4"/>
      <c r="AY3881" s="31"/>
    </row>
    <row r="3882" spans="15:51" x14ac:dyDescent="0.25">
      <c r="O3882" s="5"/>
      <c r="P3882" s="5"/>
      <c r="Q3882" s="5"/>
      <c r="AY3882" s="31"/>
    </row>
    <row r="3883" spans="15:51" x14ac:dyDescent="0.25">
      <c r="O3883" s="5"/>
      <c r="P3883" s="5"/>
      <c r="Q3883" s="5"/>
      <c r="AF3883" s="4"/>
      <c r="AG3883" s="4"/>
      <c r="AY3883" s="31"/>
    </row>
    <row r="3884" spans="15:51" x14ac:dyDescent="0.25">
      <c r="O3884" s="5"/>
      <c r="P3884" s="5"/>
      <c r="Q3884" s="5"/>
      <c r="AY3884" s="31"/>
    </row>
    <row r="3885" spans="15:51" x14ac:dyDescent="0.25">
      <c r="O3885" s="5"/>
      <c r="P3885" s="5"/>
      <c r="Q3885" s="5"/>
      <c r="AY3885" s="31"/>
    </row>
    <row r="3886" spans="15:51" x14ac:dyDescent="0.25">
      <c r="O3886" s="5"/>
      <c r="P3886" s="5"/>
      <c r="Q3886" s="5"/>
      <c r="AY3886" s="31"/>
    </row>
    <row r="3887" spans="15:51" x14ac:dyDescent="0.25">
      <c r="O3887" s="5"/>
      <c r="P3887" s="5"/>
      <c r="Q3887" s="5"/>
      <c r="AY3887" s="31"/>
    </row>
    <row r="3888" spans="15:51" x14ac:dyDescent="0.25">
      <c r="O3888" s="5"/>
      <c r="P3888" s="5"/>
      <c r="Q3888" s="5"/>
      <c r="AF3888" s="4"/>
      <c r="AG3888" s="4"/>
      <c r="AJ3888" s="4"/>
      <c r="AY3888" s="31"/>
    </row>
    <row r="3889" spans="15:51" x14ac:dyDescent="0.25">
      <c r="O3889" s="5"/>
      <c r="P3889" s="5"/>
      <c r="Q3889" s="5"/>
      <c r="AF3889" s="4"/>
      <c r="AJ3889" s="4"/>
      <c r="AY3889" s="31"/>
    </row>
    <row r="3890" spans="15:51" x14ac:dyDescent="0.25">
      <c r="O3890" s="5"/>
      <c r="P3890" s="5"/>
      <c r="Q3890" s="5"/>
      <c r="AF3890" s="4"/>
      <c r="AG3890" s="4"/>
      <c r="AJ3890" s="4"/>
      <c r="AY3890" s="31"/>
    </row>
    <row r="3891" spans="15:51" x14ac:dyDescent="0.25">
      <c r="O3891" s="5"/>
      <c r="P3891" s="5"/>
      <c r="Q3891" s="5"/>
      <c r="AF3891" s="4"/>
      <c r="AG3891" s="4"/>
      <c r="AJ3891" s="4"/>
      <c r="AY3891" s="31"/>
    </row>
    <row r="3892" spans="15:51" x14ac:dyDescent="0.25">
      <c r="O3892" s="5"/>
      <c r="P3892" s="5"/>
      <c r="Q3892" s="5"/>
      <c r="AF3892" s="4"/>
      <c r="AG3892" s="4"/>
      <c r="AJ3892" s="4"/>
      <c r="AY3892" s="31"/>
    </row>
    <row r="3893" spans="15:51" x14ac:dyDescent="0.25">
      <c r="O3893" s="5"/>
      <c r="P3893" s="5"/>
      <c r="Q3893" s="5"/>
      <c r="AF3893" s="4"/>
      <c r="AG3893" s="4"/>
      <c r="AJ3893" s="4"/>
      <c r="AY3893" s="31"/>
    </row>
    <row r="3894" spans="15:51" x14ac:dyDescent="0.25">
      <c r="O3894" s="5"/>
      <c r="P3894" s="5"/>
      <c r="Q3894" s="5"/>
      <c r="AF3894" s="4"/>
      <c r="AG3894" s="4"/>
      <c r="AJ3894" s="4"/>
      <c r="AY3894" s="31"/>
    </row>
    <row r="3895" spans="15:51" x14ac:dyDescent="0.25">
      <c r="O3895" s="5"/>
      <c r="P3895" s="5"/>
      <c r="Q3895" s="5"/>
      <c r="AJ3895" s="4"/>
      <c r="AY3895" s="31"/>
    </row>
    <row r="3896" spans="15:51" x14ac:dyDescent="0.25">
      <c r="O3896" s="5"/>
      <c r="P3896" s="5"/>
      <c r="Q3896" s="5"/>
      <c r="AF3896" s="4"/>
      <c r="AG3896" s="4"/>
      <c r="AJ3896" s="4"/>
      <c r="AY3896" s="31"/>
    </row>
    <row r="3897" spans="15:51" x14ac:dyDescent="0.25">
      <c r="O3897" s="5"/>
      <c r="P3897" s="5"/>
      <c r="Q3897" s="5"/>
      <c r="AG3897" s="4"/>
      <c r="AJ3897" s="4"/>
      <c r="AY3897" s="31"/>
    </row>
    <row r="3898" spans="15:51" x14ac:dyDescent="0.25">
      <c r="O3898" s="5"/>
      <c r="P3898" s="5"/>
      <c r="Q3898" s="5"/>
      <c r="AF3898" s="4"/>
      <c r="AG3898" s="4"/>
      <c r="AJ3898" s="4"/>
      <c r="AY3898" s="31"/>
    </row>
    <row r="3899" spans="15:51" x14ac:dyDescent="0.25">
      <c r="O3899" s="5"/>
      <c r="P3899" s="5"/>
      <c r="Q3899" s="5"/>
      <c r="AF3899" s="4"/>
      <c r="AG3899" s="4"/>
      <c r="AJ3899" s="4"/>
      <c r="AY3899" s="31"/>
    </row>
    <row r="3900" spans="15:51" x14ac:dyDescent="0.25">
      <c r="O3900" s="5"/>
      <c r="P3900" s="5"/>
      <c r="Q3900" s="5"/>
      <c r="AF3900" s="4"/>
      <c r="AG3900" s="4"/>
      <c r="AJ3900" s="4"/>
      <c r="AY3900" s="31"/>
    </row>
    <row r="3901" spans="15:51" x14ac:dyDescent="0.25">
      <c r="O3901" s="5"/>
      <c r="P3901" s="5"/>
      <c r="Q3901" s="5"/>
      <c r="AY3901" s="31"/>
    </row>
    <row r="3902" spans="15:51" x14ac:dyDescent="0.25">
      <c r="O3902" s="5"/>
      <c r="P3902" s="5"/>
      <c r="Q3902" s="5"/>
      <c r="AF3902" s="4"/>
      <c r="AG3902" s="4"/>
      <c r="AJ3902" s="4"/>
      <c r="AY3902" s="31"/>
    </row>
    <row r="3903" spans="15:51" x14ac:dyDescent="0.25">
      <c r="O3903" s="5"/>
      <c r="P3903" s="5"/>
      <c r="Q3903" s="5"/>
      <c r="AF3903" s="4"/>
      <c r="AG3903" s="4"/>
      <c r="AJ3903" s="4"/>
      <c r="AY3903" s="31"/>
    </row>
    <row r="3904" spans="15:51" x14ac:dyDescent="0.25">
      <c r="O3904" s="5"/>
      <c r="P3904" s="5"/>
      <c r="Q3904" s="5"/>
      <c r="AF3904" s="4"/>
      <c r="AG3904" s="4"/>
      <c r="AJ3904" s="4"/>
      <c r="AY3904" s="31"/>
    </row>
    <row r="3905" spans="15:51" x14ac:dyDescent="0.25">
      <c r="O3905" s="5"/>
      <c r="P3905" s="5"/>
      <c r="Q3905" s="5"/>
      <c r="AJ3905" s="4"/>
      <c r="AY3905" s="31"/>
    </row>
    <row r="3906" spans="15:51" x14ac:dyDescent="0.25">
      <c r="O3906" s="5"/>
      <c r="P3906" s="5"/>
      <c r="Q3906" s="5"/>
      <c r="AJ3906" s="4"/>
      <c r="AY3906" s="31"/>
    </row>
    <row r="3907" spans="15:51" x14ac:dyDescent="0.25">
      <c r="O3907" s="5"/>
      <c r="P3907" s="5"/>
      <c r="Q3907" s="5"/>
      <c r="AY3907" s="31"/>
    </row>
    <row r="3908" spans="15:51" x14ac:dyDescent="0.25">
      <c r="O3908" s="5"/>
      <c r="P3908" s="5"/>
      <c r="Q3908" s="5"/>
      <c r="AF3908" s="4"/>
      <c r="AG3908" s="4"/>
      <c r="AJ3908" s="4"/>
      <c r="AY3908" s="31"/>
    </row>
    <row r="3909" spans="15:51" x14ac:dyDescent="0.25">
      <c r="O3909" s="5"/>
      <c r="P3909" s="5"/>
      <c r="Q3909" s="5"/>
      <c r="AY3909" s="31"/>
    </row>
    <row r="3910" spans="15:51" x14ac:dyDescent="0.25">
      <c r="O3910" s="5"/>
      <c r="P3910" s="5"/>
      <c r="Q3910" s="5"/>
      <c r="AJ3910" s="4"/>
      <c r="AY3910" s="31"/>
    </row>
    <row r="3911" spans="15:51" x14ac:dyDescent="0.25">
      <c r="O3911" s="5"/>
      <c r="P3911" s="5"/>
      <c r="Q3911" s="5"/>
      <c r="AJ3911" s="4"/>
      <c r="AY3911" s="31"/>
    </row>
    <row r="3912" spans="15:51" x14ac:dyDescent="0.25">
      <c r="O3912" s="5"/>
      <c r="P3912" s="5"/>
      <c r="Q3912" s="5"/>
      <c r="AJ3912" s="4"/>
      <c r="AY3912" s="31"/>
    </row>
    <row r="3913" spans="15:51" x14ac:dyDescent="0.25">
      <c r="O3913" s="5"/>
      <c r="P3913" s="5"/>
      <c r="Q3913" s="5"/>
      <c r="AJ3913" s="4"/>
      <c r="AY3913" s="31"/>
    </row>
    <row r="3914" spans="15:51" x14ac:dyDescent="0.25">
      <c r="O3914" s="5"/>
      <c r="P3914" s="5"/>
      <c r="Q3914" s="5"/>
      <c r="AY3914" s="31"/>
    </row>
    <row r="3915" spans="15:51" x14ac:dyDescent="0.25">
      <c r="O3915" s="5"/>
      <c r="P3915" s="5"/>
      <c r="Q3915" s="5"/>
      <c r="AJ3915" s="4"/>
      <c r="AY3915" s="31"/>
    </row>
    <row r="3916" spans="15:51" x14ac:dyDescent="0.25">
      <c r="O3916" s="5"/>
      <c r="P3916" s="5"/>
      <c r="Q3916" s="5"/>
      <c r="AY3916" s="31"/>
    </row>
    <row r="3917" spans="15:51" x14ac:dyDescent="0.25">
      <c r="O3917" s="5"/>
      <c r="P3917" s="5"/>
      <c r="Q3917" s="5"/>
      <c r="AJ3917" s="4"/>
      <c r="AY3917" s="31"/>
    </row>
    <row r="3918" spans="15:51" x14ac:dyDescent="0.25">
      <c r="O3918" s="5"/>
      <c r="P3918" s="5"/>
      <c r="Q3918" s="5"/>
      <c r="AF3918" s="4"/>
      <c r="AG3918" s="4"/>
      <c r="AJ3918" s="4"/>
      <c r="AY3918" s="31"/>
    </row>
    <row r="3919" spans="15:51" x14ac:dyDescent="0.25">
      <c r="O3919" s="5"/>
      <c r="P3919" s="5"/>
      <c r="Q3919" s="5"/>
      <c r="AJ3919" s="4"/>
      <c r="AY3919" s="31"/>
    </row>
    <row r="3920" spans="15:51" x14ac:dyDescent="0.25">
      <c r="O3920" s="5"/>
      <c r="P3920" s="5"/>
      <c r="Q3920" s="5"/>
      <c r="AY3920" s="31"/>
    </row>
    <row r="3921" spans="15:51" x14ac:dyDescent="0.25">
      <c r="O3921" s="5"/>
      <c r="P3921" s="5"/>
      <c r="Q3921" s="5"/>
      <c r="AY3921" s="31"/>
    </row>
    <row r="3922" spans="15:51" x14ac:dyDescent="0.25">
      <c r="O3922" s="5"/>
      <c r="P3922" s="5"/>
      <c r="Q3922" s="5"/>
      <c r="AY3922" s="31"/>
    </row>
    <row r="3923" spans="15:51" x14ac:dyDescent="0.25">
      <c r="O3923" s="5"/>
      <c r="P3923" s="5"/>
      <c r="Q3923" s="5"/>
      <c r="AJ3923" s="4"/>
      <c r="AY3923" s="31"/>
    </row>
    <row r="3924" spans="15:51" x14ac:dyDescent="0.25">
      <c r="O3924" s="5"/>
      <c r="P3924" s="5"/>
      <c r="Q3924" s="5"/>
      <c r="AJ3924" s="4"/>
      <c r="AY3924" s="31"/>
    </row>
    <row r="3925" spans="15:51" x14ac:dyDescent="0.25">
      <c r="O3925" s="5"/>
      <c r="P3925" s="5"/>
      <c r="Q3925" s="5"/>
      <c r="AY3925" s="31"/>
    </row>
    <row r="3926" spans="15:51" x14ac:dyDescent="0.25">
      <c r="O3926" s="5"/>
      <c r="P3926" s="5"/>
      <c r="Q3926" s="5"/>
      <c r="AY3926" s="31"/>
    </row>
    <row r="3927" spans="15:51" x14ac:dyDescent="0.25">
      <c r="O3927" s="5"/>
      <c r="P3927" s="5"/>
      <c r="Q3927" s="5"/>
      <c r="AY3927" s="31"/>
    </row>
    <row r="3928" spans="15:51" x14ac:dyDescent="0.25">
      <c r="O3928" s="5"/>
      <c r="P3928" s="5"/>
      <c r="Q3928" s="5"/>
      <c r="AY3928" s="31"/>
    </row>
    <row r="3929" spans="15:51" x14ac:dyDescent="0.25">
      <c r="O3929" s="5"/>
      <c r="P3929" s="5"/>
      <c r="Q3929" s="5"/>
      <c r="AJ3929" s="4"/>
      <c r="AY3929" s="31"/>
    </row>
    <row r="3930" spans="15:51" x14ac:dyDescent="0.25">
      <c r="O3930" s="5"/>
      <c r="P3930" s="5"/>
      <c r="Q3930" s="5"/>
      <c r="AF3930" s="4"/>
      <c r="AG3930" s="4"/>
      <c r="AJ3930" s="4"/>
      <c r="AY3930" s="31"/>
    </row>
    <row r="3931" spans="15:51" x14ac:dyDescent="0.25">
      <c r="O3931" s="5"/>
      <c r="P3931" s="5"/>
      <c r="Q3931" s="5"/>
      <c r="AF3931" s="4"/>
      <c r="AG3931" s="4"/>
      <c r="AJ3931" s="4"/>
      <c r="AY3931" s="31"/>
    </row>
    <row r="3932" spans="15:51" x14ac:dyDescent="0.25">
      <c r="O3932" s="5"/>
      <c r="P3932" s="5"/>
      <c r="Q3932" s="5"/>
      <c r="AF3932" s="4"/>
      <c r="AG3932" s="4"/>
      <c r="AJ3932" s="4"/>
      <c r="AY3932" s="31"/>
    </row>
    <row r="3933" spans="15:51" x14ac:dyDescent="0.25">
      <c r="O3933" s="5"/>
      <c r="P3933" s="5"/>
      <c r="Q3933" s="5"/>
      <c r="AJ3933" s="4"/>
      <c r="AY3933" s="31"/>
    </row>
    <row r="3934" spans="15:51" x14ac:dyDescent="0.25">
      <c r="O3934" s="5"/>
      <c r="P3934" s="5"/>
      <c r="Q3934" s="5"/>
      <c r="AF3934" s="4"/>
      <c r="AG3934" s="4"/>
      <c r="AJ3934" s="4"/>
      <c r="AY3934" s="31"/>
    </row>
    <row r="3935" spans="15:51" x14ac:dyDescent="0.25">
      <c r="O3935" s="5"/>
      <c r="P3935" s="5"/>
      <c r="Q3935" s="5"/>
      <c r="AY3935" s="31"/>
    </row>
    <row r="3936" spans="15:51" x14ac:dyDescent="0.25">
      <c r="O3936" s="5"/>
      <c r="P3936" s="5"/>
      <c r="Q3936" s="5"/>
      <c r="AY3936" s="31"/>
    </row>
    <row r="3937" spans="15:51" x14ac:dyDescent="0.25">
      <c r="O3937" s="5"/>
      <c r="P3937" s="5"/>
      <c r="Q3937" s="5"/>
      <c r="AY3937" s="31"/>
    </row>
    <row r="3938" spans="15:51" x14ac:dyDescent="0.25">
      <c r="O3938" s="5"/>
      <c r="P3938" s="5"/>
      <c r="Q3938" s="5"/>
      <c r="AY3938" s="31"/>
    </row>
    <row r="3939" spans="15:51" x14ac:dyDescent="0.25">
      <c r="O3939" s="5"/>
      <c r="P3939" s="5"/>
      <c r="Q3939" s="5"/>
      <c r="AJ3939" s="4"/>
      <c r="AY3939" s="31"/>
    </row>
    <row r="3940" spans="15:51" x14ac:dyDescent="0.25">
      <c r="O3940" s="5"/>
      <c r="P3940" s="5"/>
      <c r="Q3940" s="5"/>
      <c r="AY3940" s="31"/>
    </row>
    <row r="3941" spans="15:51" x14ac:dyDescent="0.25">
      <c r="O3941" s="5"/>
      <c r="P3941" s="5"/>
      <c r="Q3941" s="5"/>
      <c r="AY3941" s="31"/>
    </row>
    <row r="3942" spans="15:51" x14ac:dyDescent="0.25">
      <c r="O3942" s="5"/>
      <c r="P3942" s="5"/>
      <c r="Q3942" s="5"/>
      <c r="AY3942" s="31"/>
    </row>
    <row r="3943" spans="15:51" x14ac:dyDescent="0.25">
      <c r="O3943" s="5"/>
      <c r="P3943" s="5"/>
      <c r="Q3943" s="5"/>
      <c r="AY3943" s="31"/>
    </row>
    <row r="3944" spans="15:51" x14ac:dyDescent="0.25">
      <c r="O3944" s="5"/>
      <c r="P3944" s="5"/>
      <c r="Q3944" s="5"/>
      <c r="AY3944" s="31"/>
    </row>
    <row r="3945" spans="15:51" x14ac:dyDescent="0.25">
      <c r="O3945" s="5"/>
      <c r="P3945" s="5"/>
      <c r="Q3945" s="5"/>
      <c r="AY3945" s="31"/>
    </row>
    <row r="3946" spans="15:51" x14ac:dyDescent="0.25">
      <c r="O3946" s="5"/>
      <c r="P3946" s="5"/>
      <c r="Q3946" s="5"/>
      <c r="AY3946" s="31"/>
    </row>
    <row r="3947" spans="15:51" x14ac:dyDescent="0.25">
      <c r="O3947" s="5"/>
      <c r="P3947" s="5"/>
      <c r="Q3947" s="5"/>
      <c r="AY3947" s="31"/>
    </row>
    <row r="3948" spans="15:51" x14ac:dyDescent="0.25">
      <c r="O3948" s="5"/>
      <c r="P3948" s="5"/>
      <c r="Q3948" s="5"/>
      <c r="AJ3948" s="4"/>
      <c r="AY3948" s="31"/>
    </row>
    <row r="3949" spans="15:51" x14ac:dyDescent="0.25">
      <c r="O3949" s="5"/>
      <c r="P3949" s="5"/>
      <c r="Q3949" s="5"/>
      <c r="AY3949" s="31"/>
    </row>
    <row r="3950" spans="15:51" x14ac:dyDescent="0.25">
      <c r="O3950" s="5"/>
      <c r="P3950" s="5"/>
      <c r="Q3950" s="5"/>
      <c r="AY3950" s="31"/>
    </row>
    <row r="3951" spans="15:51" x14ac:dyDescent="0.25">
      <c r="O3951" s="5"/>
      <c r="P3951" s="5"/>
      <c r="Q3951" s="5"/>
      <c r="AG3951" s="4"/>
      <c r="AJ3951" s="4"/>
      <c r="AY3951" s="31"/>
    </row>
    <row r="3952" spans="15:51" x14ac:dyDescent="0.25">
      <c r="O3952" s="5"/>
      <c r="P3952" s="5"/>
      <c r="Q3952" s="5"/>
      <c r="AJ3952" s="4"/>
      <c r="AY3952" s="31"/>
    </row>
    <row r="3953" spans="15:51" x14ac:dyDescent="0.25">
      <c r="O3953" s="5"/>
      <c r="P3953" s="5"/>
      <c r="Q3953" s="5"/>
      <c r="AY3953" s="31"/>
    </row>
    <row r="3954" spans="15:51" x14ac:dyDescent="0.25">
      <c r="O3954" s="5"/>
      <c r="P3954" s="5"/>
      <c r="Q3954" s="5"/>
      <c r="AY3954" s="31"/>
    </row>
    <row r="3955" spans="15:51" x14ac:dyDescent="0.25">
      <c r="O3955" s="5"/>
      <c r="P3955" s="5"/>
      <c r="Q3955" s="5"/>
      <c r="AY3955" s="31"/>
    </row>
    <row r="3956" spans="15:51" x14ac:dyDescent="0.25">
      <c r="O3956" s="5"/>
      <c r="P3956" s="5"/>
      <c r="Q3956" s="5"/>
      <c r="AY3956" s="31"/>
    </row>
    <row r="3957" spans="15:51" x14ac:dyDescent="0.25">
      <c r="O3957" s="5"/>
      <c r="P3957" s="5"/>
      <c r="Q3957" s="5"/>
      <c r="AF3957" s="4"/>
      <c r="AG3957" s="4"/>
      <c r="AJ3957" s="4"/>
      <c r="AY3957" s="31"/>
    </row>
    <row r="3958" spans="15:51" x14ac:dyDescent="0.25">
      <c r="O3958" s="5"/>
      <c r="P3958" s="5"/>
      <c r="Q3958" s="5"/>
      <c r="AF3958" s="4"/>
      <c r="AG3958" s="4"/>
      <c r="AJ3958" s="4"/>
      <c r="AY3958" s="31"/>
    </row>
    <row r="3959" spans="15:51" x14ac:dyDescent="0.25">
      <c r="O3959" s="5"/>
      <c r="P3959" s="5"/>
      <c r="Q3959" s="5"/>
      <c r="AY3959" s="31"/>
    </row>
    <row r="3960" spans="15:51" x14ac:dyDescent="0.25">
      <c r="O3960" s="5"/>
      <c r="P3960" s="5"/>
      <c r="Q3960" s="5"/>
      <c r="AY3960" s="31"/>
    </row>
    <row r="3961" spans="15:51" x14ac:dyDescent="0.25">
      <c r="O3961" s="5"/>
      <c r="P3961" s="5"/>
      <c r="Q3961" s="5"/>
      <c r="AY3961" s="31"/>
    </row>
    <row r="3962" spans="15:51" x14ac:dyDescent="0.25">
      <c r="O3962" s="5"/>
      <c r="P3962" s="5"/>
      <c r="Q3962" s="5"/>
      <c r="AJ3962" s="4"/>
      <c r="AY3962" s="31"/>
    </row>
    <row r="3963" spans="15:51" x14ac:dyDescent="0.25">
      <c r="O3963" s="5"/>
      <c r="P3963" s="5"/>
      <c r="Q3963" s="5"/>
      <c r="AY3963" s="31"/>
    </row>
    <row r="3964" spans="15:51" x14ac:dyDescent="0.25">
      <c r="O3964" s="5"/>
      <c r="P3964" s="5"/>
      <c r="Q3964" s="5"/>
      <c r="AY3964" s="31"/>
    </row>
    <row r="3965" spans="15:51" x14ac:dyDescent="0.25">
      <c r="O3965" s="5"/>
      <c r="P3965" s="5"/>
      <c r="Q3965" s="5"/>
      <c r="AY3965" s="31"/>
    </row>
    <row r="3966" spans="15:51" x14ac:dyDescent="0.25">
      <c r="O3966" s="5"/>
      <c r="P3966" s="5"/>
      <c r="Q3966" s="5"/>
      <c r="AY3966" s="31"/>
    </row>
    <row r="3967" spans="15:51" x14ac:dyDescent="0.25">
      <c r="O3967" s="5"/>
      <c r="P3967" s="5"/>
      <c r="Q3967" s="5"/>
      <c r="AY3967" s="31"/>
    </row>
    <row r="3968" spans="15:51" x14ac:dyDescent="0.25">
      <c r="O3968" s="5"/>
      <c r="P3968" s="5"/>
      <c r="Q3968" s="5"/>
      <c r="AY3968" s="31"/>
    </row>
    <row r="3969" spans="15:51" x14ac:dyDescent="0.25">
      <c r="O3969" s="5"/>
      <c r="P3969" s="5"/>
      <c r="Q3969" s="5"/>
      <c r="AY3969" s="31"/>
    </row>
    <row r="3970" spans="15:51" x14ac:dyDescent="0.25">
      <c r="O3970" s="5"/>
      <c r="P3970" s="5"/>
      <c r="Q3970" s="5"/>
      <c r="AY3970" s="31"/>
    </row>
    <row r="3971" spans="15:51" x14ac:dyDescent="0.25">
      <c r="O3971" s="5"/>
      <c r="P3971" s="5"/>
      <c r="Q3971" s="5"/>
      <c r="AY3971" s="31"/>
    </row>
    <row r="3972" spans="15:51" x14ac:dyDescent="0.25">
      <c r="O3972" s="5"/>
      <c r="P3972" s="5"/>
      <c r="Q3972" s="5"/>
      <c r="AY3972" s="31"/>
    </row>
    <row r="3973" spans="15:51" x14ac:dyDescent="0.25">
      <c r="O3973" s="5"/>
      <c r="P3973" s="5"/>
      <c r="Q3973" s="5"/>
      <c r="AY3973" s="31"/>
    </row>
    <row r="3974" spans="15:51" x14ac:dyDescent="0.25">
      <c r="O3974" s="5"/>
      <c r="P3974" s="5"/>
      <c r="Q3974" s="5"/>
      <c r="AY3974" s="31"/>
    </row>
    <row r="3975" spans="15:51" x14ac:dyDescent="0.25">
      <c r="O3975" s="5"/>
      <c r="P3975" s="5"/>
      <c r="Q3975" s="5"/>
      <c r="AY3975" s="31"/>
    </row>
    <row r="3976" spans="15:51" x14ac:dyDescent="0.25">
      <c r="O3976" s="5"/>
      <c r="P3976" s="5"/>
      <c r="Q3976" s="5"/>
      <c r="AY3976" s="31"/>
    </row>
    <row r="3977" spans="15:51" x14ac:dyDescent="0.25">
      <c r="O3977" s="5"/>
      <c r="P3977" s="5"/>
      <c r="Q3977" s="5"/>
      <c r="AY3977" s="31"/>
    </row>
    <row r="3978" spans="15:51" x14ac:dyDescent="0.25">
      <c r="O3978" s="5"/>
      <c r="P3978" s="5"/>
      <c r="Q3978" s="5"/>
      <c r="AY3978" s="31"/>
    </row>
    <row r="3979" spans="15:51" x14ac:dyDescent="0.25">
      <c r="O3979" s="5"/>
      <c r="P3979" s="5"/>
      <c r="Q3979" s="5"/>
      <c r="AY3979" s="31"/>
    </row>
    <row r="3980" spans="15:51" x14ac:dyDescent="0.25">
      <c r="O3980" s="5"/>
      <c r="P3980" s="5"/>
      <c r="Q3980" s="5"/>
      <c r="AY3980" s="31"/>
    </row>
    <row r="3981" spans="15:51" x14ac:dyDescent="0.25">
      <c r="O3981" s="5"/>
      <c r="P3981" s="5"/>
      <c r="Q3981" s="5"/>
      <c r="AY3981" s="31"/>
    </row>
    <row r="3982" spans="15:51" x14ac:dyDescent="0.25">
      <c r="O3982" s="5"/>
      <c r="P3982" s="5"/>
      <c r="Q3982" s="5"/>
      <c r="AY3982" s="31"/>
    </row>
    <row r="3983" spans="15:51" x14ac:dyDescent="0.25">
      <c r="O3983" s="5"/>
      <c r="P3983" s="5"/>
      <c r="Q3983" s="5"/>
      <c r="AJ3983" s="4"/>
      <c r="AY3983" s="31"/>
    </row>
    <row r="3984" spans="15:51" x14ac:dyDescent="0.25">
      <c r="O3984" s="5"/>
      <c r="P3984" s="5"/>
      <c r="Q3984" s="5"/>
      <c r="AY3984" s="31"/>
    </row>
    <row r="3985" spans="15:51" x14ac:dyDescent="0.25">
      <c r="O3985" s="5"/>
      <c r="P3985" s="5"/>
      <c r="Q3985" s="5"/>
      <c r="AY3985" s="31"/>
    </row>
    <row r="3986" spans="15:51" x14ac:dyDescent="0.25">
      <c r="O3986" s="5"/>
      <c r="P3986" s="5"/>
      <c r="Q3986" s="5"/>
      <c r="AF3986" s="4"/>
      <c r="AG3986" s="4"/>
      <c r="AJ3986" s="4"/>
      <c r="AY3986" s="31"/>
    </row>
    <row r="3987" spans="15:51" x14ac:dyDescent="0.25">
      <c r="O3987" s="5"/>
      <c r="P3987" s="5"/>
      <c r="Q3987" s="5"/>
      <c r="AF3987" s="4"/>
      <c r="AG3987" s="4"/>
      <c r="AJ3987" s="4"/>
      <c r="AY3987" s="31"/>
    </row>
    <row r="3988" spans="15:51" x14ac:dyDescent="0.25">
      <c r="O3988" s="5"/>
      <c r="P3988" s="5"/>
      <c r="Q3988" s="5"/>
      <c r="AY3988" s="31"/>
    </row>
    <row r="3989" spans="15:51" x14ac:dyDescent="0.25">
      <c r="O3989" s="5"/>
      <c r="P3989" s="5"/>
      <c r="Q3989" s="5"/>
      <c r="AY3989" s="31"/>
    </row>
    <row r="3990" spans="15:51" x14ac:dyDescent="0.25">
      <c r="O3990" s="5"/>
      <c r="P3990" s="5"/>
      <c r="Q3990" s="5"/>
      <c r="AY3990" s="31"/>
    </row>
    <row r="3991" spans="15:51" x14ac:dyDescent="0.25">
      <c r="O3991" s="5"/>
      <c r="P3991" s="5"/>
      <c r="Q3991" s="5"/>
      <c r="AY3991" s="31"/>
    </row>
    <row r="3992" spans="15:51" x14ac:dyDescent="0.25">
      <c r="O3992" s="5"/>
      <c r="P3992" s="5"/>
      <c r="Q3992" s="5"/>
      <c r="AJ3992" s="4"/>
      <c r="AY3992" s="31"/>
    </row>
    <row r="3993" spans="15:51" x14ac:dyDescent="0.25">
      <c r="O3993" s="5"/>
      <c r="P3993" s="5"/>
      <c r="Q3993" s="5"/>
      <c r="AJ3993" s="4"/>
      <c r="AY3993" s="31"/>
    </row>
    <row r="3994" spans="15:51" x14ac:dyDescent="0.25">
      <c r="O3994" s="5"/>
      <c r="P3994" s="5"/>
      <c r="Q3994" s="5"/>
      <c r="AY3994" s="31"/>
    </row>
    <row r="3995" spans="15:51" x14ac:dyDescent="0.25">
      <c r="O3995" s="5"/>
      <c r="P3995" s="5"/>
      <c r="Q3995" s="5"/>
      <c r="AY3995" s="31"/>
    </row>
    <row r="3996" spans="15:51" x14ac:dyDescent="0.25">
      <c r="O3996" s="5"/>
      <c r="P3996" s="5"/>
      <c r="Q3996" s="5"/>
      <c r="AY3996" s="31"/>
    </row>
    <row r="3997" spans="15:51" x14ac:dyDescent="0.25">
      <c r="O3997" s="5"/>
      <c r="P3997" s="5"/>
      <c r="Q3997" s="5"/>
      <c r="AY3997" s="31"/>
    </row>
    <row r="3998" spans="15:51" x14ac:dyDescent="0.25">
      <c r="O3998" s="5"/>
      <c r="P3998" s="5"/>
      <c r="Q3998" s="5"/>
      <c r="AY3998" s="31"/>
    </row>
    <row r="3999" spans="15:51" x14ac:dyDescent="0.25">
      <c r="O3999" s="5"/>
      <c r="P3999" s="5"/>
      <c r="Q3999" s="5"/>
      <c r="AF3999" s="4"/>
      <c r="AG3999" s="4"/>
      <c r="AJ3999" s="4"/>
      <c r="AY3999" s="31"/>
    </row>
    <row r="4000" spans="15:51" x14ac:dyDescent="0.25">
      <c r="O4000" s="5"/>
      <c r="P4000" s="5"/>
      <c r="Q4000" s="5"/>
      <c r="AJ4000" s="4"/>
      <c r="AY4000" s="31"/>
    </row>
    <row r="4001" spans="15:51" x14ac:dyDescent="0.25">
      <c r="O4001" s="5"/>
      <c r="P4001" s="5"/>
      <c r="Q4001" s="5"/>
      <c r="AJ4001" s="4"/>
      <c r="AY4001" s="31"/>
    </row>
    <row r="4002" spans="15:51" x14ac:dyDescent="0.25">
      <c r="O4002" s="5"/>
      <c r="P4002" s="5"/>
      <c r="Q4002" s="5"/>
      <c r="AY4002" s="31"/>
    </row>
    <row r="4003" spans="15:51" x14ac:dyDescent="0.25">
      <c r="O4003" s="5"/>
      <c r="P4003" s="5"/>
      <c r="Q4003" s="5"/>
      <c r="AY4003" s="31"/>
    </row>
    <row r="4004" spans="15:51" x14ac:dyDescent="0.25">
      <c r="O4004" s="5"/>
      <c r="P4004" s="5"/>
      <c r="Q4004" s="5"/>
      <c r="AF4004" s="4"/>
      <c r="AG4004" s="4"/>
      <c r="AJ4004" s="4"/>
      <c r="AY4004" s="31"/>
    </row>
    <row r="4005" spans="15:51" x14ac:dyDescent="0.25">
      <c r="O4005" s="5"/>
      <c r="P4005" s="5"/>
      <c r="Q4005" s="5"/>
      <c r="AY4005" s="31"/>
    </row>
    <row r="4006" spans="15:51" x14ac:dyDescent="0.25">
      <c r="O4006" s="5"/>
      <c r="P4006" s="5"/>
      <c r="Q4006" s="5"/>
      <c r="AY4006" s="31"/>
    </row>
    <row r="4007" spans="15:51" x14ac:dyDescent="0.25">
      <c r="O4007" s="5"/>
      <c r="P4007" s="5"/>
      <c r="Q4007" s="5"/>
      <c r="AY4007" s="31"/>
    </row>
    <row r="4008" spans="15:51" x14ac:dyDescent="0.25">
      <c r="O4008" s="5"/>
      <c r="P4008" s="5"/>
      <c r="Q4008" s="5"/>
      <c r="AF4008" s="4"/>
      <c r="AG4008" s="4"/>
      <c r="AJ4008" s="4"/>
      <c r="AY4008" s="31"/>
    </row>
    <row r="4009" spans="15:51" x14ac:dyDescent="0.25">
      <c r="O4009" s="5"/>
      <c r="P4009" s="5"/>
      <c r="Q4009" s="5"/>
      <c r="AF4009" s="4"/>
      <c r="AG4009" s="4"/>
      <c r="AJ4009" s="4"/>
      <c r="AY4009" s="31"/>
    </row>
    <row r="4010" spans="15:51" x14ac:dyDescent="0.25">
      <c r="O4010" s="5"/>
      <c r="P4010" s="5"/>
      <c r="Q4010" s="5"/>
      <c r="AF4010" s="4"/>
      <c r="AG4010" s="4"/>
      <c r="AJ4010" s="4"/>
      <c r="AY4010" s="31"/>
    </row>
    <row r="4011" spans="15:51" x14ac:dyDescent="0.25">
      <c r="O4011" s="5"/>
      <c r="P4011" s="5"/>
      <c r="Q4011" s="5"/>
      <c r="AF4011" s="4"/>
      <c r="AG4011" s="4"/>
      <c r="AJ4011" s="4"/>
      <c r="AY4011" s="31"/>
    </row>
    <row r="4012" spans="15:51" x14ac:dyDescent="0.25">
      <c r="O4012" s="5"/>
      <c r="P4012" s="5"/>
      <c r="Q4012" s="5"/>
      <c r="AY4012" s="31"/>
    </row>
    <row r="4013" spans="15:51" x14ac:dyDescent="0.25">
      <c r="O4013" s="5"/>
      <c r="P4013" s="5"/>
      <c r="Q4013" s="5"/>
      <c r="AY4013" s="31"/>
    </row>
    <row r="4014" spans="15:51" x14ac:dyDescent="0.25">
      <c r="O4014" s="5"/>
      <c r="P4014" s="5"/>
      <c r="Q4014" s="5"/>
      <c r="AY4014" s="31"/>
    </row>
    <row r="4015" spans="15:51" x14ac:dyDescent="0.25">
      <c r="O4015" s="5"/>
      <c r="P4015" s="5"/>
      <c r="Q4015" s="5"/>
      <c r="AY4015" s="31"/>
    </row>
    <row r="4016" spans="15:51" x14ac:dyDescent="0.25">
      <c r="O4016" s="5"/>
      <c r="P4016" s="5"/>
      <c r="Q4016" s="5"/>
      <c r="AY4016" s="31"/>
    </row>
    <row r="4017" spans="15:51" x14ac:dyDescent="0.25">
      <c r="O4017" s="5"/>
      <c r="P4017" s="5"/>
      <c r="Q4017" s="5"/>
      <c r="AY4017" s="31"/>
    </row>
    <row r="4018" spans="15:51" x14ac:dyDescent="0.25">
      <c r="O4018" s="5"/>
      <c r="P4018" s="5"/>
      <c r="Q4018" s="5"/>
      <c r="AY4018" s="31"/>
    </row>
    <row r="4019" spans="15:51" x14ac:dyDescent="0.25">
      <c r="O4019" s="5"/>
      <c r="P4019" s="5"/>
      <c r="Q4019" s="5"/>
      <c r="AY4019" s="31"/>
    </row>
    <row r="4020" spans="15:51" x14ac:dyDescent="0.25">
      <c r="O4020" s="5"/>
      <c r="P4020" s="5"/>
      <c r="Q4020" s="5"/>
      <c r="AJ4020" s="4"/>
      <c r="AY4020" s="31"/>
    </row>
    <row r="4021" spans="15:51" x14ac:dyDescent="0.25">
      <c r="O4021" s="5"/>
      <c r="P4021" s="5"/>
      <c r="Q4021" s="5"/>
      <c r="AY4021" s="31"/>
    </row>
    <row r="4022" spans="15:51" x14ac:dyDescent="0.25">
      <c r="O4022" s="5"/>
      <c r="P4022" s="5"/>
      <c r="Q4022" s="5"/>
      <c r="AY4022" s="31"/>
    </row>
    <row r="4023" spans="15:51" x14ac:dyDescent="0.25">
      <c r="O4023" s="5"/>
      <c r="P4023" s="5"/>
      <c r="Q4023" s="5"/>
      <c r="AY4023" s="31"/>
    </row>
    <row r="4024" spans="15:51" x14ac:dyDescent="0.25">
      <c r="O4024" s="5"/>
      <c r="P4024" s="5"/>
      <c r="Q4024" s="5"/>
      <c r="AY4024" s="31"/>
    </row>
    <row r="4025" spans="15:51" x14ac:dyDescent="0.25">
      <c r="O4025" s="5"/>
      <c r="P4025" s="5"/>
      <c r="Q4025" s="5"/>
      <c r="AY4025" s="31"/>
    </row>
    <row r="4026" spans="15:51" x14ac:dyDescent="0.25">
      <c r="O4026" s="5"/>
      <c r="P4026" s="5"/>
      <c r="Q4026" s="5"/>
      <c r="AY4026" s="31"/>
    </row>
    <row r="4027" spans="15:51" x14ac:dyDescent="0.25">
      <c r="O4027" s="5"/>
      <c r="P4027" s="5"/>
      <c r="Q4027" s="5"/>
      <c r="AY4027" s="31"/>
    </row>
    <row r="4028" spans="15:51" x14ac:dyDescent="0.25">
      <c r="O4028" s="5"/>
      <c r="P4028" s="5"/>
      <c r="Q4028" s="5"/>
      <c r="AY4028" s="31"/>
    </row>
    <row r="4029" spans="15:51" x14ac:dyDescent="0.25">
      <c r="O4029" s="5"/>
      <c r="P4029" s="5"/>
      <c r="Q4029" s="5"/>
      <c r="AY4029" s="31"/>
    </row>
    <row r="4030" spans="15:51" x14ac:dyDescent="0.25">
      <c r="O4030" s="5"/>
      <c r="P4030" s="5"/>
      <c r="Q4030" s="5"/>
      <c r="AY4030" s="31"/>
    </row>
    <row r="4031" spans="15:51" x14ac:dyDescent="0.25">
      <c r="O4031" s="5"/>
      <c r="P4031" s="5"/>
      <c r="Q4031" s="5"/>
      <c r="AY4031" s="31"/>
    </row>
    <row r="4032" spans="15:51" x14ac:dyDescent="0.25">
      <c r="O4032" s="5"/>
      <c r="P4032" s="5"/>
      <c r="Q4032" s="5"/>
      <c r="AY4032" s="31"/>
    </row>
    <row r="4033" spans="15:51" x14ac:dyDescent="0.25">
      <c r="O4033" s="5"/>
      <c r="P4033" s="5"/>
      <c r="Q4033" s="5"/>
      <c r="AY4033" s="31"/>
    </row>
    <row r="4034" spans="15:51" x14ac:dyDescent="0.25">
      <c r="O4034" s="5"/>
      <c r="P4034" s="5"/>
      <c r="Q4034" s="5"/>
      <c r="AY4034" s="31"/>
    </row>
    <row r="4035" spans="15:51" x14ac:dyDescent="0.25">
      <c r="O4035" s="5"/>
      <c r="P4035" s="5"/>
      <c r="Q4035" s="5"/>
      <c r="AY4035" s="31"/>
    </row>
    <row r="4036" spans="15:51" x14ac:dyDescent="0.25">
      <c r="O4036" s="5"/>
      <c r="P4036" s="5"/>
      <c r="Q4036" s="5"/>
      <c r="AY4036" s="31"/>
    </row>
    <row r="4037" spans="15:51" x14ac:dyDescent="0.25">
      <c r="O4037" s="5"/>
      <c r="P4037" s="5"/>
      <c r="Q4037" s="5"/>
      <c r="AY4037" s="31"/>
    </row>
    <row r="4038" spans="15:51" x14ac:dyDescent="0.25">
      <c r="O4038" s="5"/>
      <c r="P4038" s="5"/>
      <c r="Q4038" s="5"/>
      <c r="AY4038" s="31"/>
    </row>
    <row r="4039" spans="15:51" x14ac:dyDescent="0.25">
      <c r="O4039" s="5"/>
      <c r="P4039" s="5"/>
      <c r="Q4039" s="5"/>
      <c r="AY4039" s="31"/>
    </row>
    <row r="4040" spans="15:51" x14ac:dyDescent="0.25">
      <c r="O4040" s="5"/>
      <c r="P4040" s="5"/>
      <c r="Q4040" s="5"/>
      <c r="AY4040" s="31"/>
    </row>
    <row r="4041" spans="15:51" x14ac:dyDescent="0.25">
      <c r="O4041" s="5"/>
      <c r="P4041" s="5"/>
      <c r="Q4041" s="5"/>
      <c r="AY4041" s="31"/>
    </row>
    <row r="4042" spans="15:51" x14ac:dyDescent="0.25">
      <c r="O4042" s="5"/>
      <c r="P4042" s="5"/>
      <c r="Q4042" s="5"/>
      <c r="AY4042" s="31"/>
    </row>
    <row r="4043" spans="15:51" x14ac:dyDescent="0.25">
      <c r="O4043" s="5"/>
      <c r="P4043" s="5"/>
      <c r="Q4043" s="5"/>
      <c r="AY4043" s="31"/>
    </row>
    <row r="4044" spans="15:51" x14ac:dyDescent="0.25">
      <c r="O4044" s="5"/>
      <c r="P4044" s="5"/>
      <c r="Q4044" s="5"/>
      <c r="AY4044" s="31"/>
    </row>
    <row r="4045" spans="15:51" x14ac:dyDescent="0.25">
      <c r="O4045" s="5"/>
      <c r="P4045" s="5"/>
      <c r="Q4045" s="5"/>
      <c r="AJ4045" s="4"/>
      <c r="AY4045" s="31"/>
    </row>
    <row r="4046" spans="15:51" x14ac:dyDescent="0.25">
      <c r="O4046" s="5"/>
      <c r="P4046" s="5"/>
      <c r="Q4046" s="5"/>
      <c r="AY4046" s="31"/>
    </row>
    <row r="4047" spans="15:51" x14ac:dyDescent="0.25">
      <c r="O4047" s="5"/>
      <c r="P4047" s="5"/>
      <c r="Q4047" s="5"/>
      <c r="AY4047" s="31"/>
    </row>
    <row r="4048" spans="15:51" x14ac:dyDescent="0.25">
      <c r="O4048" s="5"/>
      <c r="P4048" s="5"/>
      <c r="Q4048" s="5"/>
      <c r="AY4048" s="31"/>
    </row>
    <row r="4049" spans="15:51" x14ac:dyDescent="0.25">
      <c r="O4049" s="5"/>
      <c r="P4049" s="5"/>
      <c r="Q4049" s="5"/>
      <c r="AY4049" s="31"/>
    </row>
    <row r="4050" spans="15:51" x14ac:dyDescent="0.25">
      <c r="O4050" s="5"/>
      <c r="P4050" s="5"/>
      <c r="Q4050" s="5"/>
      <c r="AY4050" s="31"/>
    </row>
    <row r="4051" spans="15:51" x14ac:dyDescent="0.25">
      <c r="O4051" s="5"/>
      <c r="P4051" s="5"/>
      <c r="Q4051" s="5"/>
      <c r="AY4051" s="31"/>
    </row>
    <row r="4052" spans="15:51" x14ac:dyDescent="0.25">
      <c r="O4052" s="5"/>
      <c r="P4052" s="5"/>
      <c r="Q4052" s="5"/>
      <c r="AJ4052" s="4"/>
      <c r="AY4052" s="31"/>
    </row>
    <row r="4053" spans="15:51" x14ac:dyDescent="0.25">
      <c r="O4053" s="5"/>
      <c r="P4053" s="5"/>
      <c r="Q4053" s="5"/>
      <c r="AJ4053" s="4"/>
      <c r="AY4053" s="31"/>
    </row>
    <row r="4054" spans="15:51" x14ac:dyDescent="0.25">
      <c r="O4054" s="5"/>
      <c r="P4054" s="5"/>
      <c r="Q4054" s="5"/>
      <c r="AY4054" s="31"/>
    </row>
    <row r="4055" spans="15:51" x14ac:dyDescent="0.25">
      <c r="O4055" s="5"/>
      <c r="P4055" s="5"/>
      <c r="Q4055" s="5"/>
      <c r="AY4055" s="31"/>
    </row>
    <row r="4056" spans="15:51" x14ac:dyDescent="0.25">
      <c r="O4056" s="5"/>
      <c r="P4056" s="5"/>
      <c r="Q4056" s="5"/>
      <c r="AY4056" s="31"/>
    </row>
    <row r="4057" spans="15:51" x14ac:dyDescent="0.25">
      <c r="O4057" s="5"/>
      <c r="P4057" s="5"/>
      <c r="Q4057" s="5"/>
      <c r="AY4057" s="31"/>
    </row>
    <row r="4058" spans="15:51" x14ac:dyDescent="0.25">
      <c r="O4058" s="5"/>
      <c r="P4058" s="5"/>
      <c r="Q4058" s="5"/>
      <c r="AY4058" s="31"/>
    </row>
    <row r="4059" spans="15:51" x14ac:dyDescent="0.25">
      <c r="O4059" s="5"/>
      <c r="P4059" s="5"/>
      <c r="Q4059" s="5"/>
      <c r="AY4059" s="31"/>
    </row>
    <row r="4060" spans="15:51" x14ac:dyDescent="0.25">
      <c r="O4060" s="5"/>
      <c r="P4060" s="5"/>
      <c r="Q4060" s="5"/>
      <c r="AY4060" s="31"/>
    </row>
    <row r="4061" spans="15:51" x14ac:dyDescent="0.25">
      <c r="O4061" s="5"/>
      <c r="P4061" s="5"/>
      <c r="Q4061" s="5"/>
      <c r="AY4061" s="31"/>
    </row>
    <row r="4062" spans="15:51" x14ac:dyDescent="0.25">
      <c r="O4062" s="5"/>
      <c r="P4062" s="5"/>
      <c r="Q4062" s="5"/>
      <c r="AY4062" s="31"/>
    </row>
    <row r="4063" spans="15:51" x14ac:dyDescent="0.25">
      <c r="O4063" s="5"/>
      <c r="P4063" s="5"/>
      <c r="Q4063" s="5"/>
      <c r="AY4063" s="31"/>
    </row>
    <row r="4064" spans="15:51" x14ac:dyDescent="0.25">
      <c r="O4064" s="5"/>
      <c r="P4064" s="5"/>
      <c r="Q4064" s="5"/>
      <c r="AY4064" s="31"/>
    </row>
    <row r="4065" spans="15:51" x14ac:dyDescent="0.25">
      <c r="O4065" s="5"/>
      <c r="P4065" s="5"/>
      <c r="Q4065" s="5"/>
      <c r="AY4065" s="31"/>
    </row>
    <row r="4066" spans="15:51" x14ac:dyDescent="0.25">
      <c r="O4066" s="5"/>
      <c r="P4066" s="5"/>
      <c r="Q4066" s="5"/>
      <c r="AJ4066" s="4"/>
      <c r="AY4066" s="31"/>
    </row>
    <row r="4067" spans="15:51" x14ac:dyDescent="0.25">
      <c r="O4067" s="5"/>
      <c r="P4067" s="5"/>
      <c r="Q4067" s="5"/>
      <c r="AJ4067" s="4"/>
      <c r="AY4067" s="31"/>
    </row>
    <row r="4068" spans="15:51" x14ac:dyDescent="0.25">
      <c r="O4068" s="5"/>
      <c r="P4068" s="5"/>
      <c r="Q4068" s="5"/>
      <c r="AY4068" s="31"/>
    </row>
    <row r="4069" spans="15:51" x14ac:dyDescent="0.25">
      <c r="O4069" s="5"/>
      <c r="P4069" s="5"/>
      <c r="Q4069" s="5"/>
      <c r="AY4069" s="31"/>
    </row>
    <row r="4070" spans="15:51" x14ac:dyDescent="0.25">
      <c r="O4070" s="5"/>
      <c r="P4070" s="5"/>
      <c r="Q4070" s="5"/>
      <c r="AJ4070" s="4"/>
      <c r="AY4070" s="31"/>
    </row>
    <row r="4071" spans="15:51" x14ac:dyDescent="0.25">
      <c r="O4071" s="5"/>
      <c r="P4071" s="5"/>
      <c r="Q4071" s="5"/>
      <c r="AJ4071" s="4"/>
      <c r="AY4071" s="31"/>
    </row>
    <row r="4072" spans="15:51" x14ac:dyDescent="0.25">
      <c r="O4072" s="5"/>
      <c r="P4072" s="5"/>
      <c r="Q4072" s="5"/>
      <c r="AY4072" s="31"/>
    </row>
    <row r="4073" spans="15:51" x14ac:dyDescent="0.25">
      <c r="O4073" s="5"/>
      <c r="P4073" s="5"/>
      <c r="Q4073" s="5"/>
      <c r="AY4073" s="31"/>
    </row>
    <row r="4074" spans="15:51" x14ac:dyDescent="0.25">
      <c r="O4074" s="5"/>
      <c r="P4074" s="5"/>
      <c r="Q4074" s="5"/>
      <c r="AY4074" s="31"/>
    </row>
    <row r="4075" spans="15:51" x14ac:dyDescent="0.25">
      <c r="O4075" s="5"/>
      <c r="P4075" s="5"/>
      <c r="Q4075" s="5"/>
      <c r="AY4075" s="31"/>
    </row>
    <row r="4076" spans="15:51" x14ac:dyDescent="0.25">
      <c r="O4076" s="5"/>
      <c r="P4076" s="5"/>
      <c r="Q4076" s="5"/>
      <c r="AY4076" s="31"/>
    </row>
    <row r="4077" spans="15:51" x14ac:dyDescent="0.25">
      <c r="O4077" s="5"/>
      <c r="P4077" s="5"/>
      <c r="Q4077" s="5"/>
      <c r="AY4077" s="31"/>
    </row>
    <row r="4078" spans="15:51" x14ac:dyDescent="0.25">
      <c r="O4078" s="5"/>
      <c r="P4078" s="5"/>
      <c r="Q4078" s="5"/>
      <c r="AY4078" s="31"/>
    </row>
    <row r="4079" spans="15:51" x14ac:dyDescent="0.25">
      <c r="O4079" s="5"/>
      <c r="P4079" s="5"/>
      <c r="Q4079" s="5"/>
      <c r="AY4079" s="31"/>
    </row>
    <row r="4080" spans="15:51" x14ac:dyDescent="0.25">
      <c r="O4080" s="5"/>
      <c r="P4080" s="5"/>
      <c r="Q4080" s="5"/>
      <c r="AY4080" s="31"/>
    </row>
    <row r="4081" spans="15:51" x14ac:dyDescent="0.25">
      <c r="O4081" s="5"/>
      <c r="P4081" s="5"/>
      <c r="Q4081" s="5"/>
      <c r="AY4081" s="31"/>
    </row>
    <row r="4082" spans="15:51" x14ac:dyDescent="0.25">
      <c r="O4082" s="5"/>
      <c r="P4082" s="5"/>
      <c r="Q4082" s="5"/>
      <c r="AY4082" s="31"/>
    </row>
    <row r="4083" spans="15:51" x14ac:dyDescent="0.25">
      <c r="O4083" s="5"/>
      <c r="P4083" s="5"/>
      <c r="Q4083" s="5"/>
      <c r="AY4083" s="31"/>
    </row>
    <row r="4084" spans="15:51" x14ac:dyDescent="0.25">
      <c r="O4084" s="5"/>
      <c r="P4084" s="5"/>
      <c r="Q4084" s="5"/>
      <c r="AY4084" s="31"/>
    </row>
    <row r="4085" spans="15:51" x14ac:dyDescent="0.25">
      <c r="O4085" s="5"/>
      <c r="P4085" s="5"/>
      <c r="Q4085" s="5"/>
      <c r="AY4085" s="31"/>
    </row>
    <row r="4086" spans="15:51" x14ac:dyDescent="0.25">
      <c r="O4086" s="5"/>
      <c r="P4086" s="5"/>
      <c r="Q4086" s="5"/>
      <c r="AY4086" s="31"/>
    </row>
    <row r="4087" spans="15:51" x14ac:dyDescent="0.25">
      <c r="O4087" s="5"/>
      <c r="P4087" s="5"/>
      <c r="Q4087" s="5"/>
      <c r="AY4087" s="31"/>
    </row>
    <row r="4088" spans="15:51" x14ac:dyDescent="0.25">
      <c r="O4088" s="5"/>
      <c r="P4088" s="5"/>
      <c r="Q4088" s="5"/>
      <c r="AY4088" s="31"/>
    </row>
    <row r="4089" spans="15:51" x14ac:dyDescent="0.25">
      <c r="O4089" s="5"/>
      <c r="P4089" s="5"/>
      <c r="Q4089" s="5"/>
      <c r="AY4089" s="31"/>
    </row>
    <row r="4090" spans="15:51" x14ac:dyDescent="0.25">
      <c r="O4090" s="5"/>
      <c r="P4090" s="5"/>
      <c r="Q4090" s="5"/>
      <c r="AY4090" s="31"/>
    </row>
    <row r="4091" spans="15:51" x14ac:dyDescent="0.25">
      <c r="O4091" s="5"/>
      <c r="P4091" s="5"/>
      <c r="Q4091" s="5"/>
      <c r="AY4091" s="31"/>
    </row>
    <row r="4092" spans="15:51" x14ac:dyDescent="0.25">
      <c r="O4092" s="5"/>
      <c r="P4092" s="5"/>
      <c r="Q4092" s="5"/>
      <c r="AY4092" s="31"/>
    </row>
    <row r="4093" spans="15:51" x14ac:dyDescent="0.25">
      <c r="O4093" s="5"/>
      <c r="P4093" s="5"/>
      <c r="Q4093" s="5"/>
      <c r="AY4093" s="31"/>
    </row>
    <row r="4094" spans="15:51" x14ac:dyDescent="0.25">
      <c r="O4094" s="5"/>
      <c r="P4094" s="5"/>
      <c r="Q4094" s="5"/>
      <c r="AY4094" s="31"/>
    </row>
    <row r="4095" spans="15:51" x14ac:dyDescent="0.25">
      <c r="O4095" s="5"/>
      <c r="P4095" s="5"/>
      <c r="Q4095" s="5"/>
      <c r="AY4095" s="31"/>
    </row>
    <row r="4096" spans="15:51" x14ac:dyDescent="0.25">
      <c r="O4096" s="5"/>
      <c r="P4096" s="5"/>
      <c r="Q4096" s="5"/>
      <c r="AY4096" s="31"/>
    </row>
    <row r="4097" spans="15:51" x14ac:dyDescent="0.25">
      <c r="O4097" s="5"/>
      <c r="P4097" s="5"/>
      <c r="Q4097" s="5"/>
      <c r="AY4097" s="31"/>
    </row>
    <row r="4098" spans="15:51" x14ac:dyDescent="0.25">
      <c r="O4098" s="5"/>
      <c r="P4098" s="5"/>
      <c r="Q4098" s="5"/>
      <c r="AY4098" s="31"/>
    </row>
    <row r="4099" spans="15:51" x14ac:dyDescent="0.25">
      <c r="O4099" s="5"/>
      <c r="P4099" s="5"/>
      <c r="Q4099" s="5"/>
      <c r="AY4099" s="31"/>
    </row>
    <row r="4100" spans="15:51" x14ac:dyDescent="0.25">
      <c r="O4100" s="5"/>
      <c r="P4100" s="5"/>
      <c r="Q4100" s="5"/>
      <c r="AY4100" s="31"/>
    </row>
    <row r="4101" spans="15:51" x14ac:dyDescent="0.25">
      <c r="O4101" s="5"/>
      <c r="P4101" s="5"/>
      <c r="Q4101" s="5"/>
      <c r="AY4101" s="31"/>
    </row>
    <row r="4102" spans="15:51" x14ac:dyDescent="0.25">
      <c r="O4102" s="5"/>
      <c r="P4102" s="5"/>
      <c r="Q4102" s="5"/>
      <c r="AY4102" s="31"/>
    </row>
    <row r="4103" spans="15:51" x14ac:dyDescent="0.25">
      <c r="O4103" s="5"/>
      <c r="P4103" s="5"/>
      <c r="Q4103" s="5"/>
      <c r="AY4103" s="31"/>
    </row>
    <row r="4104" spans="15:51" x14ac:dyDescent="0.25">
      <c r="O4104" s="5"/>
      <c r="P4104" s="5"/>
      <c r="Q4104" s="5"/>
      <c r="AY4104" s="31"/>
    </row>
    <row r="4105" spans="15:51" x14ac:dyDescent="0.25">
      <c r="O4105" s="5"/>
      <c r="P4105" s="5"/>
      <c r="Q4105" s="5"/>
      <c r="AY4105" s="31"/>
    </row>
    <row r="4106" spans="15:51" x14ac:dyDescent="0.25">
      <c r="O4106" s="5"/>
      <c r="P4106" s="5"/>
      <c r="Q4106" s="5"/>
      <c r="AY4106" s="31"/>
    </row>
    <row r="4107" spans="15:51" x14ac:dyDescent="0.25">
      <c r="O4107" s="5"/>
      <c r="P4107" s="5"/>
      <c r="Q4107" s="5"/>
      <c r="AY4107" s="31"/>
    </row>
    <row r="4108" spans="15:51" x14ac:dyDescent="0.25">
      <c r="O4108" s="5"/>
      <c r="P4108" s="5"/>
      <c r="Q4108" s="5"/>
      <c r="AY4108" s="31"/>
    </row>
    <row r="4109" spans="15:51" x14ac:dyDescent="0.25">
      <c r="O4109" s="5"/>
      <c r="P4109" s="5"/>
      <c r="Q4109" s="5"/>
      <c r="AY4109" s="31"/>
    </row>
    <row r="4110" spans="15:51" x14ac:dyDescent="0.25">
      <c r="O4110" s="5"/>
      <c r="P4110" s="5"/>
      <c r="Q4110" s="5"/>
      <c r="AY4110" s="31"/>
    </row>
    <row r="4111" spans="15:51" x14ac:dyDescent="0.25">
      <c r="O4111" s="5"/>
      <c r="P4111" s="5"/>
      <c r="Q4111" s="5"/>
      <c r="AY4111" s="31"/>
    </row>
    <row r="4112" spans="15:51" x14ac:dyDescent="0.25">
      <c r="O4112" s="5"/>
      <c r="P4112" s="5"/>
      <c r="Q4112" s="5"/>
      <c r="AY4112" s="31"/>
    </row>
    <row r="4113" spans="15:51" x14ac:dyDescent="0.25">
      <c r="O4113" s="5"/>
      <c r="P4113" s="5"/>
      <c r="Q4113" s="5"/>
      <c r="AY4113" s="31"/>
    </row>
    <row r="4114" spans="15:51" x14ac:dyDescent="0.25">
      <c r="O4114" s="5"/>
      <c r="P4114" s="5"/>
      <c r="Q4114" s="5"/>
      <c r="AY4114" s="31"/>
    </row>
    <row r="4115" spans="15:51" x14ac:dyDescent="0.25">
      <c r="O4115" s="5"/>
      <c r="P4115" s="5"/>
      <c r="Q4115" s="5"/>
      <c r="AY4115" s="31"/>
    </row>
    <row r="4116" spans="15:51" x14ac:dyDescent="0.25">
      <c r="O4116" s="5"/>
      <c r="P4116" s="5"/>
      <c r="Q4116" s="5"/>
      <c r="AY4116" s="31"/>
    </row>
    <row r="4117" spans="15:51" x14ac:dyDescent="0.25">
      <c r="O4117" s="5"/>
      <c r="P4117" s="5"/>
      <c r="Q4117" s="5"/>
      <c r="AY4117" s="31"/>
    </row>
    <row r="4118" spans="15:51" x14ac:dyDescent="0.25">
      <c r="O4118" s="5"/>
      <c r="P4118" s="5"/>
      <c r="Q4118" s="5"/>
      <c r="AY4118" s="31"/>
    </row>
    <row r="4119" spans="15:51" x14ac:dyDescent="0.25">
      <c r="O4119" s="5"/>
      <c r="P4119" s="5"/>
      <c r="Q4119" s="5"/>
      <c r="AY4119" s="31"/>
    </row>
    <row r="4120" spans="15:51" x14ac:dyDescent="0.25">
      <c r="O4120" s="5"/>
      <c r="P4120" s="5"/>
      <c r="Q4120" s="5"/>
      <c r="AY4120" s="31"/>
    </row>
    <row r="4121" spans="15:51" x14ac:dyDescent="0.25">
      <c r="O4121" s="5"/>
      <c r="P4121" s="5"/>
      <c r="Q4121" s="5"/>
      <c r="AY4121" s="31"/>
    </row>
    <row r="4122" spans="15:51" x14ac:dyDescent="0.25">
      <c r="O4122" s="5"/>
      <c r="P4122" s="5"/>
      <c r="Q4122" s="5"/>
      <c r="AY4122" s="31"/>
    </row>
    <row r="4123" spans="15:51" x14ac:dyDescent="0.25">
      <c r="O4123" s="5"/>
      <c r="P4123" s="5"/>
      <c r="Q4123" s="5"/>
      <c r="AY4123" s="31"/>
    </row>
    <row r="4124" spans="15:51" x14ac:dyDescent="0.25">
      <c r="O4124" s="5"/>
      <c r="P4124" s="5"/>
      <c r="Q4124" s="5"/>
      <c r="AY4124" s="31"/>
    </row>
    <row r="4125" spans="15:51" x14ac:dyDescent="0.25">
      <c r="O4125" s="5"/>
      <c r="P4125" s="5"/>
      <c r="Q4125" s="5"/>
      <c r="AY4125" s="31"/>
    </row>
    <row r="4126" spans="15:51" x14ac:dyDescent="0.25">
      <c r="O4126" s="5"/>
      <c r="P4126" s="5"/>
      <c r="Q4126" s="5"/>
      <c r="AY4126" s="31"/>
    </row>
    <row r="4127" spans="15:51" x14ac:dyDescent="0.25">
      <c r="O4127" s="5"/>
      <c r="P4127" s="5"/>
      <c r="Q4127" s="5"/>
      <c r="AY4127" s="31"/>
    </row>
    <row r="4128" spans="15:51" x14ac:dyDescent="0.25">
      <c r="O4128" s="5"/>
      <c r="P4128" s="5"/>
      <c r="Q4128" s="5"/>
      <c r="AY4128" s="31"/>
    </row>
    <row r="4129" spans="15:51" x14ac:dyDescent="0.25">
      <c r="O4129" s="5"/>
      <c r="P4129" s="5"/>
      <c r="Q4129" s="5"/>
      <c r="AY4129" s="31"/>
    </row>
    <row r="4130" spans="15:51" x14ac:dyDescent="0.25">
      <c r="O4130" s="5"/>
      <c r="P4130" s="5"/>
      <c r="Q4130" s="5"/>
      <c r="AY4130" s="31"/>
    </row>
    <row r="4131" spans="15:51" x14ac:dyDescent="0.25">
      <c r="O4131" s="5"/>
      <c r="P4131" s="5"/>
      <c r="Q4131" s="5"/>
      <c r="AY4131" s="31"/>
    </row>
    <row r="4132" spans="15:51" x14ac:dyDescent="0.25">
      <c r="O4132" s="5"/>
      <c r="P4132" s="5"/>
      <c r="Q4132" s="5"/>
      <c r="AY4132" s="31"/>
    </row>
    <row r="4133" spans="15:51" x14ac:dyDescent="0.25">
      <c r="O4133" s="5"/>
      <c r="P4133" s="5"/>
      <c r="Q4133" s="5"/>
      <c r="AY4133" s="31"/>
    </row>
    <row r="4134" spans="15:51" x14ac:dyDescent="0.25">
      <c r="O4134" s="5"/>
      <c r="P4134" s="5"/>
      <c r="Q4134" s="5"/>
      <c r="AY4134" s="31"/>
    </row>
    <row r="4135" spans="15:51" x14ac:dyDescent="0.25">
      <c r="O4135" s="5"/>
      <c r="P4135" s="5"/>
      <c r="Q4135" s="5"/>
      <c r="AY4135" s="31"/>
    </row>
    <row r="4136" spans="15:51" x14ac:dyDescent="0.25">
      <c r="O4136" s="5"/>
      <c r="P4136" s="5"/>
      <c r="Q4136" s="5"/>
      <c r="AY4136" s="31"/>
    </row>
    <row r="4137" spans="15:51" x14ac:dyDescent="0.25">
      <c r="O4137" s="5"/>
      <c r="P4137" s="5"/>
      <c r="Q4137" s="5"/>
      <c r="AG4137" s="4"/>
      <c r="AY4137" s="31"/>
    </row>
    <row r="4138" spans="15:51" x14ac:dyDescent="0.25">
      <c r="O4138" s="5"/>
      <c r="P4138" s="5"/>
      <c r="Q4138" s="5"/>
      <c r="AF4138" s="4"/>
      <c r="AG4138" s="4"/>
      <c r="AJ4138" s="4"/>
      <c r="AY4138" s="31"/>
    </row>
    <row r="4139" spans="15:51" x14ac:dyDescent="0.25">
      <c r="O4139" s="5"/>
      <c r="P4139" s="5"/>
      <c r="Q4139" s="5"/>
      <c r="AF4139" s="4"/>
      <c r="AG4139" s="4"/>
      <c r="AJ4139" s="4"/>
      <c r="AY4139" s="31"/>
    </row>
    <row r="4140" spans="15:51" x14ac:dyDescent="0.25">
      <c r="O4140" s="5"/>
      <c r="P4140" s="5"/>
      <c r="Q4140" s="5"/>
      <c r="AF4140" s="4"/>
      <c r="AG4140" s="4"/>
      <c r="AJ4140" s="4"/>
      <c r="AY4140" s="31"/>
    </row>
    <row r="4141" spans="15:51" x14ac:dyDescent="0.25">
      <c r="O4141" s="5"/>
      <c r="P4141" s="5"/>
      <c r="Q4141" s="5"/>
      <c r="AJ4141" s="4"/>
      <c r="AY4141" s="31"/>
    </row>
    <row r="4142" spans="15:51" x14ac:dyDescent="0.25">
      <c r="O4142" s="5"/>
      <c r="P4142" s="5"/>
      <c r="Q4142" s="5"/>
      <c r="AY4142" s="31"/>
    </row>
    <row r="4143" spans="15:51" x14ac:dyDescent="0.25">
      <c r="O4143" s="5"/>
      <c r="P4143" s="5"/>
      <c r="Q4143" s="5"/>
      <c r="AY4143" s="31"/>
    </row>
    <row r="4144" spans="15:51" x14ac:dyDescent="0.25">
      <c r="O4144" s="5"/>
      <c r="P4144" s="5"/>
      <c r="Q4144" s="5"/>
      <c r="AF4144" s="4"/>
      <c r="AG4144" s="4"/>
      <c r="AJ4144" s="4"/>
      <c r="AY4144" s="31"/>
    </row>
    <row r="4145" spans="15:51" x14ac:dyDescent="0.25">
      <c r="O4145" s="5"/>
      <c r="P4145" s="5"/>
      <c r="Q4145" s="5"/>
      <c r="AF4145" s="4"/>
      <c r="AG4145" s="4"/>
      <c r="AJ4145" s="4"/>
      <c r="AY4145" s="31"/>
    </row>
    <row r="4146" spans="15:51" x14ac:dyDescent="0.25">
      <c r="O4146" s="5"/>
      <c r="P4146" s="5"/>
      <c r="Q4146" s="5"/>
      <c r="AF4146" s="4"/>
      <c r="AG4146" s="4"/>
      <c r="AJ4146" s="4"/>
      <c r="AY4146" s="31"/>
    </row>
    <row r="4147" spans="15:51" x14ac:dyDescent="0.25">
      <c r="O4147" s="5"/>
      <c r="P4147" s="5"/>
      <c r="Q4147" s="5"/>
      <c r="AF4147" s="4"/>
      <c r="AG4147" s="4"/>
      <c r="AJ4147" s="4"/>
      <c r="AY4147" s="31"/>
    </row>
    <row r="4148" spans="15:51" x14ac:dyDescent="0.25">
      <c r="O4148" s="5"/>
      <c r="P4148" s="5"/>
      <c r="Q4148" s="5"/>
      <c r="AF4148" s="4"/>
      <c r="AG4148" s="4"/>
      <c r="AJ4148" s="4"/>
      <c r="AY4148" s="31"/>
    </row>
    <row r="4149" spans="15:51" x14ac:dyDescent="0.25">
      <c r="O4149" s="5"/>
      <c r="P4149" s="5"/>
      <c r="Q4149" s="5"/>
      <c r="AJ4149" s="4"/>
      <c r="AY4149" s="31"/>
    </row>
    <row r="4150" spans="15:51" x14ac:dyDescent="0.25">
      <c r="O4150" s="5"/>
      <c r="P4150" s="5"/>
      <c r="Q4150" s="5"/>
      <c r="AJ4150" s="4"/>
      <c r="AY4150" s="31"/>
    </row>
    <row r="4151" spans="15:51" x14ac:dyDescent="0.25">
      <c r="O4151" s="5"/>
      <c r="P4151" s="5"/>
      <c r="Q4151" s="5"/>
      <c r="AY4151" s="31"/>
    </row>
    <row r="4152" spans="15:51" x14ac:dyDescent="0.25">
      <c r="O4152" s="5"/>
      <c r="P4152" s="5"/>
      <c r="Q4152" s="5"/>
      <c r="AG4152" s="4"/>
      <c r="AJ4152" s="4"/>
      <c r="AY4152" s="31"/>
    </row>
    <row r="4153" spans="15:51" x14ac:dyDescent="0.25">
      <c r="O4153" s="5"/>
      <c r="P4153" s="5"/>
      <c r="Q4153" s="5"/>
      <c r="AJ4153" s="4"/>
      <c r="AY4153" s="31"/>
    </row>
    <row r="4154" spans="15:51" x14ac:dyDescent="0.25">
      <c r="O4154" s="5"/>
      <c r="P4154" s="5"/>
      <c r="Q4154" s="5"/>
      <c r="AG4154" s="4"/>
      <c r="AY4154" s="31"/>
    </row>
    <row r="4155" spans="15:51" x14ac:dyDescent="0.25">
      <c r="O4155" s="5"/>
      <c r="P4155" s="5"/>
      <c r="Q4155" s="5"/>
      <c r="AY4155" s="31"/>
    </row>
    <row r="4156" spans="15:51" x14ac:dyDescent="0.25">
      <c r="O4156" s="5"/>
      <c r="P4156" s="5"/>
      <c r="Q4156" s="5"/>
      <c r="AJ4156" s="4"/>
      <c r="AY4156" s="31"/>
    </row>
    <row r="4157" spans="15:51" x14ac:dyDescent="0.25">
      <c r="O4157" s="5"/>
      <c r="P4157" s="5"/>
      <c r="Q4157" s="5"/>
      <c r="AY4157" s="31"/>
    </row>
    <row r="4158" spans="15:51" x14ac:dyDescent="0.25">
      <c r="O4158" s="5"/>
      <c r="P4158" s="5"/>
      <c r="Q4158" s="5"/>
      <c r="AY4158" s="31"/>
    </row>
    <row r="4159" spans="15:51" x14ac:dyDescent="0.25">
      <c r="O4159" s="5"/>
      <c r="P4159" s="5"/>
      <c r="Q4159" s="5"/>
      <c r="AY4159" s="31"/>
    </row>
    <row r="4160" spans="15:51" x14ac:dyDescent="0.25">
      <c r="O4160" s="5"/>
      <c r="P4160" s="5"/>
      <c r="Q4160" s="5"/>
      <c r="AF4160" s="4"/>
      <c r="AG4160" s="4"/>
      <c r="AJ4160" s="4"/>
      <c r="AY4160" s="31"/>
    </row>
    <row r="4161" spans="15:51" x14ac:dyDescent="0.25">
      <c r="O4161" s="5"/>
      <c r="P4161" s="5"/>
      <c r="Q4161" s="5"/>
      <c r="AY4161" s="31"/>
    </row>
    <row r="4162" spans="15:51" x14ac:dyDescent="0.25">
      <c r="O4162" s="5"/>
      <c r="P4162" s="5"/>
      <c r="Q4162" s="5"/>
      <c r="AJ4162" s="4"/>
      <c r="AY4162" s="31"/>
    </row>
    <row r="4163" spans="15:51" x14ac:dyDescent="0.25">
      <c r="O4163" s="5"/>
      <c r="P4163" s="5"/>
      <c r="Q4163" s="5"/>
      <c r="AF4163" s="4"/>
      <c r="AG4163" s="4"/>
      <c r="AJ4163" s="4"/>
      <c r="AY4163" s="31"/>
    </row>
    <row r="4164" spans="15:51" x14ac:dyDescent="0.25">
      <c r="O4164" s="5"/>
      <c r="P4164" s="5"/>
      <c r="Q4164" s="5"/>
      <c r="AY4164" s="31"/>
    </row>
    <row r="4165" spans="15:51" x14ac:dyDescent="0.25">
      <c r="O4165" s="5"/>
      <c r="P4165" s="5"/>
      <c r="Q4165" s="5"/>
      <c r="AJ4165" s="4"/>
      <c r="AY4165" s="31"/>
    </row>
    <row r="4166" spans="15:51" x14ac:dyDescent="0.25">
      <c r="O4166" s="5"/>
      <c r="P4166" s="5"/>
      <c r="Q4166" s="5"/>
      <c r="AF4166" s="4"/>
      <c r="AG4166" s="4"/>
      <c r="AJ4166" s="4"/>
      <c r="AY4166" s="31"/>
    </row>
    <row r="4167" spans="15:51" x14ac:dyDescent="0.25">
      <c r="O4167" s="5"/>
      <c r="P4167" s="5"/>
      <c r="Q4167" s="5"/>
      <c r="AF4167" s="4"/>
      <c r="AG4167" s="4"/>
      <c r="AJ4167" s="4"/>
      <c r="AY4167" s="31"/>
    </row>
    <row r="4168" spans="15:51" x14ac:dyDescent="0.25">
      <c r="O4168" s="5"/>
      <c r="P4168" s="5"/>
      <c r="Q4168" s="5"/>
      <c r="AF4168" s="4"/>
      <c r="AG4168" s="4"/>
      <c r="AJ4168" s="4"/>
      <c r="AY4168" s="31"/>
    </row>
    <row r="4169" spans="15:51" x14ac:dyDescent="0.25">
      <c r="O4169" s="5"/>
      <c r="P4169" s="5"/>
      <c r="Q4169" s="5"/>
      <c r="AG4169" s="4"/>
      <c r="AJ4169" s="4"/>
      <c r="AY4169" s="31"/>
    </row>
    <row r="4170" spans="15:51" x14ac:dyDescent="0.25">
      <c r="O4170" s="5"/>
      <c r="P4170" s="5"/>
      <c r="Q4170" s="5"/>
      <c r="AJ4170" s="4"/>
      <c r="AY4170" s="31"/>
    </row>
    <row r="4171" spans="15:51" x14ac:dyDescent="0.25">
      <c r="O4171" s="5"/>
      <c r="P4171" s="5"/>
      <c r="Q4171" s="5"/>
      <c r="AF4171" s="4"/>
      <c r="AG4171" s="4"/>
      <c r="AJ4171" s="4"/>
      <c r="AY4171" s="31"/>
    </row>
    <row r="4172" spans="15:51" x14ac:dyDescent="0.25">
      <c r="O4172" s="5"/>
      <c r="P4172" s="5"/>
      <c r="Q4172" s="5"/>
      <c r="AJ4172" s="4"/>
      <c r="AY4172" s="31"/>
    </row>
    <row r="4173" spans="15:51" x14ac:dyDescent="0.25">
      <c r="O4173" s="5"/>
      <c r="P4173" s="5"/>
      <c r="Q4173" s="5"/>
      <c r="AF4173" s="4"/>
      <c r="AG4173" s="4"/>
      <c r="AJ4173" s="4"/>
      <c r="AY4173" s="31"/>
    </row>
    <row r="4174" spans="15:51" x14ac:dyDescent="0.25">
      <c r="O4174" s="5"/>
      <c r="P4174" s="5"/>
      <c r="Q4174" s="5"/>
      <c r="AF4174" s="4"/>
      <c r="AJ4174" s="4"/>
      <c r="AY4174" s="31"/>
    </row>
    <row r="4175" spans="15:51" x14ac:dyDescent="0.25">
      <c r="O4175" s="5"/>
      <c r="P4175" s="5"/>
      <c r="Q4175" s="5"/>
      <c r="AF4175" s="4"/>
      <c r="AG4175" s="4"/>
      <c r="AJ4175" s="4"/>
      <c r="AY4175" s="31"/>
    </row>
    <row r="4176" spans="15:51" x14ac:dyDescent="0.25">
      <c r="O4176" s="5"/>
      <c r="P4176" s="5"/>
      <c r="Q4176" s="5"/>
      <c r="AF4176" s="4"/>
      <c r="AG4176" s="4"/>
      <c r="AJ4176" s="4"/>
      <c r="AY4176" s="31"/>
    </row>
    <row r="4177" spans="15:51" x14ac:dyDescent="0.25">
      <c r="O4177" s="5"/>
      <c r="P4177" s="5"/>
      <c r="Q4177" s="5"/>
      <c r="AF4177" s="4"/>
      <c r="AG4177" s="4"/>
      <c r="AY4177" s="31"/>
    </row>
    <row r="4178" spans="15:51" x14ac:dyDescent="0.25">
      <c r="O4178" s="5"/>
      <c r="P4178" s="5"/>
      <c r="Q4178" s="5"/>
      <c r="AJ4178" s="4"/>
      <c r="AY4178" s="31"/>
    </row>
    <row r="4179" spans="15:51" x14ac:dyDescent="0.25">
      <c r="O4179" s="5"/>
      <c r="P4179" s="5"/>
      <c r="Q4179" s="5"/>
      <c r="AF4179" s="4"/>
      <c r="AG4179" s="4"/>
      <c r="AJ4179" s="4"/>
      <c r="AY4179" s="31"/>
    </row>
    <row r="4180" spans="15:51" x14ac:dyDescent="0.25">
      <c r="O4180" s="5"/>
      <c r="P4180" s="5"/>
      <c r="Q4180" s="5"/>
      <c r="AJ4180" s="4"/>
      <c r="AY4180" s="31"/>
    </row>
    <row r="4181" spans="15:51" x14ac:dyDescent="0.25">
      <c r="O4181" s="5"/>
      <c r="P4181" s="5"/>
      <c r="Q4181" s="5"/>
      <c r="AY4181" s="31"/>
    </row>
    <row r="4182" spans="15:51" x14ac:dyDescent="0.25">
      <c r="O4182" s="5"/>
      <c r="P4182" s="5"/>
      <c r="Q4182" s="5"/>
      <c r="AF4182" s="4"/>
      <c r="AG4182" s="4"/>
      <c r="AJ4182" s="4"/>
      <c r="AY4182" s="31"/>
    </row>
    <row r="4183" spans="15:51" x14ac:dyDescent="0.25">
      <c r="O4183" s="5"/>
      <c r="P4183" s="5"/>
      <c r="Q4183" s="5"/>
      <c r="AY4183" s="31"/>
    </row>
    <row r="4184" spans="15:51" x14ac:dyDescent="0.25">
      <c r="O4184" s="5"/>
      <c r="P4184" s="5"/>
      <c r="Q4184" s="5"/>
      <c r="AY4184" s="31"/>
    </row>
    <row r="4185" spans="15:51" x14ac:dyDescent="0.25">
      <c r="O4185" s="5"/>
      <c r="P4185" s="5"/>
      <c r="Q4185" s="5"/>
      <c r="AY4185" s="31"/>
    </row>
    <row r="4186" spans="15:51" x14ac:dyDescent="0.25">
      <c r="O4186" s="5"/>
      <c r="P4186" s="5"/>
      <c r="Q4186" s="5"/>
      <c r="AY4186" s="31"/>
    </row>
    <row r="4187" spans="15:51" x14ac:dyDescent="0.25">
      <c r="O4187" s="5"/>
      <c r="P4187" s="5"/>
      <c r="Q4187" s="5"/>
      <c r="AY4187" s="31"/>
    </row>
    <row r="4188" spans="15:51" x14ac:dyDescent="0.25">
      <c r="O4188" s="5"/>
      <c r="P4188" s="5"/>
      <c r="Q4188" s="5"/>
      <c r="AY4188" s="31"/>
    </row>
    <row r="4189" spans="15:51" x14ac:dyDescent="0.25">
      <c r="O4189" s="5"/>
      <c r="P4189" s="5"/>
      <c r="Q4189" s="5"/>
      <c r="AY4189" s="31"/>
    </row>
    <row r="4190" spans="15:51" x14ac:dyDescent="0.25">
      <c r="O4190" s="5"/>
      <c r="P4190" s="5"/>
      <c r="Q4190" s="5"/>
      <c r="AY4190" s="31"/>
    </row>
    <row r="4191" spans="15:51" x14ac:dyDescent="0.25">
      <c r="O4191" s="5"/>
      <c r="P4191" s="5"/>
      <c r="Q4191" s="5"/>
      <c r="AY4191" s="31"/>
    </row>
    <row r="4192" spans="15:51" x14ac:dyDescent="0.25">
      <c r="O4192" s="5"/>
      <c r="P4192" s="5"/>
      <c r="Q4192" s="5"/>
      <c r="AY4192" s="31"/>
    </row>
    <row r="4193" spans="15:51" x14ac:dyDescent="0.25">
      <c r="O4193" s="5"/>
      <c r="P4193" s="5"/>
      <c r="Q4193" s="5"/>
      <c r="AY4193" s="31"/>
    </row>
    <row r="4194" spans="15:51" x14ac:dyDescent="0.25">
      <c r="O4194" s="5"/>
      <c r="P4194" s="5"/>
      <c r="Q4194" s="5"/>
      <c r="AY4194" s="31"/>
    </row>
    <row r="4195" spans="15:51" x14ac:dyDescent="0.25">
      <c r="O4195" s="5"/>
      <c r="P4195" s="5"/>
      <c r="Q4195" s="5"/>
      <c r="AJ4195" s="4"/>
      <c r="AY4195" s="31"/>
    </row>
    <row r="4196" spans="15:51" x14ac:dyDescent="0.25">
      <c r="O4196" s="5"/>
      <c r="P4196" s="5"/>
      <c r="Q4196" s="5"/>
      <c r="AY4196" s="31"/>
    </row>
    <row r="4197" spans="15:51" x14ac:dyDescent="0.25">
      <c r="O4197" s="5"/>
      <c r="P4197" s="5"/>
      <c r="Q4197" s="5"/>
      <c r="AY4197" s="31"/>
    </row>
    <row r="4198" spans="15:51" x14ac:dyDescent="0.25">
      <c r="O4198" s="5"/>
      <c r="P4198" s="5"/>
      <c r="Q4198" s="5"/>
      <c r="AY4198" s="31"/>
    </row>
    <row r="4199" spans="15:51" x14ac:dyDescent="0.25">
      <c r="O4199" s="5"/>
      <c r="P4199" s="5"/>
      <c r="Q4199" s="5"/>
      <c r="AY4199" s="31"/>
    </row>
    <row r="4200" spans="15:51" x14ac:dyDescent="0.25">
      <c r="O4200" s="5"/>
      <c r="P4200" s="5"/>
      <c r="Q4200" s="5"/>
      <c r="AY4200" s="31"/>
    </row>
    <row r="4201" spans="15:51" x14ac:dyDescent="0.25">
      <c r="O4201" s="5"/>
      <c r="P4201" s="5"/>
      <c r="Q4201" s="5"/>
      <c r="AY4201" s="31"/>
    </row>
    <row r="4202" spans="15:51" x14ac:dyDescent="0.25">
      <c r="O4202" s="5"/>
      <c r="P4202" s="5"/>
      <c r="Q4202" s="5"/>
      <c r="AF4202" s="4"/>
      <c r="AG4202" s="4"/>
      <c r="AJ4202" s="4"/>
      <c r="AY4202" s="31"/>
    </row>
    <row r="4203" spans="15:51" x14ac:dyDescent="0.25">
      <c r="O4203" s="5"/>
      <c r="P4203" s="5"/>
      <c r="Q4203" s="5"/>
      <c r="AY4203" s="31"/>
    </row>
    <row r="4204" spans="15:51" x14ac:dyDescent="0.25">
      <c r="O4204" s="5"/>
      <c r="P4204" s="5"/>
      <c r="Q4204" s="5"/>
      <c r="AY4204" s="31"/>
    </row>
    <row r="4205" spans="15:51" x14ac:dyDescent="0.25">
      <c r="O4205" s="5"/>
      <c r="P4205" s="5"/>
      <c r="Q4205" s="5"/>
      <c r="AY4205" s="31"/>
    </row>
    <row r="4206" spans="15:51" x14ac:dyDescent="0.25">
      <c r="O4206" s="5"/>
      <c r="P4206" s="5"/>
      <c r="Q4206" s="5"/>
      <c r="AY4206" s="31"/>
    </row>
    <row r="4207" spans="15:51" x14ac:dyDescent="0.25">
      <c r="O4207" s="5"/>
      <c r="P4207" s="5"/>
      <c r="Q4207" s="5"/>
      <c r="AY4207" s="31"/>
    </row>
    <row r="4208" spans="15:51" x14ac:dyDescent="0.25">
      <c r="O4208" s="5"/>
      <c r="P4208" s="5"/>
      <c r="Q4208" s="5"/>
      <c r="AY4208" s="31"/>
    </row>
    <row r="4209" spans="15:51" x14ac:dyDescent="0.25">
      <c r="O4209" s="5"/>
      <c r="P4209" s="5"/>
      <c r="Q4209" s="5"/>
      <c r="AY4209" s="31"/>
    </row>
    <row r="4210" spans="15:51" x14ac:dyDescent="0.25">
      <c r="O4210" s="5"/>
      <c r="P4210" s="5"/>
      <c r="Q4210" s="5"/>
      <c r="AY4210" s="31"/>
    </row>
    <row r="4211" spans="15:51" x14ac:dyDescent="0.25">
      <c r="O4211" s="5"/>
      <c r="P4211" s="5"/>
      <c r="Q4211" s="5"/>
      <c r="AY4211" s="31"/>
    </row>
    <row r="4212" spans="15:51" x14ac:dyDescent="0.25">
      <c r="O4212" s="5"/>
      <c r="P4212" s="5"/>
      <c r="Q4212" s="5"/>
      <c r="AY4212" s="31"/>
    </row>
    <row r="4213" spans="15:51" x14ac:dyDescent="0.25">
      <c r="O4213" s="5"/>
      <c r="P4213" s="5"/>
      <c r="Q4213" s="5"/>
      <c r="AY4213" s="31"/>
    </row>
    <row r="4214" spans="15:51" x14ac:dyDescent="0.25">
      <c r="O4214" s="5"/>
      <c r="P4214" s="5"/>
      <c r="Q4214" s="5"/>
      <c r="AY4214" s="31"/>
    </row>
    <row r="4215" spans="15:51" x14ac:dyDescent="0.25">
      <c r="O4215" s="5"/>
      <c r="P4215" s="5"/>
      <c r="Q4215" s="5"/>
      <c r="AY4215" s="31"/>
    </row>
    <row r="4216" spans="15:51" x14ac:dyDescent="0.25">
      <c r="O4216" s="5"/>
      <c r="P4216" s="5"/>
      <c r="Q4216" s="5"/>
      <c r="AY4216" s="31"/>
    </row>
    <row r="4217" spans="15:51" x14ac:dyDescent="0.25">
      <c r="O4217" s="5"/>
      <c r="P4217" s="5"/>
      <c r="Q4217" s="5"/>
      <c r="AY4217" s="31"/>
    </row>
    <row r="4218" spans="15:51" x14ac:dyDescent="0.25">
      <c r="O4218" s="5"/>
      <c r="P4218" s="5"/>
      <c r="Q4218" s="5"/>
      <c r="AY4218" s="31"/>
    </row>
    <row r="4219" spans="15:51" x14ac:dyDescent="0.25">
      <c r="O4219" s="5"/>
      <c r="P4219" s="5"/>
      <c r="Q4219" s="5"/>
      <c r="AY4219" s="31"/>
    </row>
    <row r="4220" spans="15:51" x14ac:dyDescent="0.25">
      <c r="O4220" s="5"/>
      <c r="P4220" s="5"/>
      <c r="Q4220" s="5"/>
      <c r="AY4220" s="31"/>
    </row>
    <row r="4221" spans="15:51" x14ac:dyDescent="0.25">
      <c r="O4221" s="5"/>
      <c r="P4221" s="5"/>
      <c r="Q4221" s="5"/>
      <c r="AF4221" s="4"/>
      <c r="AJ4221" s="4"/>
      <c r="AY4221" s="31"/>
    </row>
    <row r="4222" spans="15:51" x14ac:dyDescent="0.25">
      <c r="O4222" s="5"/>
      <c r="P4222" s="5"/>
      <c r="Q4222" s="5"/>
      <c r="AY4222" s="31"/>
    </row>
    <row r="4223" spans="15:51" x14ac:dyDescent="0.25">
      <c r="O4223" s="5"/>
      <c r="P4223" s="5"/>
      <c r="Q4223" s="5"/>
      <c r="AY4223" s="31"/>
    </row>
    <row r="4224" spans="15:51" x14ac:dyDescent="0.25">
      <c r="O4224" s="5"/>
      <c r="P4224" s="5"/>
      <c r="Q4224" s="5"/>
      <c r="AY4224" s="31"/>
    </row>
    <row r="4225" spans="15:51" x14ac:dyDescent="0.25">
      <c r="O4225" s="5"/>
      <c r="P4225" s="5"/>
      <c r="Q4225" s="5"/>
      <c r="AY4225" s="31"/>
    </row>
    <row r="4226" spans="15:51" x14ac:dyDescent="0.25">
      <c r="O4226" s="5"/>
      <c r="P4226" s="5"/>
      <c r="Q4226" s="5"/>
      <c r="AJ4226" s="4"/>
      <c r="AY4226" s="31"/>
    </row>
    <row r="4227" spans="15:51" x14ac:dyDescent="0.25">
      <c r="O4227" s="5"/>
      <c r="P4227" s="5"/>
      <c r="Q4227" s="5"/>
      <c r="AY4227" s="31"/>
    </row>
    <row r="4228" spans="15:51" x14ac:dyDescent="0.25">
      <c r="O4228" s="5"/>
      <c r="P4228" s="5"/>
      <c r="Q4228" s="5"/>
      <c r="AY4228" s="31"/>
    </row>
    <row r="4229" spans="15:51" x14ac:dyDescent="0.25">
      <c r="O4229" s="5"/>
      <c r="P4229" s="5"/>
      <c r="Q4229" s="5"/>
      <c r="AY4229" s="31"/>
    </row>
    <row r="4230" spans="15:51" x14ac:dyDescent="0.25">
      <c r="O4230" s="5"/>
      <c r="P4230" s="5"/>
      <c r="Q4230" s="5"/>
      <c r="AY4230" s="31"/>
    </row>
    <row r="4231" spans="15:51" x14ac:dyDescent="0.25">
      <c r="O4231" s="5"/>
      <c r="P4231" s="5"/>
      <c r="Q4231" s="5"/>
      <c r="AY4231" s="31"/>
    </row>
    <row r="4232" spans="15:51" x14ac:dyDescent="0.25">
      <c r="O4232" s="5"/>
      <c r="P4232" s="5"/>
      <c r="Q4232" s="5"/>
      <c r="AY4232" s="31"/>
    </row>
    <row r="4233" spans="15:51" x14ac:dyDescent="0.25">
      <c r="O4233" s="5"/>
      <c r="P4233" s="5"/>
      <c r="Q4233" s="5"/>
      <c r="AJ4233" s="4"/>
      <c r="AY4233" s="31"/>
    </row>
    <row r="4234" spans="15:51" x14ac:dyDescent="0.25">
      <c r="O4234" s="5"/>
      <c r="P4234" s="5"/>
      <c r="Q4234" s="5"/>
      <c r="AY4234" s="31"/>
    </row>
    <row r="4235" spans="15:51" x14ac:dyDescent="0.25">
      <c r="O4235" s="5"/>
      <c r="P4235" s="5"/>
      <c r="Q4235" s="5"/>
      <c r="AY4235" s="31"/>
    </row>
    <row r="4236" spans="15:51" x14ac:dyDescent="0.25">
      <c r="O4236" s="5"/>
      <c r="P4236" s="5"/>
      <c r="Q4236" s="5"/>
      <c r="AY4236" s="31"/>
    </row>
    <row r="4237" spans="15:51" x14ac:dyDescent="0.25">
      <c r="O4237" s="5"/>
      <c r="P4237" s="5"/>
      <c r="Q4237" s="5"/>
      <c r="AY4237" s="31"/>
    </row>
    <row r="4238" spans="15:51" x14ac:dyDescent="0.25">
      <c r="O4238" s="5"/>
      <c r="P4238" s="5"/>
      <c r="Q4238" s="5"/>
      <c r="AJ4238" s="4"/>
      <c r="AY4238" s="31"/>
    </row>
    <row r="4239" spans="15:51" x14ac:dyDescent="0.25">
      <c r="O4239" s="5"/>
      <c r="P4239" s="5"/>
      <c r="Q4239" s="5"/>
      <c r="AY4239" s="31"/>
    </row>
    <row r="4240" spans="15:51" x14ac:dyDescent="0.25">
      <c r="O4240" s="5"/>
      <c r="P4240" s="5"/>
      <c r="Q4240" s="5"/>
      <c r="AY4240" s="31"/>
    </row>
    <row r="4241" spans="15:51" x14ac:dyDescent="0.25">
      <c r="O4241" s="5"/>
      <c r="P4241" s="5"/>
      <c r="Q4241" s="5"/>
      <c r="AY4241" s="31"/>
    </row>
    <row r="4242" spans="15:51" x14ac:dyDescent="0.25">
      <c r="O4242" s="5"/>
      <c r="P4242" s="5"/>
      <c r="Q4242" s="5"/>
      <c r="AY4242" s="31"/>
    </row>
    <row r="4243" spans="15:51" x14ac:dyDescent="0.25">
      <c r="O4243" s="5"/>
      <c r="P4243" s="5"/>
      <c r="Q4243" s="5"/>
      <c r="AY4243" s="31"/>
    </row>
    <row r="4244" spans="15:51" x14ac:dyDescent="0.25">
      <c r="O4244" s="5"/>
      <c r="P4244" s="5"/>
      <c r="Q4244" s="5"/>
      <c r="AJ4244" s="4"/>
      <c r="AY4244" s="31"/>
    </row>
    <row r="4245" spans="15:51" x14ac:dyDescent="0.25">
      <c r="O4245" s="5"/>
      <c r="P4245" s="5"/>
      <c r="Q4245" s="5"/>
      <c r="AY4245" s="31"/>
    </row>
    <row r="4246" spans="15:51" x14ac:dyDescent="0.25">
      <c r="O4246" s="5"/>
      <c r="P4246" s="5"/>
      <c r="Q4246" s="5"/>
      <c r="AY4246" s="31"/>
    </row>
    <row r="4247" spans="15:51" x14ac:dyDescent="0.25">
      <c r="O4247" s="5"/>
      <c r="P4247" s="5"/>
      <c r="Q4247" s="5"/>
      <c r="AY4247" s="31"/>
    </row>
    <row r="4248" spans="15:51" x14ac:dyDescent="0.25">
      <c r="O4248" s="5"/>
      <c r="P4248" s="5"/>
      <c r="Q4248" s="5"/>
      <c r="AY4248" s="31"/>
    </row>
    <row r="4249" spans="15:51" x14ac:dyDescent="0.25">
      <c r="O4249" s="5"/>
      <c r="P4249" s="5"/>
      <c r="Q4249" s="5"/>
      <c r="AY4249" s="31"/>
    </row>
    <row r="4250" spans="15:51" x14ac:dyDescent="0.25">
      <c r="O4250" s="5"/>
      <c r="P4250" s="5"/>
      <c r="Q4250" s="5"/>
      <c r="AY4250" s="31"/>
    </row>
    <row r="4251" spans="15:51" x14ac:dyDescent="0.25">
      <c r="O4251" s="5"/>
      <c r="P4251" s="5"/>
      <c r="Q4251" s="5"/>
      <c r="AY4251" s="31"/>
    </row>
    <row r="4252" spans="15:51" x14ac:dyDescent="0.25">
      <c r="O4252" s="5"/>
      <c r="P4252" s="5"/>
      <c r="Q4252" s="5"/>
      <c r="AJ4252" s="4"/>
      <c r="AY4252" s="31"/>
    </row>
    <row r="4253" spans="15:51" x14ac:dyDescent="0.25">
      <c r="O4253" s="5"/>
      <c r="P4253" s="5"/>
      <c r="Q4253" s="5"/>
      <c r="AY4253" s="31"/>
    </row>
    <row r="4254" spans="15:51" x14ac:dyDescent="0.25">
      <c r="O4254" s="5"/>
      <c r="P4254" s="5"/>
      <c r="Q4254" s="5"/>
      <c r="AY4254" s="31"/>
    </row>
    <row r="4255" spans="15:51" x14ac:dyDescent="0.25">
      <c r="O4255" s="5"/>
      <c r="P4255" s="5"/>
      <c r="Q4255" s="5"/>
      <c r="AY4255" s="31"/>
    </row>
    <row r="4256" spans="15:51" x14ac:dyDescent="0.25">
      <c r="O4256" s="5"/>
      <c r="P4256" s="5"/>
      <c r="Q4256" s="5"/>
      <c r="AY4256" s="31"/>
    </row>
    <row r="4257" spans="15:51" x14ac:dyDescent="0.25">
      <c r="O4257" s="5"/>
      <c r="P4257" s="5"/>
      <c r="Q4257" s="5"/>
      <c r="AY4257" s="31"/>
    </row>
    <row r="4258" spans="15:51" x14ac:dyDescent="0.25">
      <c r="O4258" s="5"/>
      <c r="P4258" s="5"/>
      <c r="Q4258" s="5"/>
      <c r="AY4258" s="31"/>
    </row>
    <row r="4259" spans="15:51" x14ac:dyDescent="0.25">
      <c r="O4259" s="5"/>
      <c r="P4259" s="5"/>
      <c r="Q4259" s="5"/>
      <c r="AY4259" s="31"/>
    </row>
    <row r="4260" spans="15:51" x14ac:dyDescent="0.25">
      <c r="O4260" s="5"/>
      <c r="P4260" s="5"/>
      <c r="Q4260" s="5"/>
      <c r="AY4260" s="31"/>
    </row>
    <row r="4261" spans="15:51" x14ac:dyDescent="0.25">
      <c r="O4261" s="5"/>
      <c r="P4261" s="5"/>
      <c r="Q4261" s="5"/>
      <c r="AJ4261" s="4"/>
      <c r="AY4261" s="31"/>
    </row>
    <row r="4262" spans="15:51" x14ac:dyDescent="0.25">
      <c r="O4262" s="5"/>
      <c r="P4262" s="5"/>
      <c r="Q4262" s="5"/>
      <c r="AY4262" s="31"/>
    </row>
    <row r="4263" spans="15:51" x14ac:dyDescent="0.25">
      <c r="O4263" s="5"/>
      <c r="P4263" s="5"/>
      <c r="Q4263" s="5"/>
      <c r="AY4263" s="31"/>
    </row>
    <row r="4264" spans="15:51" x14ac:dyDescent="0.25">
      <c r="O4264" s="5"/>
      <c r="P4264" s="5"/>
      <c r="Q4264" s="5"/>
      <c r="AF4264" s="4"/>
      <c r="AG4264" s="4"/>
      <c r="AJ4264" s="4"/>
      <c r="AY4264" s="31"/>
    </row>
    <row r="4265" spans="15:51" x14ac:dyDescent="0.25">
      <c r="O4265" s="5"/>
      <c r="P4265" s="5"/>
      <c r="Q4265" s="5"/>
      <c r="AY4265" s="31"/>
    </row>
    <row r="4266" spans="15:51" x14ac:dyDescent="0.25">
      <c r="O4266" s="5"/>
      <c r="P4266" s="5"/>
      <c r="Q4266" s="5"/>
      <c r="AY4266" s="31"/>
    </row>
    <row r="4267" spans="15:51" x14ac:dyDescent="0.25">
      <c r="O4267" s="5"/>
      <c r="P4267" s="5"/>
      <c r="Q4267" s="5"/>
      <c r="AJ4267" s="4"/>
      <c r="AY4267" s="31"/>
    </row>
    <row r="4268" spans="15:51" x14ac:dyDescent="0.25">
      <c r="O4268" s="5"/>
      <c r="P4268" s="5"/>
      <c r="Q4268" s="5"/>
      <c r="AY4268" s="31"/>
    </row>
    <row r="4269" spans="15:51" x14ac:dyDescent="0.25">
      <c r="O4269" s="5"/>
      <c r="P4269" s="5"/>
      <c r="Q4269" s="5"/>
      <c r="AY4269" s="31"/>
    </row>
    <row r="4270" spans="15:51" x14ac:dyDescent="0.25">
      <c r="O4270" s="5"/>
      <c r="P4270" s="5"/>
      <c r="Q4270" s="5"/>
      <c r="AY4270" s="31"/>
    </row>
    <row r="4271" spans="15:51" x14ac:dyDescent="0.25">
      <c r="O4271" s="5"/>
      <c r="P4271" s="5"/>
      <c r="Q4271" s="5"/>
      <c r="AY4271" s="31"/>
    </row>
    <row r="4272" spans="15:51" x14ac:dyDescent="0.25">
      <c r="O4272" s="5"/>
      <c r="P4272" s="5"/>
      <c r="Q4272" s="5"/>
      <c r="AY4272" s="31"/>
    </row>
    <row r="4273" spans="15:51" x14ac:dyDescent="0.25">
      <c r="O4273" s="5"/>
      <c r="P4273" s="5"/>
      <c r="Q4273" s="5"/>
      <c r="AY4273" s="31"/>
    </row>
    <row r="4274" spans="15:51" x14ac:dyDescent="0.25">
      <c r="O4274" s="5"/>
      <c r="P4274" s="5"/>
      <c r="Q4274" s="5"/>
      <c r="AY4274" s="31"/>
    </row>
    <row r="4275" spans="15:51" x14ac:dyDescent="0.25">
      <c r="O4275" s="5"/>
      <c r="P4275" s="5"/>
      <c r="Q4275" s="5"/>
      <c r="AY4275" s="31"/>
    </row>
    <row r="4276" spans="15:51" x14ac:dyDescent="0.25">
      <c r="O4276" s="5"/>
      <c r="P4276" s="5"/>
      <c r="Q4276" s="5"/>
      <c r="AY4276" s="31"/>
    </row>
    <row r="4277" spans="15:51" x14ac:dyDescent="0.25">
      <c r="O4277" s="5"/>
      <c r="P4277" s="5"/>
      <c r="Q4277" s="5"/>
      <c r="AJ4277" s="4"/>
      <c r="AY4277" s="31"/>
    </row>
    <row r="4278" spans="15:51" x14ac:dyDescent="0.25">
      <c r="O4278" s="5"/>
      <c r="P4278" s="5"/>
      <c r="Q4278" s="5"/>
      <c r="AY4278" s="31"/>
    </row>
    <row r="4279" spans="15:51" x14ac:dyDescent="0.25">
      <c r="O4279" s="5"/>
      <c r="P4279" s="5"/>
      <c r="Q4279" s="5"/>
      <c r="AY4279" s="31"/>
    </row>
    <row r="4280" spans="15:51" x14ac:dyDescent="0.25">
      <c r="O4280" s="5"/>
      <c r="P4280" s="5"/>
      <c r="Q4280" s="5"/>
      <c r="AY4280" s="31"/>
    </row>
    <row r="4281" spans="15:51" x14ac:dyDescent="0.25">
      <c r="O4281" s="5"/>
      <c r="P4281" s="5"/>
      <c r="Q4281" s="5"/>
      <c r="AY4281" s="31"/>
    </row>
    <row r="4282" spans="15:51" x14ac:dyDescent="0.25">
      <c r="O4282" s="5"/>
      <c r="P4282" s="5"/>
      <c r="Q4282" s="5"/>
      <c r="AY4282" s="31"/>
    </row>
    <row r="4283" spans="15:51" x14ac:dyDescent="0.25">
      <c r="O4283" s="5"/>
      <c r="P4283" s="5"/>
      <c r="Q4283" s="5"/>
      <c r="AY4283" s="31"/>
    </row>
    <row r="4284" spans="15:51" x14ac:dyDescent="0.25">
      <c r="O4284" s="5"/>
      <c r="P4284" s="5"/>
      <c r="Q4284" s="5"/>
      <c r="AY4284" s="31"/>
    </row>
    <row r="4285" spans="15:51" x14ac:dyDescent="0.25">
      <c r="O4285" s="5"/>
      <c r="P4285" s="5"/>
      <c r="Q4285" s="5"/>
      <c r="AY4285" s="31"/>
    </row>
    <row r="4286" spans="15:51" x14ac:dyDescent="0.25">
      <c r="O4286" s="5"/>
      <c r="P4286" s="5"/>
      <c r="Q4286" s="5"/>
      <c r="AY4286" s="31"/>
    </row>
    <row r="4287" spans="15:51" x14ac:dyDescent="0.25">
      <c r="O4287" s="5"/>
      <c r="P4287" s="5"/>
      <c r="Q4287" s="5"/>
      <c r="AY4287" s="31"/>
    </row>
    <row r="4288" spans="15:51" x14ac:dyDescent="0.25">
      <c r="O4288" s="5"/>
      <c r="P4288" s="5"/>
      <c r="Q4288" s="5"/>
      <c r="AY4288" s="31"/>
    </row>
    <row r="4289" spans="15:51" x14ac:dyDescent="0.25">
      <c r="O4289" s="5"/>
      <c r="P4289" s="5"/>
      <c r="Q4289" s="5"/>
      <c r="AY4289" s="31"/>
    </row>
    <row r="4290" spans="15:51" x14ac:dyDescent="0.25">
      <c r="O4290" s="5"/>
      <c r="P4290" s="5"/>
      <c r="Q4290" s="5"/>
      <c r="AY4290" s="31"/>
    </row>
    <row r="4291" spans="15:51" x14ac:dyDescent="0.25">
      <c r="O4291" s="5"/>
      <c r="P4291" s="5"/>
      <c r="Q4291" s="5"/>
      <c r="AY4291" s="31"/>
    </row>
    <row r="4292" spans="15:51" x14ac:dyDescent="0.25">
      <c r="O4292" s="5"/>
      <c r="P4292" s="5"/>
      <c r="Q4292" s="5"/>
      <c r="AY4292" s="31"/>
    </row>
    <row r="4293" spans="15:51" x14ac:dyDescent="0.25">
      <c r="O4293" s="5"/>
      <c r="P4293" s="5"/>
      <c r="Q4293" s="5"/>
      <c r="AJ4293" s="4"/>
      <c r="AY4293" s="31"/>
    </row>
    <row r="4294" spans="15:51" x14ac:dyDescent="0.25">
      <c r="O4294" s="5"/>
      <c r="P4294" s="5"/>
      <c r="Q4294" s="5"/>
      <c r="AY4294" s="31"/>
    </row>
    <row r="4295" spans="15:51" x14ac:dyDescent="0.25">
      <c r="O4295" s="5"/>
      <c r="P4295" s="5"/>
      <c r="Q4295" s="5"/>
      <c r="AY4295" s="31"/>
    </row>
    <row r="4296" spans="15:51" x14ac:dyDescent="0.25">
      <c r="O4296" s="5"/>
      <c r="P4296" s="5"/>
      <c r="Q4296" s="5"/>
      <c r="AY4296" s="31"/>
    </row>
    <row r="4297" spans="15:51" x14ac:dyDescent="0.25">
      <c r="O4297" s="5"/>
      <c r="P4297" s="5"/>
      <c r="Q4297" s="5"/>
      <c r="AY4297" s="31"/>
    </row>
    <row r="4298" spans="15:51" x14ac:dyDescent="0.25">
      <c r="O4298" s="5"/>
      <c r="P4298" s="5"/>
      <c r="Q4298" s="5"/>
      <c r="AY4298" s="31"/>
    </row>
    <row r="4299" spans="15:51" x14ac:dyDescent="0.25">
      <c r="O4299" s="5"/>
      <c r="P4299" s="5"/>
      <c r="Q4299" s="5"/>
      <c r="AY4299" s="31"/>
    </row>
    <row r="4300" spans="15:51" x14ac:dyDescent="0.25">
      <c r="O4300" s="5"/>
      <c r="P4300" s="5"/>
      <c r="Q4300" s="5"/>
      <c r="AY4300" s="31"/>
    </row>
    <row r="4301" spans="15:51" x14ac:dyDescent="0.25">
      <c r="O4301" s="5"/>
      <c r="P4301" s="5"/>
      <c r="Q4301" s="5"/>
      <c r="AY4301" s="31"/>
    </row>
    <row r="4302" spans="15:51" x14ac:dyDescent="0.25">
      <c r="O4302" s="5"/>
      <c r="P4302" s="5"/>
      <c r="Q4302" s="5"/>
      <c r="AY4302" s="31"/>
    </row>
    <row r="4303" spans="15:51" x14ac:dyDescent="0.25">
      <c r="O4303" s="5"/>
      <c r="P4303" s="5"/>
      <c r="Q4303" s="5"/>
      <c r="AY4303" s="31"/>
    </row>
    <row r="4304" spans="15:51" x14ac:dyDescent="0.25">
      <c r="O4304" s="5"/>
      <c r="P4304" s="5"/>
      <c r="Q4304" s="5"/>
      <c r="AY4304" s="31"/>
    </row>
    <row r="4305" spans="15:51" x14ac:dyDescent="0.25">
      <c r="O4305" s="5"/>
      <c r="P4305" s="5"/>
      <c r="Q4305" s="5"/>
      <c r="AY4305" s="31"/>
    </row>
    <row r="4306" spans="15:51" x14ac:dyDescent="0.25">
      <c r="O4306" s="5"/>
      <c r="P4306" s="5"/>
      <c r="Q4306" s="5"/>
      <c r="AY4306" s="31"/>
    </row>
    <row r="4307" spans="15:51" x14ac:dyDescent="0.25">
      <c r="O4307" s="5"/>
      <c r="P4307" s="5"/>
      <c r="Q4307" s="5"/>
      <c r="AY4307" s="31"/>
    </row>
    <row r="4308" spans="15:51" x14ac:dyDescent="0.25">
      <c r="O4308" s="5"/>
      <c r="P4308" s="5"/>
      <c r="Q4308" s="5"/>
      <c r="AY4308" s="31"/>
    </row>
    <row r="4309" spans="15:51" x14ac:dyDescent="0.25">
      <c r="O4309" s="5"/>
      <c r="P4309" s="5"/>
      <c r="Q4309" s="5"/>
      <c r="AY4309" s="31"/>
    </row>
    <row r="4310" spans="15:51" x14ac:dyDescent="0.25">
      <c r="O4310" s="5"/>
      <c r="P4310" s="5"/>
      <c r="Q4310" s="5"/>
      <c r="AY4310" s="31"/>
    </row>
    <row r="4311" spans="15:51" x14ac:dyDescent="0.25">
      <c r="O4311" s="5"/>
      <c r="P4311" s="5"/>
      <c r="Q4311" s="5"/>
      <c r="AY4311" s="31"/>
    </row>
    <row r="4312" spans="15:51" x14ac:dyDescent="0.25">
      <c r="O4312" s="5"/>
      <c r="P4312" s="5"/>
      <c r="Q4312" s="5"/>
      <c r="AY4312" s="31"/>
    </row>
    <row r="4313" spans="15:51" x14ac:dyDescent="0.25">
      <c r="O4313" s="5"/>
      <c r="P4313" s="5"/>
      <c r="Q4313" s="5"/>
      <c r="AJ4313" s="4"/>
      <c r="AY4313" s="31"/>
    </row>
    <row r="4314" spans="15:51" x14ac:dyDescent="0.25">
      <c r="O4314" s="5"/>
      <c r="P4314" s="5"/>
      <c r="Q4314" s="5"/>
      <c r="AY4314" s="31"/>
    </row>
    <row r="4315" spans="15:51" x14ac:dyDescent="0.25">
      <c r="O4315" s="5"/>
      <c r="P4315" s="5"/>
      <c r="Q4315" s="5"/>
      <c r="AY4315" s="31"/>
    </row>
    <row r="4316" spans="15:51" x14ac:dyDescent="0.25">
      <c r="O4316" s="5"/>
      <c r="P4316" s="5"/>
      <c r="Q4316" s="5"/>
      <c r="AY4316" s="31"/>
    </row>
    <row r="4317" spans="15:51" x14ac:dyDescent="0.25">
      <c r="O4317" s="5"/>
      <c r="P4317" s="5"/>
      <c r="Q4317" s="5"/>
      <c r="AY4317" s="31"/>
    </row>
    <row r="4318" spans="15:51" x14ac:dyDescent="0.25">
      <c r="O4318" s="5"/>
      <c r="P4318" s="5"/>
      <c r="Q4318" s="5"/>
      <c r="AY4318" s="31"/>
    </row>
    <row r="4319" spans="15:51" x14ac:dyDescent="0.25">
      <c r="O4319" s="5"/>
      <c r="P4319" s="5"/>
      <c r="Q4319" s="5"/>
      <c r="AY4319" s="31"/>
    </row>
    <row r="4320" spans="15:51" x14ac:dyDescent="0.25">
      <c r="O4320" s="5"/>
      <c r="P4320" s="5"/>
      <c r="Q4320" s="5"/>
      <c r="AY4320" s="31"/>
    </row>
    <row r="4321" spans="15:51" x14ac:dyDescent="0.25">
      <c r="O4321" s="5"/>
      <c r="P4321" s="5"/>
      <c r="Q4321" s="5"/>
      <c r="AY4321" s="31"/>
    </row>
    <row r="4322" spans="15:51" x14ac:dyDescent="0.25">
      <c r="O4322" s="5"/>
      <c r="P4322" s="5"/>
      <c r="Q4322" s="5"/>
      <c r="AY4322" s="31"/>
    </row>
    <row r="4323" spans="15:51" x14ac:dyDescent="0.25">
      <c r="O4323" s="5"/>
      <c r="P4323" s="5"/>
      <c r="Q4323" s="5"/>
      <c r="AY4323" s="31"/>
    </row>
    <row r="4324" spans="15:51" x14ac:dyDescent="0.25">
      <c r="O4324" s="5"/>
      <c r="P4324" s="5"/>
      <c r="Q4324" s="5"/>
      <c r="AY4324" s="31"/>
    </row>
    <row r="4325" spans="15:51" x14ac:dyDescent="0.25">
      <c r="O4325" s="5"/>
      <c r="P4325" s="5"/>
      <c r="Q4325" s="5"/>
      <c r="AY4325" s="31"/>
    </row>
    <row r="4326" spans="15:51" x14ac:dyDescent="0.25">
      <c r="O4326" s="5"/>
      <c r="P4326" s="5"/>
      <c r="Q4326" s="5"/>
      <c r="AY4326" s="31"/>
    </row>
    <row r="4327" spans="15:51" x14ac:dyDescent="0.25">
      <c r="O4327" s="5"/>
      <c r="P4327" s="5"/>
      <c r="Q4327" s="5"/>
      <c r="AY4327" s="31"/>
    </row>
    <row r="4328" spans="15:51" x14ac:dyDescent="0.25">
      <c r="O4328" s="5"/>
      <c r="P4328" s="5"/>
      <c r="Q4328" s="5"/>
      <c r="AY4328" s="31"/>
    </row>
    <row r="4329" spans="15:51" x14ac:dyDescent="0.25">
      <c r="O4329" s="5"/>
      <c r="P4329" s="5"/>
      <c r="Q4329" s="5"/>
      <c r="AY4329" s="31"/>
    </row>
    <row r="4330" spans="15:51" x14ac:dyDescent="0.25">
      <c r="O4330" s="5"/>
      <c r="P4330" s="5"/>
      <c r="Q4330" s="5"/>
      <c r="AY4330" s="31"/>
    </row>
    <row r="4331" spans="15:51" x14ac:dyDescent="0.25">
      <c r="O4331" s="5"/>
      <c r="P4331" s="5"/>
      <c r="Q4331" s="5"/>
      <c r="AY4331" s="31"/>
    </row>
    <row r="4332" spans="15:51" x14ac:dyDescent="0.25">
      <c r="O4332" s="5"/>
      <c r="P4332" s="5"/>
      <c r="Q4332" s="5"/>
      <c r="AY4332" s="31"/>
    </row>
    <row r="4333" spans="15:51" x14ac:dyDescent="0.25">
      <c r="O4333" s="5"/>
      <c r="P4333" s="5"/>
      <c r="Q4333" s="5"/>
      <c r="AY4333" s="31"/>
    </row>
    <row r="4334" spans="15:51" x14ac:dyDescent="0.25">
      <c r="O4334" s="5"/>
      <c r="P4334" s="5"/>
      <c r="Q4334" s="5"/>
      <c r="AY4334" s="31"/>
    </row>
    <row r="4335" spans="15:51" x14ac:dyDescent="0.25">
      <c r="O4335" s="5"/>
      <c r="P4335" s="5"/>
      <c r="Q4335" s="5"/>
      <c r="AY4335" s="31"/>
    </row>
    <row r="4336" spans="15:51" x14ac:dyDescent="0.25">
      <c r="O4336" s="5"/>
      <c r="P4336" s="5"/>
      <c r="Q4336" s="5"/>
      <c r="AY4336" s="31"/>
    </row>
    <row r="4337" spans="15:51" x14ac:dyDescent="0.25">
      <c r="O4337" s="5"/>
      <c r="P4337" s="5"/>
      <c r="Q4337" s="5"/>
      <c r="AY4337" s="31"/>
    </row>
    <row r="4338" spans="15:51" x14ac:dyDescent="0.25">
      <c r="O4338" s="5"/>
      <c r="P4338" s="5"/>
      <c r="Q4338" s="5"/>
      <c r="AY4338" s="31"/>
    </row>
    <row r="4339" spans="15:51" x14ac:dyDescent="0.25">
      <c r="O4339" s="5"/>
      <c r="P4339" s="5"/>
      <c r="Q4339" s="5"/>
      <c r="AY4339" s="31"/>
    </row>
    <row r="4340" spans="15:51" x14ac:dyDescent="0.25">
      <c r="O4340" s="5"/>
      <c r="P4340" s="5"/>
      <c r="Q4340" s="5"/>
      <c r="AY4340" s="31"/>
    </row>
    <row r="4341" spans="15:51" x14ac:dyDescent="0.25">
      <c r="O4341" s="5"/>
      <c r="P4341" s="5"/>
      <c r="Q4341" s="5"/>
      <c r="AY4341" s="31"/>
    </row>
    <row r="4342" spans="15:51" x14ac:dyDescent="0.25">
      <c r="O4342" s="5"/>
      <c r="P4342" s="5"/>
      <c r="Q4342" s="5"/>
      <c r="AY4342" s="31"/>
    </row>
    <row r="4343" spans="15:51" x14ac:dyDescent="0.25">
      <c r="O4343" s="5"/>
      <c r="P4343" s="5"/>
      <c r="Q4343" s="5"/>
      <c r="AY4343" s="31"/>
    </row>
    <row r="4344" spans="15:51" x14ac:dyDescent="0.25">
      <c r="O4344" s="5"/>
      <c r="P4344" s="5"/>
      <c r="Q4344" s="5"/>
      <c r="AY4344" s="31"/>
    </row>
    <row r="4345" spans="15:51" x14ac:dyDescent="0.25">
      <c r="O4345" s="5"/>
      <c r="P4345" s="5"/>
      <c r="Q4345" s="5"/>
      <c r="AY4345" s="31"/>
    </row>
    <row r="4346" spans="15:51" x14ac:dyDescent="0.25">
      <c r="O4346" s="5"/>
      <c r="P4346" s="5"/>
      <c r="Q4346" s="5"/>
      <c r="AY4346" s="31"/>
    </row>
    <row r="4347" spans="15:51" x14ac:dyDescent="0.25">
      <c r="O4347" s="5"/>
      <c r="P4347" s="5"/>
      <c r="Q4347" s="5"/>
      <c r="AY4347" s="31"/>
    </row>
    <row r="4348" spans="15:51" x14ac:dyDescent="0.25">
      <c r="O4348" s="5"/>
      <c r="P4348" s="5"/>
      <c r="Q4348" s="5"/>
      <c r="AY4348" s="31"/>
    </row>
    <row r="4349" spans="15:51" x14ac:dyDescent="0.25">
      <c r="O4349" s="5"/>
      <c r="P4349" s="5"/>
      <c r="Q4349" s="5"/>
      <c r="AY4349" s="31"/>
    </row>
    <row r="4350" spans="15:51" x14ac:dyDescent="0.25">
      <c r="O4350" s="5"/>
      <c r="P4350" s="5"/>
      <c r="Q4350" s="5"/>
      <c r="AY4350" s="31"/>
    </row>
    <row r="4351" spans="15:51" x14ac:dyDescent="0.25">
      <c r="O4351" s="5"/>
      <c r="P4351" s="5"/>
      <c r="Q4351" s="5"/>
      <c r="AY4351" s="31"/>
    </row>
    <row r="4352" spans="15:51" x14ac:dyDescent="0.25">
      <c r="O4352" s="5"/>
      <c r="P4352" s="5"/>
      <c r="Q4352" s="5"/>
      <c r="AY4352" s="31"/>
    </row>
    <row r="4353" spans="15:51" x14ac:dyDescent="0.25">
      <c r="O4353" s="5"/>
      <c r="P4353" s="5"/>
      <c r="Q4353" s="5"/>
      <c r="AY4353" s="31"/>
    </row>
    <row r="4354" spans="15:51" x14ac:dyDescent="0.25">
      <c r="O4354" s="5"/>
      <c r="P4354" s="5"/>
      <c r="Q4354" s="5"/>
      <c r="AY4354" s="31"/>
    </row>
    <row r="4355" spans="15:51" x14ac:dyDescent="0.25">
      <c r="O4355" s="5"/>
      <c r="P4355" s="5"/>
      <c r="Q4355" s="5"/>
      <c r="AY4355" s="31"/>
    </row>
    <row r="4356" spans="15:51" x14ac:dyDescent="0.25">
      <c r="O4356" s="5"/>
      <c r="P4356" s="5"/>
      <c r="Q4356" s="5"/>
      <c r="AY4356" s="31"/>
    </row>
    <row r="4357" spans="15:51" x14ac:dyDescent="0.25">
      <c r="O4357" s="5"/>
      <c r="P4357" s="5"/>
      <c r="Q4357" s="5"/>
      <c r="AY4357" s="31"/>
    </row>
    <row r="4358" spans="15:51" x14ac:dyDescent="0.25">
      <c r="O4358" s="5"/>
      <c r="P4358" s="5"/>
      <c r="Q4358" s="5"/>
      <c r="AY4358" s="31"/>
    </row>
    <row r="4359" spans="15:51" x14ac:dyDescent="0.25">
      <c r="O4359" s="5"/>
      <c r="P4359" s="5"/>
      <c r="Q4359" s="5"/>
      <c r="AF4359" s="4"/>
      <c r="AY4359" s="31"/>
    </row>
    <row r="4360" spans="15:51" x14ac:dyDescent="0.25">
      <c r="O4360" s="5"/>
      <c r="P4360" s="5"/>
      <c r="Q4360" s="5"/>
      <c r="AY4360" s="31"/>
    </row>
    <row r="4361" spans="15:51" x14ac:dyDescent="0.25">
      <c r="O4361" s="5"/>
      <c r="P4361" s="5"/>
      <c r="Q4361" s="5"/>
      <c r="AY4361" s="31"/>
    </row>
    <row r="4362" spans="15:51" x14ac:dyDescent="0.25">
      <c r="O4362" s="5"/>
      <c r="P4362" s="5"/>
      <c r="Q4362" s="5"/>
      <c r="AJ4362" s="4"/>
      <c r="AY4362" s="31"/>
    </row>
    <row r="4363" spans="15:51" x14ac:dyDescent="0.25">
      <c r="O4363" s="5"/>
      <c r="P4363" s="5"/>
      <c r="Q4363" s="5"/>
      <c r="AY4363" s="31"/>
    </row>
    <row r="4364" spans="15:51" x14ac:dyDescent="0.25">
      <c r="O4364" s="5"/>
      <c r="P4364" s="5"/>
      <c r="Q4364" s="5"/>
      <c r="AY4364" s="31"/>
    </row>
    <row r="4365" spans="15:51" x14ac:dyDescent="0.25">
      <c r="O4365" s="5"/>
      <c r="P4365" s="5"/>
      <c r="Q4365" s="5"/>
      <c r="AY4365" s="31"/>
    </row>
    <row r="4366" spans="15:51" x14ac:dyDescent="0.25">
      <c r="O4366" s="5"/>
      <c r="P4366" s="5"/>
      <c r="Q4366" s="5"/>
      <c r="AY4366" s="31"/>
    </row>
    <row r="4367" spans="15:51" x14ac:dyDescent="0.25">
      <c r="O4367" s="5"/>
      <c r="P4367" s="5"/>
      <c r="Q4367" s="5"/>
      <c r="AY4367" s="31"/>
    </row>
    <row r="4368" spans="15:51" x14ac:dyDescent="0.25">
      <c r="O4368" s="5"/>
      <c r="P4368" s="5"/>
      <c r="Q4368" s="5"/>
      <c r="AY4368" s="31"/>
    </row>
    <row r="4369" spans="15:51" x14ac:dyDescent="0.25">
      <c r="O4369" s="5"/>
      <c r="P4369" s="5"/>
      <c r="Q4369" s="5"/>
      <c r="AY4369" s="31"/>
    </row>
    <row r="4370" spans="15:51" x14ac:dyDescent="0.25">
      <c r="O4370" s="5"/>
      <c r="P4370" s="5"/>
      <c r="Q4370" s="5"/>
      <c r="AY4370" s="31"/>
    </row>
    <row r="4371" spans="15:51" x14ac:dyDescent="0.25">
      <c r="O4371" s="5"/>
      <c r="P4371" s="5"/>
      <c r="Q4371" s="5"/>
      <c r="AY4371" s="31"/>
    </row>
    <row r="4372" spans="15:51" x14ac:dyDescent="0.25">
      <c r="O4372" s="5"/>
      <c r="P4372" s="5"/>
      <c r="Q4372" s="5"/>
      <c r="AY4372" s="31"/>
    </row>
    <row r="4373" spans="15:51" x14ac:dyDescent="0.25">
      <c r="O4373" s="5"/>
      <c r="P4373" s="5"/>
      <c r="Q4373" s="5"/>
      <c r="AY4373" s="31"/>
    </row>
    <row r="4374" spans="15:51" x14ac:dyDescent="0.25">
      <c r="O4374" s="5"/>
      <c r="P4374" s="5"/>
      <c r="Q4374" s="5"/>
      <c r="AY4374" s="31"/>
    </row>
    <row r="4375" spans="15:51" x14ac:dyDescent="0.25">
      <c r="O4375" s="5"/>
      <c r="P4375" s="5"/>
      <c r="Q4375" s="5"/>
      <c r="AY4375" s="31"/>
    </row>
    <row r="4376" spans="15:51" x14ac:dyDescent="0.25">
      <c r="O4376" s="5"/>
      <c r="P4376" s="5"/>
      <c r="Q4376" s="5"/>
      <c r="AY4376" s="31"/>
    </row>
    <row r="4377" spans="15:51" x14ac:dyDescent="0.25">
      <c r="O4377" s="5"/>
      <c r="P4377" s="5"/>
      <c r="Q4377" s="5"/>
      <c r="AY4377" s="31"/>
    </row>
    <row r="4378" spans="15:51" x14ac:dyDescent="0.25">
      <c r="O4378" s="5"/>
      <c r="P4378" s="5"/>
      <c r="Q4378" s="5"/>
      <c r="AY4378" s="31"/>
    </row>
    <row r="4379" spans="15:51" x14ac:dyDescent="0.25">
      <c r="O4379" s="5"/>
      <c r="P4379" s="5"/>
      <c r="Q4379" s="5"/>
      <c r="AY4379" s="31"/>
    </row>
    <row r="4380" spans="15:51" x14ac:dyDescent="0.25">
      <c r="O4380" s="5"/>
      <c r="P4380" s="5"/>
      <c r="Q4380" s="5"/>
      <c r="AY4380" s="31"/>
    </row>
    <row r="4381" spans="15:51" x14ac:dyDescent="0.25">
      <c r="O4381" s="5"/>
      <c r="P4381" s="5"/>
      <c r="Q4381" s="5"/>
      <c r="AY4381" s="31"/>
    </row>
    <row r="4382" spans="15:51" x14ac:dyDescent="0.25">
      <c r="O4382" s="5"/>
      <c r="P4382" s="5"/>
      <c r="Q4382" s="5"/>
      <c r="AY4382" s="31"/>
    </row>
    <row r="4383" spans="15:51" x14ac:dyDescent="0.25">
      <c r="O4383" s="5"/>
      <c r="P4383" s="5"/>
      <c r="Q4383" s="5"/>
      <c r="AY4383" s="31"/>
    </row>
    <row r="4384" spans="15:51" x14ac:dyDescent="0.25">
      <c r="O4384" s="5"/>
      <c r="P4384" s="5"/>
      <c r="Q4384" s="5"/>
      <c r="AY4384" s="31"/>
    </row>
    <row r="4385" spans="15:51" x14ac:dyDescent="0.25">
      <c r="O4385" s="5"/>
      <c r="P4385" s="5"/>
      <c r="Q4385" s="5"/>
      <c r="AY4385" s="31"/>
    </row>
    <row r="4386" spans="15:51" x14ac:dyDescent="0.25">
      <c r="O4386" s="5"/>
      <c r="P4386" s="5"/>
      <c r="Q4386" s="5"/>
      <c r="AY4386" s="31"/>
    </row>
    <row r="4387" spans="15:51" x14ac:dyDescent="0.25">
      <c r="O4387" s="5"/>
      <c r="P4387" s="5"/>
      <c r="Q4387" s="5"/>
      <c r="AY4387" s="31"/>
    </row>
    <row r="4388" spans="15:51" x14ac:dyDescent="0.25">
      <c r="O4388" s="5"/>
      <c r="P4388" s="5"/>
      <c r="Q4388" s="5"/>
      <c r="AY4388" s="31"/>
    </row>
    <row r="4389" spans="15:51" x14ac:dyDescent="0.25">
      <c r="O4389" s="5"/>
      <c r="P4389" s="5"/>
      <c r="Q4389" s="5"/>
      <c r="AY4389" s="31"/>
    </row>
    <row r="4390" spans="15:51" x14ac:dyDescent="0.25">
      <c r="O4390" s="5"/>
      <c r="P4390" s="5"/>
      <c r="Q4390" s="5"/>
      <c r="AY4390" s="31"/>
    </row>
    <row r="4391" spans="15:51" x14ac:dyDescent="0.25">
      <c r="O4391" s="5"/>
      <c r="P4391" s="5"/>
      <c r="Q4391" s="5"/>
      <c r="AY4391" s="31"/>
    </row>
    <row r="4392" spans="15:51" x14ac:dyDescent="0.25">
      <c r="O4392" s="5"/>
      <c r="P4392" s="5"/>
      <c r="Q4392" s="5"/>
      <c r="AY4392" s="31"/>
    </row>
    <row r="4393" spans="15:51" x14ac:dyDescent="0.25">
      <c r="O4393" s="5"/>
      <c r="P4393" s="5"/>
      <c r="Q4393" s="5"/>
      <c r="AY4393" s="31"/>
    </row>
    <row r="4394" spans="15:51" x14ac:dyDescent="0.25">
      <c r="O4394" s="5"/>
      <c r="P4394" s="5"/>
      <c r="Q4394" s="5"/>
      <c r="AY4394" s="31"/>
    </row>
    <row r="4395" spans="15:51" x14ac:dyDescent="0.25">
      <c r="O4395" s="5"/>
      <c r="P4395" s="5"/>
      <c r="Q4395" s="5"/>
      <c r="AY4395" s="31"/>
    </row>
    <row r="4396" spans="15:51" x14ac:dyDescent="0.25">
      <c r="O4396" s="5"/>
      <c r="P4396" s="5"/>
      <c r="Q4396" s="5"/>
      <c r="AY4396" s="31"/>
    </row>
    <row r="4397" spans="15:51" x14ac:dyDescent="0.25">
      <c r="O4397" s="5"/>
      <c r="P4397" s="5"/>
      <c r="Q4397" s="5"/>
      <c r="AY4397" s="31"/>
    </row>
    <row r="4398" spans="15:51" x14ac:dyDescent="0.25">
      <c r="O4398" s="5"/>
      <c r="P4398" s="5"/>
      <c r="Q4398" s="5"/>
      <c r="AY4398" s="31"/>
    </row>
    <row r="4399" spans="15:51" x14ac:dyDescent="0.25">
      <c r="O4399" s="5"/>
      <c r="P4399" s="5"/>
      <c r="Q4399" s="5"/>
      <c r="AY4399" s="31"/>
    </row>
    <row r="4400" spans="15:51" x14ac:dyDescent="0.25">
      <c r="O4400" s="5"/>
      <c r="P4400" s="5"/>
      <c r="Q4400" s="5"/>
      <c r="AY4400" s="31"/>
    </row>
    <row r="4401" spans="15:51" x14ac:dyDescent="0.25">
      <c r="O4401" s="5"/>
      <c r="P4401" s="5"/>
      <c r="Q4401" s="5"/>
      <c r="AY4401" s="31"/>
    </row>
    <row r="4402" spans="15:51" x14ac:dyDescent="0.25">
      <c r="O4402" s="5"/>
      <c r="P4402" s="5"/>
      <c r="Q4402" s="5"/>
      <c r="AY4402" s="31"/>
    </row>
    <row r="4403" spans="15:51" x14ac:dyDescent="0.25">
      <c r="O4403" s="5"/>
      <c r="P4403" s="5"/>
      <c r="Q4403" s="5"/>
      <c r="AY4403" s="31"/>
    </row>
    <row r="4404" spans="15:51" x14ac:dyDescent="0.25">
      <c r="O4404" s="5"/>
      <c r="P4404" s="5"/>
      <c r="Q4404" s="5"/>
      <c r="AY4404" s="31"/>
    </row>
    <row r="4405" spans="15:51" x14ac:dyDescent="0.25">
      <c r="O4405" s="5"/>
      <c r="P4405" s="5"/>
      <c r="Q4405" s="5"/>
      <c r="AY4405" s="31"/>
    </row>
    <row r="4406" spans="15:51" x14ac:dyDescent="0.25">
      <c r="O4406" s="5"/>
      <c r="P4406" s="5"/>
      <c r="Q4406" s="5"/>
      <c r="AY4406" s="31"/>
    </row>
    <row r="4407" spans="15:51" x14ac:dyDescent="0.25">
      <c r="O4407" s="5"/>
      <c r="P4407" s="5"/>
      <c r="Q4407" s="5"/>
      <c r="AY4407" s="31"/>
    </row>
    <row r="4408" spans="15:51" x14ac:dyDescent="0.25">
      <c r="O4408" s="5"/>
      <c r="P4408" s="5"/>
      <c r="Q4408" s="5"/>
      <c r="AY4408" s="31"/>
    </row>
    <row r="4409" spans="15:51" x14ac:dyDescent="0.25">
      <c r="O4409" s="5"/>
      <c r="P4409" s="5"/>
      <c r="Q4409" s="5"/>
      <c r="AY4409" s="31"/>
    </row>
    <row r="4410" spans="15:51" x14ac:dyDescent="0.25">
      <c r="O4410" s="5"/>
      <c r="P4410" s="5"/>
      <c r="Q4410" s="5"/>
      <c r="AY4410" s="31"/>
    </row>
    <row r="4411" spans="15:51" x14ac:dyDescent="0.25">
      <c r="O4411" s="5"/>
      <c r="P4411" s="5"/>
      <c r="Q4411" s="5"/>
      <c r="AY4411" s="31"/>
    </row>
    <row r="4412" spans="15:51" x14ac:dyDescent="0.25">
      <c r="O4412" s="5"/>
      <c r="P4412" s="5"/>
      <c r="Q4412" s="5"/>
      <c r="AY4412" s="31"/>
    </row>
    <row r="4413" spans="15:51" x14ac:dyDescent="0.25">
      <c r="O4413" s="5"/>
      <c r="P4413" s="5"/>
      <c r="Q4413" s="5"/>
      <c r="AY4413" s="31"/>
    </row>
    <row r="4414" spans="15:51" x14ac:dyDescent="0.25">
      <c r="O4414" s="5"/>
      <c r="P4414" s="5"/>
      <c r="Q4414" s="5"/>
      <c r="AY4414" s="31"/>
    </row>
    <row r="4415" spans="15:51" x14ac:dyDescent="0.25">
      <c r="O4415" s="5"/>
      <c r="P4415" s="5"/>
      <c r="Q4415" s="5"/>
      <c r="AY4415" s="31"/>
    </row>
    <row r="4416" spans="15:51" x14ac:dyDescent="0.25">
      <c r="O4416" s="5"/>
      <c r="P4416" s="5"/>
      <c r="Q4416" s="5"/>
      <c r="AY4416" s="31"/>
    </row>
    <row r="4417" spans="15:51" x14ac:dyDescent="0.25">
      <c r="O4417" s="5"/>
      <c r="P4417" s="5"/>
      <c r="Q4417" s="5"/>
      <c r="AY4417" s="31"/>
    </row>
    <row r="4418" spans="15:51" x14ac:dyDescent="0.25">
      <c r="O4418" s="5"/>
      <c r="P4418" s="5"/>
      <c r="Q4418" s="5"/>
      <c r="AY4418" s="31"/>
    </row>
    <row r="4419" spans="15:51" x14ac:dyDescent="0.25">
      <c r="O4419" s="5"/>
      <c r="P4419" s="5"/>
      <c r="Q4419" s="5"/>
      <c r="AY4419" s="31"/>
    </row>
    <row r="4420" spans="15:51" x14ac:dyDescent="0.25">
      <c r="O4420" s="5"/>
      <c r="P4420" s="5"/>
      <c r="Q4420" s="5"/>
      <c r="AY4420" s="31"/>
    </row>
    <row r="4421" spans="15:51" x14ac:dyDescent="0.25">
      <c r="O4421" s="5"/>
      <c r="P4421" s="5"/>
      <c r="Q4421" s="5"/>
      <c r="AY4421" s="31"/>
    </row>
    <row r="4422" spans="15:51" x14ac:dyDescent="0.25">
      <c r="O4422" s="5"/>
      <c r="P4422" s="5"/>
      <c r="Q4422" s="5"/>
      <c r="AY4422" s="31"/>
    </row>
    <row r="4423" spans="15:51" x14ac:dyDescent="0.25">
      <c r="O4423" s="5"/>
      <c r="P4423" s="5"/>
      <c r="Q4423" s="5"/>
      <c r="AY4423" s="31"/>
    </row>
    <row r="4424" spans="15:51" x14ac:dyDescent="0.25">
      <c r="O4424" s="5"/>
      <c r="P4424" s="5"/>
      <c r="Q4424" s="5"/>
      <c r="AY4424" s="31"/>
    </row>
    <row r="4425" spans="15:51" x14ac:dyDescent="0.25">
      <c r="O4425" s="5"/>
      <c r="P4425" s="5"/>
      <c r="Q4425" s="5"/>
      <c r="AY4425" s="31"/>
    </row>
    <row r="4426" spans="15:51" x14ac:dyDescent="0.25">
      <c r="O4426" s="5"/>
      <c r="P4426" s="5"/>
      <c r="Q4426" s="5"/>
      <c r="AY4426" s="31"/>
    </row>
    <row r="4427" spans="15:51" x14ac:dyDescent="0.25">
      <c r="O4427" s="5"/>
      <c r="P4427" s="5"/>
      <c r="Q4427" s="5"/>
      <c r="AY4427" s="31"/>
    </row>
    <row r="4428" spans="15:51" x14ac:dyDescent="0.25">
      <c r="O4428" s="5"/>
      <c r="P4428" s="5"/>
      <c r="Q4428" s="5"/>
      <c r="AY4428" s="31"/>
    </row>
    <row r="4429" spans="15:51" x14ac:dyDescent="0.25">
      <c r="O4429" s="5"/>
      <c r="P4429" s="5"/>
      <c r="Q4429" s="5"/>
      <c r="AY4429" s="31"/>
    </row>
    <row r="4430" spans="15:51" x14ac:dyDescent="0.25">
      <c r="O4430" s="5"/>
      <c r="P4430" s="5"/>
      <c r="Q4430" s="5"/>
      <c r="AY4430" s="31"/>
    </row>
    <row r="4431" spans="15:51" x14ac:dyDescent="0.25">
      <c r="O4431" s="5"/>
      <c r="P4431" s="5"/>
      <c r="Q4431" s="5"/>
      <c r="AY4431" s="31"/>
    </row>
    <row r="4432" spans="15:51" x14ac:dyDescent="0.25">
      <c r="O4432" s="5"/>
      <c r="P4432" s="5"/>
      <c r="Q4432" s="5"/>
      <c r="AY4432" s="31"/>
    </row>
    <row r="4433" spans="15:51" x14ac:dyDescent="0.25">
      <c r="O4433" s="5"/>
      <c r="P4433" s="5"/>
      <c r="Q4433" s="5"/>
      <c r="AY4433" s="31"/>
    </row>
    <row r="4434" spans="15:51" x14ac:dyDescent="0.25">
      <c r="O4434" s="5"/>
      <c r="P4434" s="5"/>
      <c r="Q4434" s="5"/>
      <c r="AY4434" s="31"/>
    </row>
    <row r="4435" spans="15:51" x14ac:dyDescent="0.25">
      <c r="O4435" s="5"/>
      <c r="P4435" s="5"/>
      <c r="Q4435" s="5"/>
      <c r="AY4435" s="31"/>
    </row>
    <row r="4436" spans="15:51" x14ac:dyDescent="0.25">
      <c r="O4436" s="5"/>
      <c r="P4436" s="5"/>
      <c r="Q4436" s="5"/>
      <c r="AY4436" s="31"/>
    </row>
    <row r="4437" spans="15:51" x14ac:dyDescent="0.25">
      <c r="O4437" s="5"/>
      <c r="P4437" s="5"/>
      <c r="Q4437" s="5"/>
      <c r="AY4437" s="31"/>
    </row>
    <row r="4438" spans="15:51" x14ac:dyDescent="0.25">
      <c r="O4438" s="5"/>
      <c r="P4438" s="5"/>
      <c r="Q4438" s="5"/>
      <c r="AY4438" s="31"/>
    </row>
    <row r="4439" spans="15:51" x14ac:dyDescent="0.25">
      <c r="O4439" s="5"/>
      <c r="P4439" s="5"/>
      <c r="Q4439" s="5"/>
      <c r="AY4439" s="31"/>
    </row>
    <row r="4440" spans="15:51" x14ac:dyDescent="0.25">
      <c r="O4440" s="5"/>
      <c r="P4440" s="5"/>
      <c r="Q4440" s="5"/>
      <c r="AY4440" s="31"/>
    </row>
    <row r="4441" spans="15:51" x14ac:dyDescent="0.25">
      <c r="O4441" s="5"/>
      <c r="P4441" s="5"/>
      <c r="Q4441" s="5"/>
      <c r="AY4441" s="31"/>
    </row>
    <row r="4442" spans="15:51" x14ac:dyDescent="0.25">
      <c r="O4442" s="5"/>
      <c r="P4442" s="5"/>
      <c r="Q4442" s="5"/>
      <c r="AY4442" s="31"/>
    </row>
    <row r="4443" spans="15:51" x14ac:dyDescent="0.25">
      <c r="O4443" s="5"/>
      <c r="P4443" s="5"/>
      <c r="Q4443" s="5"/>
      <c r="AF4443" s="4"/>
      <c r="AG4443" s="4"/>
      <c r="AJ4443" s="4"/>
      <c r="AY4443" s="31"/>
    </row>
    <row r="4444" spans="15:51" x14ac:dyDescent="0.25">
      <c r="O4444" s="5"/>
      <c r="P4444" s="5"/>
      <c r="Q4444" s="5"/>
      <c r="AY4444" s="31"/>
    </row>
    <row r="4445" spans="15:51" x14ac:dyDescent="0.25">
      <c r="O4445" s="5"/>
      <c r="P4445" s="5"/>
      <c r="Q4445" s="5"/>
      <c r="AF4445" s="4"/>
      <c r="AG4445" s="4"/>
      <c r="AJ4445" s="4"/>
      <c r="AY4445" s="31"/>
    </row>
    <row r="4446" spans="15:51" x14ac:dyDescent="0.25">
      <c r="O4446" s="5"/>
      <c r="P4446" s="5"/>
      <c r="Q4446" s="5"/>
      <c r="AF4446" s="4"/>
      <c r="AG4446" s="4"/>
      <c r="AJ4446" s="4"/>
      <c r="AY4446" s="31"/>
    </row>
    <row r="4447" spans="15:51" x14ac:dyDescent="0.25">
      <c r="O4447" s="5"/>
      <c r="P4447" s="5"/>
      <c r="Q4447" s="5"/>
      <c r="AF4447" s="4"/>
      <c r="AG4447" s="4"/>
      <c r="AJ4447" s="4"/>
      <c r="AY4447" s="31"/>
    </row>
    <row r="4448" spans="15:51" x14ac:dyDescent="0.25">
      <c r="O4448" s="5"/>
      <c r="P4448" s="5"/>
      <c r="Q4448" s="5"/>
      <c r="AF4448" s="4"/>
      <c r="AG4448" s="4"/>
      <c r="AJ4448" s="4"/>
      <c r="AY4448" s="31"/>
    </row>
    <row r="4449" spans="15:51" x14ac:dyDescent="0.25">
      <c r="O4449" s="5"/>
      <c r="P4449" s="5"/>
      <c r="Q4449" s="5"/>
      <c r="AY4449" s="31"/>
    </row>
    <row r="4450" spans="15:51" x14ac:dyDescent="0.25">
      <c r="O4450" s="5"/>
      <c r="P4450" s="5"/>
      <c r="Q4450" s="5"/>
      <c r="AY4450" s="31"/>
    </row>
    <row r="4451" spans="15:51" x14ac:dyDescent="0.25">
      <c r="O4451" s="5"/>
      <c r="P4451" s="5"/>
      <c r="Q4451" s="5"/>
      <c r="AJ4451" s="4"/>
      <c r="AY4451" s="31"/>
    </row>
    <row r="4452" spans="15:51" x14ac:dyDescent="0.25">
      <c r="O4452" s="5"/>
      <c r="P4452" s="5"/>
      <c r="Q4452" s="5"/>
      <c r="AY4452" s="31"/>
    </row>
    <row r="4453" spans="15:51" x14ac:dyDescent="0.25">
      <c r="O4453" s="5"/>
      <c r="P4453" s="5"/>
      <c r="Q4453" s="5"/>
      <c r="AY4453" s="31"/>
    </row>
    <row r="4454" spans="15:51" x14ac:dyDescent="0.25">
      <c r="O4454" s="5"/>
      <c r="P4454" s="5"/>
      <c r="Q4454" s="5"/>
      <c r="AJ4454" s="4"/>
      <c r="AY4454" s="31"/>
    </row>
    <row r="4455" spans="15:51" x14ac:dyDescent="0.25">
      <c r="O4455" s="5"/>
      <c r="P4455" s="5"/>
      <c r="Q4455" s="5"/>
      <c r="AY4455" s="31"/>
    </row>
    <row r="4456" spans="15:51" x14ac:dyDescent="0.25">
      <c r="O4456" s="5"/>
      <c r="P4456" s="5"/>
      <c r="Q4456" s="5"/>
      <c r="AY4456" s="31"/>
    </row>
    <row r="4457" spans="15:51" x14ac:dyDescent="0.25">
      <c r="O4457" s="5"/>
      <c r="P4457" s="5"/>
      <c r="Q4457" s="5"/>
      <c r="AY4457" s="31"/>
    </row>
    <row r="4458" spans="15:51" x14ac:dyDescent="0.25">
      <c r="O4458" s="5"/>
      <c r="P4458" s="5"/>
      <c r="Q4458" s="5"/>
      <c r="AY4458" s="31"/>
    </row>
    <row r="4459" spans="15:51" x14ac:dyDescent="0.25">
      <c r="O4459" s="5"/>
      <c r="P4459" s="5"/>
      <c r="Q4459" s="5"/>
      <c r="AJ4459" s="4"/>
      <c r="AY4459" s="31"/>
    </row>
    <row r="4460" spans="15:51" x14ac:dyDescent="0.25">
      <c r="O4460" s="5"/>
      <c r="P4460" s="5"/>
      <c r="Q4460" s="5"/>
      <c r="AG4460" s="4"/>
      <c r="AY4460" s="31"/>
    </row>
    <row r="4461" spans="15:51" x14ac:dyDescent="0.25">
      <c r="O4461" s="5"/>
      <c r="P4461" s="5"/>
      <c r="Q4461" s="5"/>
      <c r="AY4461" s="31"/>
    </row>
    <row r="4462" spans="15:51" x14ac:dyDescent="0.25">
      <c r="O4462" s="5"/>
      <c r="P4462" s="5"/>
      <c r="Q4462" s="5"/>
      <c r="AY4462" s="31"/>
    </row>
    <row r="4463" spans="15:51" x14ac:dyDescent="0.25">
      <c r="O4463" s="5"/>
      <c r="P4463" s="5"/>
      <c r="Q4463" s="5"/>
      <c r="AY4463" s="31"/>
    </row>
    <row r="4464" spans="15:51" x14ac:dyDescent="0.25">
      <c r="O4464" s="5"/>
      <c r="P4464" s="5"/>
      <c r="Q4464" s="5"/>
      <c r="AY4464" s="31"/>
    </row>
    <row r="4465" spans="15:51" x14ac:dyDescent="0.25">
      <c r="O4465" s="5"/>
      <c r="P4465" s="5"/>
      <c r="Q4465" s="5"/>
      <c r="AJ4465" s="4"/>
      <c r="AY4465" s="31"/>
    </row>
    <row r="4466" spans="15:51" x14ac:dyDescent="0.25">
      <c r="O4466" s="5"/>
      <c r="P4466" s="5"/>
      <c r="Q4466" s="5"/>
      <c r="AF4466" s="4"/>
      <c r="AG4466" s="4"/>
      <c r="AY4466" s="31"/>
    </row>
    <row r="4467" spans="15:51" x14ac:dyDescent="0.25">
      <c r="O4467" s="5"/>
      <c r="P4467" s="5"/>
      <c r="Q4467" s="5"/>
      <c r="AY4467" s="31"/>
    </row>
    <row r="4468" spans="15:51" x14ac:dyDescent="0.25">
      <c r="O4468" s="5"/>
      <c r="P4468" s="5"/>
      <c r="Q4468" s="5"/>
      <c r="AY4468" s="31"/>
    </row>
    <row r="4469" spans="15:51" x14ac:dyDescent="0.25">
      <c r="O4469" s="5"/>
      <c r="P4469" s="5"/>
      <c r="Q4469" s="5"/>
      <c r="AF4469" s="4"/>
      <c r="AG4469" s="4"/>
      <c r="AJ4469" s="4"/>
      <c r="AY4469" s="31"/>
    </row>
    <row r="4470" spans="15:51" x14ac:dyDescent="0.25">
      <c r="O4470" s="5"/>
      <c r="P4470" s="5"/>
      <c r="Q4470" s="5"/>
      <c r="AJ4470" s="4"/>
      <c r="AY4470" s="31"/>
    </row>
    <row r="4471" spans="15:51" x14ac:dyDescent="0.25">
      <c r="O4471" s="5"/>
      <c r="P4471" s="5"/>
      <c r="Q4471" s="5"/>
      <c r="AF4471" s="4"/>
      <c r="AG4471" s="4"/>
      <c r="AJ4471" s="4"/>
      <c r="AY4471" s="31"/>
    </row>
    <row r="4472" spans="15:51" x14ac:dyDescent="0.25">
      <c r="O4472" s="5"/>
      <c r="P4472" s="5"/>
      <c r="Q4472" s="5"/>
      <c r="AY4472" s="31"/>
    </row>
    <row r="4473" spans="15:51" x14ac:dyDescent="0.25">
      <c r="O4473" s="5"/>
      <c r="P4473" s="5"/>
      <c r="Q4473" s="5"/>
      <c r="AJ4473" s="4"/>
      <c r="AY4473" s="31"/>
    </row>
    <row r="4474" spans="15:51" x14ac:dyDescent="0.25">
      <c r="O4474" s="5"/>
      <c r="P4474" s="5"/>
      <c r="Q4474" s="5"/>
      <c r="AJ4474" s="4"/>
      <c r="AY4474" s="31"/>
    </row>
    <row r="4475" spans="15:51" x14ac:dyDescent="0.25">
      <c r="O4475" s="5"/>
      <c r="P4475" s="5"/>
      <c r="Q4475" s="5"/>
      <c r="AF4475" s="4"/>
      <c r="AG4475" s="4"/>
      <c r="AJ4475" s="4"/>
      <c r="AY4475" s="31"/>
    </row>
    <row r="4476" spans="15:51" x14ac:dyDescent="0.25">
      <c r="O4476" s="5"/>
      <c r="P4476" s="5"/>
      <c r="Q4476" s="5"/>
      <c r="AF4476" s="4"/>
      <c r="AG4476" s="4"/>
      <c r="AJ4476" s="4"/>
      <c r="AY4476" s="31"/>
    </row>
    <row r="4477" spans="15:51" x14ac:dyDescent="0.25">
      <c r="O4477" s="5"/>
      <c r="P4477" s="5"/>
      <c r="Q4477" s="5"/>
      <c r="AY4477" s="31"/>
    </row>
    <row r="4478" spans="15:51" x14ac:dyDescent="0.25">
      <c r="O4478" s="5"/>
      <c r="P4478" s="5"/>
      <c r="Q4478" s="5"/>
      <c r="AF4478" s="4"/>
      <c r="AG4478" s="4"/>
      <c r="AJ4478" s="4"/>
      <c r="AY4478" s="31"/>
    </row>
    <row r="4479" spans="15:51" x14ac:dyDescent="0.25">
      <c r="O4479" s="5"/>
      <c r="P4479" s="5"/>
      <c r="Q4479" s="5"/>
      <c r="AJ4479" s="4"/>
      <c r="AY4479" s="31"/>
    </row>
    <row r="4480" spans="15:51" x14ac:dyDescent="0.25">
      <c r="O4480" s="5"/>
      <c r="P4480" s="5"/>
      <c r="Q4480" s="5"/>
      <c r="AY4480" s="31"/>
    </row>
    <row r="4481" spans="15:51" x14ac:dyDescent="0.25">
      <c r="O4481" s="5"/>
      <c r="P4481" s="5"/>
      <c r="Q4481" s="5"/>
      <c r="AY4481" s="31"/>
    </row>
    <row r="4482" spans="15:51" x14ac:dyDescent="0.25">
      <c r="O4482" s="5"/>
      <c r="P4482" s="5"/>
      <c r="Q4482" s="5"/>
      <c r="AF4482" s="4"/>
      <c r="AG4482" s="4"/>
      <c r="AJ4482" s="4"/>
      <c r="AY4482" s="31"/>
    </row>
    <row r="4483" spans="15:51" x14ac:dyDescent="0.25">
      <c r="O4483" s="5"/>
      <c r="P4483" s="5"/>
      <c r="Q4483" s="5"/>
      <c r="AF4483" s="4"/>
      <c r="AG4483" s="4"/>
      <c r="AJ4483" s="4"/>
      <c r="AY4483" s="31"/>
    </row>
    <row r="4484" spans="15:51" x14ac:dyDescent="0.25">
      <c r="O4484" s="5"/>
      <c r="P4484" s="5"/>
      <c r="Q4484" s="5"/>
      <c r="AF4484" s="4"/>
      <c r="AG4484" s="4"/>
      <c r="AJ4484" s="4"/>
      <c r="AY4484" s="31"/>
    </row>
    <row r="4485" spans="15:51" x14ac:dyDescent="0.25">
      <c r="O4485" s="5"/>
      <c r="P4485" s="5"/>
      <c r="Q4485" s="5"/>
      <c r="AF4485" s="4"/>
      <c r="AG4485" s="4"/>
      <c r="AJ4485" s="4"/>
      <c r="AY4485" s="31"/>
    </row>
    <row r="4486" spans="15:51" x14ac:dyDescent="0.25">
      <c r="O4486" s="5"/>
      <c r="P4486" s="5"/>
      <c r="Q4486" s="5"/>
      <c r="AY4486" s="31"/>
    </row>
    <row r="4487" spans="15:51" x14ac:dyDescent="0.25">
      <c r="O4487" s="5"/>
      <c r="P4487" s="5"/>
      <c r="Q4487" s="5"/>
      <c r="AY4487" s="31"/>
    </row>
    <row r="4488" spans="15:51" x14ac:dyDescent="0.25">
      <c r="O4488" s="5"/>
      <c r="P4488" s="5"/>
      <c r="Q4488" s="5"/>
      <c r="AY4488" s="31"/>
    </row>
    <row r="4489" spans="15:51" x14ac:dyDescent="0.25">
      <c r="O4489" s="5"/>
      <c r="P4489" s="5"/>
      <c r="Q4489" s="5"/>
      <c r="AY4489" s="31"/>
    </row>
    <row r="4490" spans="15:51" x14ac:dyDescent="0.25">
      <c r="O4490" s="5"/>
      <c r="P4490" s="5"/>
      <c r="Q4490" s="5"/>
      <c r="AY4490" s="31"/>
    </row>
    <row r="4491" spans="15:51" x14ac:dyDescent="0.25">
      <c r="O4491" s="5"/>
      <c r="P4491" s="5"/>
      <c r="Q4491" s="5"/>
      <c r="AY4491" s="31"/>
    </row>
    <row r="4492" spans="15:51" x14ac:dyDescent="0.25">
      <c r="O4492" s="5"/>
      <c r="P4492" s="5"/>
      <c r="Q4492" s="5"/>
      <c r="AY4492" s="31"/>
    </row>
    <row r="4493" spans="15:51" x14ac:dyDescent="0.25">
      <c r="O4493" s="5"/>
      <c r="P4493" s="5"/>
      <c r="Q4493" s="5"/>
      <c r="AY4493" s="31"/>
    </row>
    <row r="4494" spans="15:51" x14ac:dyDescent="0.25">
      <c r="O4494" s="5"/>
      <c r="P4494" s="5"/>
      <c r="Q4494" s="5"/>
      <c r="AY4494" s="31"/>
    </row>
    <row r="4495" spans="15:51" x14ac:dyDescent="0.25">
      <c r="O4495" s="5"/>
      <c r="P4495" s="5"/>
      <c r="Q4495" s="5"/>
      <c r="AY4495" s="31"/>
    </row>
    <row r="4496" spans="15:51" x14ac:dyDescent="0.25">
      <c r="O4496" s="5"/>
      <c r="P4496" s="5"/>
      <c r="Q4496" s="5"/>
      <c r="AF4496" s="4"/>
      <c r="AG4496" s="4"/>
      <c r="AJ4496" s="4"/>
      <c r="AY4496" s="31"/>
    </row>
    <row r="4497" spans="15:51" x14ac:dyDescent="0.25">
      <c r="O4497" s="5"/>
      <c r="P4497" s="5"/>
      <c r="Q4497" s="5"/>
      <c r="AG4497" s="4"/>
      <c r="AJ4497" s="4"/>
      <c r="AY4497" s="31"/>
    </row>
    <row r="4498" spans="15:51" x14ac:dyDescent="0.25">
      <c r="O4498" s="5"/>
      <c r="P4498" s="5"/>
      <c r="Q4498" s="5"/>
      <c r="AJ4498" s="4"/>
      <c r="AY4498" s="31"/>
    </row>
    <row r="4499" spans="15:51" x14ac:dyDescent="0.25">
      <c r="O4499" s="5"/>
      <c r="P4499" s="5"/>
      <c r="Q4499" s="5"/>
      <c r="AJ4499" s="4"/>
      <c r="AY4499" s="31"/>
    </row>
    <row r="4500" spans="15:51" x14ac:dyDescent="0.25">
      <c r="O4500" s="5"/>
      <c r="P4500" s="5"/>
      <c r="Q4500" s="5"/>
      <c r="AY4500" s="31"/>
    </row>
    <row r="4501" spans="15:51" x14ac:dyDescent="0.25">
      <c r="O4501" s="5"/>
      <c r="P4501" s="5"/>
      <c r="Q4501" s="5"/>
      <c r="AJ4501" s="4"/>
      <c r="AY4501" s="31"/>
    </row>
    <row r="4502" spans="15:51" x14ac:dyDescent="0.25">
      <c r="O4502" s="5"/>
      <c r="P4502" s="5"/>
      <c r="Q4502" s="5"/>
      <c r="AY4502" s="31"/>
    </row>
    <row r="4503" spans="15:51" x14ac:dyDescent="0.25">
      <c r="O4503" s="5"/>
      <c r="P4503" s="5"/>
      <c r="Q4503" s="5"/>
      <c r="AY4503" s="31"/>
    </row>
    <row r="4504" spans="15:51" x14ac:dyDescent="0.25">
      <c r="O4504" s="5"/>
      <c r="P4504" s="5"/>
      <c r="Q4504" s="5"/>
      <c r="AY4504" s="31"/>
    </row>
    <row r="4505" spans="15:51" x14ac:dyDescent="0.25">
      <c r="O4505" s="5"/>
      <c r="P4505" s="5"/>
      <c r="Q4505" s="5"/>
      <c r="AF4505" s="4"/>
      <c r="AG4505" s="4"/>
      <c r="AJ4505" s="4"/>
      <c r="AY4505" s="31"/>
    </row>
    <row r="4506" spans="15:51" x14ac:dyDescent="0.25">
      <c r="O4506" s="5"/>
      <c r="P4506" s="5"/>
      <c r="Q4506" s="5"/>
      <c r="AF4506" s="4"/>
      <c r="AG4506" s="4"/>
      <c r="AJ4506" s="4"/>
      <c r="AY4506" s="31"/>
    </row>
    <row r="4507" spans="15:51" x14ac:dyDescent="0.25">
      <c r="O4507" s="5"/>
      <c r="P4507" s="5"/>
      <c r="Q4507" s="5"/>
      <c r="AF4507" s="4"/>
      <c r="AG4507" s="4"/>
      <c r="AJ4507" s="4"/>
      <c r="AY4507" s="31"/>
    </row>
    <row r="4508" spans="15:51" x14ac:dyDescent="0.25">
      <c r="O4508" s="5"/>
      <c r="P4508" s="5"/>
      <c r="Q4508" s="5"/>
      <c r="AF4508" s="4"/>
      <c r="AG4508" s="4"/>
      <c r="AJ4508" s="4"/>
      <c r="AY4508" s="31"/>
    </row>
    <row r="4509" spans="15:51" x14ac:dyDescent="0.25">
      <c r="O4509" s="5"/>
      <c r="P4509" s="5"/>
      <c r="Q4509" s="5"/>
      <c r="AG4509" s="4"/>
      <c r="AJ4509" s="4"/>
      <c r="AY4509" s="31"/>
    </row>
    <row r="4510" spans="15:51" x14ac:dyDescent="0.25">
      <c r="O4510" s="5"/>
      <c r="P4510" s="5"/>
      <c r="Q4510" s="5"/>
      <c r="AY4510" s="31"/>
    </row>
    <row r="4511" spans="15:51" x14ac:dyDescent="0.25">
      <c r="O4511" s="5"/>
      <c r="P4511" s="5"/>
      <c r="Q4511" s="5"/>
      <c r="AY4511" s="31"/>
    </row>
    <row r="4512" spans="15:51" x14ac:dyDescent="0.25">
      <c r="O4512" s="5"/>
      <c r="P4512" s="5"/>
      <c r="Q4512" s="5"/>
      <c r="AY4512" s="31"/>
    </row>
    <row r="4513" spans="15:51" x14ac:dyDescent="0.25">
      <c r="O4513" s="5"/>
      <c r="P4513" s="5"/>
      <c r="Q4513" s="5"/>
      <c r="AJ4513" s="4"/>
      <c r="AY4513" s="31"/>
    </row>
    <row r="4514" spans="15:51" x14ac:dyDescent="0.25">
      <c r="O4514" s="5"/>
      <c r="P4514" s="5"/>
      <c r="Q4514" s="5"/>
      <c r="AY4514" s="31"/>
    </row>
    <row r="4515" spans="15:51" x14ac:dyDescent="0.25">
      <c r="O4515" s="5"/>
      <c r="P4515" s="5"/>
      <c r="Q4515" s="5"/>
      <c r="AY4515" s="31"/>
    </row>
    <row r="4516" spans="15:51" x14ac:dyDescent="0.25">
      <c r="O4516" s="5"/>
      <c r="P4516" s="5"/>
      <c r="Q4516" s="5"/>
      <c r="AY4516" s="31"/>
    </row>
    <row r="4517" spans="15:51" x14ac:dyDescent="0.25">
      <c r="O4517" s="5"/>
      <c r="P4517" s="5"/>
      <c r="Q4517" s="5"/>
      <c r="AF4517" s="4"/>
      <c r="AG4517" s="4"/>
      <c r="AJ4517" s="4"/>
      <c r="AY4517" s="31"/>
    </row>
    <row r="4518" spans="15:51" x14ac:dyDescent="0.25">
      <c r="O4518" s="5"/>
      <c r="P4518" s="5"/>
      <c r="Q4518" s="5"/>
      <c r="AG4518" s="4"/>
      <c r="AY4518" s="31"/>
    </row>
    <row r="4519" spans="15:51" x14ac:dyDescent="0.25">
      <c r="O4519" s="5"/>
      <c r="P4519" s="5"/>
      <c r="Q4519" s="5"/>
      <c r="AY4519" s="31"/>
    </row>
    <row r="4520" spans="15:51" x14ac:dyDescent="0.25">
      <c r="O4520" s="5"/>
      <c r="P4520" s="5"/>
      <c r="Q4520" s="5"/>
      <c r="AY4520" s="31"/>
    </row>
    <row r="4521" spans="15:51" x14ac:dyDescent="0.25">
      <c r="O4521" s="5"/>
      <c r="P4521" s="5"/>
      <c r="Q4521" s="5"/>
      <c r="AY4521" s="31"/>
    </row>
    <row r="4522" spans="15:51" x14ac:dyDescent="0.25">
      <c r="O4522" s="5"/>
      <c r="P4522" s="5"/>
      <c r="Q4522" s="5"/>
      <c r="AY4522" s="31"/>
    </row>
    <row r="4523" spans="15:51" x14ac:dyDescent="0.25">
      <c r="O4523" s="5"/>
      <c r="P4523" s="5"/>
      <c r="Q4523" s="5"/>
      <c r="AY4523" s="31"/>
    </row>
    <row r="4524" spans="15:51" x14ac:dyDescent="0.25">
      <c r="O4524" s="5"/>
      <c r="P4524" s="5"/>
      <c r="Q4524" s="5"/>
      <c r="AF4524" s="4"/>
      <c r="AG4524" s="4"/>
      <c r="AJ4524" s="4"/>
      <c r="AY4524" s="31"/>
    </row>
    <row r="4525" spans="15:51" x14ac:dyDescent="0.25">
      <c r="O4525" s="5"/>
      <c r="P4525" s="5"/>
      <c r="Q4525" s="5"/>
      <c r="AY4525" s="31"/>
    </row>
    <row r="4526" spans="15:51" x14ac:dyDescent="0.25">
      <c r="O4526" s="5"/>
      <c r="P4526" s="5"/>
      <c r="Q4526" s="5"/>
      <c r="AJ4526" s="4"/>
      <c r="AY4526" s="31"/>
    </row>
    <row r="4527" spans="15:51" x14ac:dyDescent="0.25">
      <c r="O4527" s="5"/>
      <c r="P4527" s="5"/>
      <c r="Q4527" s="5"/>
      <c r="AJ4527" s="4"/>
      <c r="AY4527" s="31"/>
    </row>
    <row r="4528" spans="15:51" x14ac:dyDescent="0.25">
      <c r="O4528" s="5"/>
      <c r="P4528" s="5"/>
      <c r="Q4528" s="5"/>
      <c r="AY4528" s="31"/>
    </row>
    <row r="4529" spans="15:51" x14ac:dyDescent="0.25">
      <c r="O4529" s="5"/>
      <c r="P4529" s="5"/>
      <c r="Q4529" s="5"/>
      <c r="AG4529" s="4"/>
      <c r="AY4529" s="31"/>
    </row>
    <row r="4530" spans="15:51" x14ac:dyDescent="0.25">
      <c r="O4530" s="5"/>
      <c r="P4530" s="5"/>
      <c r="Q4530" s="5"/>
      <c r="AF4530" s="4"/>
      <c r="AG4530" s="4"/>
      <c r="AJ4530" s="4"/>
      <c r="AY4530" s="31"/>
    </row>
    <row r="4531" spans="15:51" x14ac:dyDescent="0.25">
      <c r="O4531" s="5"/>
      <c r="P4531" s="5"/>
      <c r="Q4531" s="5"/>
      <c r="AJ4531" s="4"/>
      <c r="AY4531" s="31"/>
    </row>
    <row r="4532" spans="15:51" x14ac:dyDescent="0.25">
      <c r="O4532" s="5"/>
      <c r="P4532" s="5"/>
      <c r="Q4532" s="5"/>
      <c r="AF4532" s="4"/>
      <c r="AG4532" s="4"/>
      <c r="AJ4532" s="4"/>
      <c r="AY4532" s="31"/>
    </row>
    <row r="4533" spans="15:51" x14ac:dyDescent="0.25">
      <c r="O4533" s="5"/>
      <c r="P4533" s="5"/>
      <c r="Q4533" s="5"/>
      <c r="AG4533" s="4"/>
      <c r="AY4533" s="31"/>
    </row>
    <row r="4534" spans="15:51" x14ac:dyDescent="0.25">
      <c r="O4534" s="5"/>
      <c r="P4534" s="5"/>
      <c r="Q4534" s="5"/>
      <c r="AY4534" s="31"/>
    </row>
    <row r="4535" spans="15:51" x14ac:dyDescent="0.25">
      <c r="O4535" s="5"/>
      <c r="P4535" s="5"/>
      <c r="Q4535" s="5"/>
      <c r="AF4535" s="4"/>
      <c r="AG4535" s="4"/>
      <c r="AJ4535" s="4"/>
      <c r="AY4535" s="31"/>
    </row>
    <row r="4536" spans="15:51" x14ac:dyDescent="0.25">
      <c r="O4536" s="5"/>
      <c r="P4536" s="5"/>
      <c r="Q4536" s="5"/>
      <c r="AY4536" s="31"/>
    </row>
    <row r="4537" spans="15:51" x14ac:dyDescent="0.25">
      <c r="O4537" s="5"/>
      <c r="P4537" s="5"/>
      <c r="Q4537" s="5"/>
      <c r="AF4537" s="4"/>
      <c r="AJ4537" s="4"/>
      <c r="AY4537" s="31"/>
    </row>
    <row r="4538" spans="15:51" x14ac:dyDescent="0.25">
      <c r="O4538" s="5"/>
      <c r="P4538" s="5"/>
      <c r="Q4538" s="5"/>
      <c r="AY4538" s="31"/>
    </row>
    <row r="4539" spans="15:51" x14ac:dyDescent="0.25">
      <c r="O4539" s="5"/>
      <c r="P4539" s="5"/>
      <c r="Q4539" s="5"/>
      <c r="AY4539" s="31"/>
    </row>
    <row r="4540" spans="15:51" x14ac:dyDescent="0.25">
      <c r="O4540" s="5"/>
      <c r="P4540" s="5"/>
      <c r="Q4540" s="5"/>
      <c r="AJ4540" s="4"/>
      <c r="AY4540" s="31"/>
    </row>
    <row r="4541" spans="15:51" x14ac:dyDescent="0.25">
      <c r="O4541" s="5"/>
      <c r="P4541" s="5"/>
      <c r="Q4541" s="5"/>
      <c r="AJ4541" s="4"/>
      <c r="AY4541" s="31"/>
    </row>
    <row r="4542" spans="15:51" x14ac:dyDescent="0.25">
      <c r="O4542" s="5"/>
      <c r="P4542" s="5"/>
      <c r="Q4542" s="5"/>
      <c r="AY4542" s="31"/>
    </row>
    <row r="4543" spans="15:51" x14ac:dyDescent="0.25">
      <c r="O4543" s="5"/>
      <c r="P4543" s="5"/>
      <c r="Q4543" s="5"/>
      <c r="AY4543" s="31"/>
    </row>
    <row r="4544" spans="15:51" x14ac:dyDescent="0.25">
      <c r="O4544" s="5"/>
      <c r="P4544" s="5"/>
      <c r="Q4544" s="5"/>
      <c r="AJ4544" s="4"/>
      <c r="AY4544" s="31"/>
    </row>
    <row r="4545" spans="15:51" x14ac:dyDescent="0.25">
      <c r="O4545" s="5"/>
      <c r="P4545" s="5"/>
      <c r="Q4545" s="5"/>
      <c r="AY4545" s="31"/>
    </row>
    <row r="4546" spans="15:51" x14ac:dyDescent="0.25">
      <c r="O4546" s="5"/>
      <c r="P4546" s="5"/>
      <c r="Q4546" s="5"/>
      <c r="AY4546" s="31"/>
    </row>
    <row r="4547" spans="15:51" x14ac:dyDescent="0.25">
      <c r="O4547" s="5"/>
      <c r="P4547" s="5"/>
      <c r="Q4547" s="5"/>
      <c r="AY4547" s="31"/>
    </row>
    <row r="4548" spans="15:51" x14ac:dyDescent="0.25">
      <c r="O4548" s="5"/>
      <c r="P4548" s="5"/>
      <c r="Q4548" s="5"/>
      <c r="AJ4548" s="4"/>
      <c r="AY4548" s="31"/>
    </row>
    <row r="4549" spans="15:51" x14ac:dyDescent="0.25">
      <c r="O4549" s="5"/>
      <c r="P4549" s="5"/>
      <c r="Q4549" s="5"/>
      <c r="AY4549" s="31"/>
    </row>
    <row r="4550" spans="15:51" x14ac:dyDescent="0.25">
      <c r="O4550" s="5"/>
      <c r="P4550" s="5"/>
      <c r="Q4550" s="5"/>
      <c r="AY4550" s="31"/>
    </row>
    <row r="4551" spans="15:51" x14ac:dyDescent="0.25">
      <c r="O4551" s="5"/>
      <c r="P4551" s="5"/>
      <c r="Q4551" s="5"/>
      <c r="AF4551" s="4"/>
      <c r="AG4551" s="4"/>
      <c r="AJ4551" s="4"/>
      <c r="AY4551" s="31"/>
    </row>
    <row r="4552" spans="15:51" x14ac:dyDescent="0.25">
      <c r="O4552" s="5"/>
      <c r="P4552" s="5"/>
      <c r="Q4552" s="5"/>
      <c r="AF4552" s="4"/>
      <c r="AG4552" s="4"/>
      <c r="AJ4552" s="4"/>
      <c r="AY4552" s="31"/>
    </row>
    <row r="4553" spans="15:51" x14ac:dyDescent="0.25">
      <c r="O4553" s="5"/>
      <c r="P4553" s="5"/>
      <c r="Q4553" s="5"/>
      <c r="AY4553" s="31"/>
    </row>
    <row r="4554" spans="15:51" x14ac:dyDescent="0.25">
      <c r="O4554" s="5"/>
      <c r="P4554" s="5"/>
      <c r="Q4554" s="5"/>
      <c r="AF4554" s="4"/>
      <c r="AG4554" s="4"/>
      <c r="AJ4554" s="4"/>
      <c r="AY4554" s="31"/>
    </row>
    <row r="4555" spans="15:51" x14ac:dyDescent="0.25">
      <c r="O4555" s="5"/>
      <c r="P4555" s="5"/>
      <c r="Q4555" s="5"/>
      <c r="AY4555" s="31"/>
    </row>
    <row r="4556" spans="15:51" x14ac:dyDescent="0.25">
      <c r="O4556" s="5"/>
      <c r="P4556" s="5"/>
      <c r="Q4556" s="5"/>
      <c r="AF4556" s="4"/>
      <c r="AG4556" s="4"/>
      <c r="AY4556" s="31"/>
    </row>
    <row r="4557" spans="15:51" x14ac:dyDescent="0.25">
      <c r="O4557" s="5"/>
      <c r="P4557" s="5"/>
      <c r="Q4557" s="5"/>
      <c r="AF4557" s="4"/>
      <c r="AJ4557" s="4"/>
      <c r="AY4557" s="31"/>
    </row>
    <row r="4558" spans="15:51" x14ac:dyDescent="0.25">
      <c r="O4558" s="5"/>
      <c r="P4558" s="5"/>
      <c r="Q4558" s="5"/>
      <c r="AJ4558" s="4"/>
      <c r="AY4558" s="31"/>
    </row>
    <row r="4559" spans="15:51" x14ac:dyDescent="0.25">
      <c r="O4559" s="5"/>
      <c r="P4559" s="5"/>
      <c r="Q4559" s="5"/>
      <c r="AJ4559" s="4"/>
      <c r="AY4559" s="31"/>
    </row>
    <row r="4560" spans="15:51" x14ac:dyDescent="0.25">
      <c r="O4560" s="5"/>
      <c r="P4560" s="5"/>
      <c r="Q4560" s="5"/>
      <c r="AJ4560" s="4"/>
      <c r="AY4560" s="31"/>
    </row>
    <row r="4561" spans="15:51" x14ac:dyDescent="0.25">
      <c r="O4561" s="5"/>
      <c r="P4561" s="5"/>
      <c r="Q4561" s="5"/>
      <c r="AY4561" s="31"/>
    </row>
    <row r="4562" spans="15:51" x14ac:dyDescent="0.25">
      <c r="O4562" s="5"/>
      <c r="P4562" s="5"/>
      <c r="Q4562" s="5"/>
      <c r="AY4562" s="31"/>
    </row>
    <row r="4563" spans="15:51" x14ac:dyDescent="0.25">
      <c r="O4563" s="5"/>
      <c r="P4563" s="5"/>
      <c r="Q4563" s="5"/>
      <c r="AY4563" s="31"/>
    </row>
    <row r="4564" spans="15:51" x14ac:dyDescent="0.25">
      <c r="O4564" s="5"/>
      <c r="P4564" s="5"/>
      <c r="Q4564" s="5"/>
      <c r="AY4564" s="31"/>
    </row>
    <row r="4565" spans="15:51" x14ac:dyDescent="0.25">
      <c r="O4565" s="5"/>
      <c r="P4565" s="5"/>
      <c r="Q4565" s="5"/>
      <c r="AY4565" s="31"/>
    </row>
    <row r="4566" spans="15:51" x14ac:dyDescent="0.25">
      <c r="O4566" s="5"/>
      <c r="P4566" s="5"/>
      <c r="Q4566" s="5"/>
      <c r="AY4566" s="31"/>
    </row>
    <row r="4567" spans="15:51" x14ac:dyDescent="0.25">
      <c r="O4567" s="5"/>
      <c r="P4567" s="5"/>
      <c r="Q4567" s="5"/>
      <c r="AY4567" s="31"/>
    </row>
    <row r="4568" spans="15:51" x14ac:dyDescent="0.25">
      <c r="O4568" s="5"/>
      <c r="P4568" s="5"/>
      <c r="Q4568" s="5"/>
      <c r="AY4568" s="31"/>
    </row>
    <row r="4569" spans="15:51" x14ac:dyDescent="0.25">
      <c r="O4569" s="5"/>
      <c r="P4569" s="5"/>
      <c r="Q4569" s="5"/>
      <c r="AY4569" s="31"/>
    </row>
    <row r="4570" spans="15:51" x14ac:dyDescent="0.25">
      <c r="O4570" s="5"/>
      <c r="P4570" s="5"/>
      <c r="Q4570" s="5"/>
      <c r="AY4570" s="31"/>
    </row>
    <row r="4571" spans="15:51" x14ac:dyDescent="0.25">
      <c r="O4571" s="5"/>
      <c r="P4571" s="5"/>
      <c r="Q4571" s="5"/>
      <c r="AY4571" s="31"/>
    </row>
    <row r="4572" spans="15:51" x14ac:dyDescent="0.25">
      <c r="O4572" s="5"/>
      <c r="P4572" s="5"/>
      <c r="Q4572" s="5"/>
      <c r="AJ4572" s="4"/>
      <c r="AY4572" s="31"/>
    </row>
    <row r="4573" spans="15:51" x14ac:dyDescent="0.25">
      <c r="O4573" s="5"/>
      <c r="P4573" s="5"/>
      <c r="Q4573" s="5"/>
      <c r="AY4573" s="31"/>
    </row>
    <row r="4574" spans="15:51" x14ac:dyDescent="0.25">
      <c r="O4574" s="5"/>
      <c r="P4574" s="5"/>
      <c r="Q4574" s="5"/>
      <c r="AY4574" s="31"/>
    </row>
    <row r="4575" spans="15:51" x14ac:dyDescent="0.25">
      <c r="O4575" s="5"/>
      <c r="P4575" s="5"/>
      <c r="Q4575" s="5"/>
      <c r="AY4575" s="31"/>
    </row>
    <row r="4576" spans="15:51" x14ac:dyDescent="0.25">
      <c r="O4576" s="5"/>
      <c r="P4576" s="5"/>
      <c r="Q4576" s="5"/>
      <c r="AY4576" s="31"/>
    </row>
    <row r="4577" spans="15:51" x14ac:dyDescent="0.25">
      <c r="O4577" s="5"/>
      <c r="P4577" s="5"/>
      <c r="Q4577" s="5"/>
      <c r="AY4577" s="31"/>
    </row>
    <row r="4578" spans="15:51" x14ac:dyDescent="0.25">
      <c r="O4578" s="5"/>
      <c r="P4578" s="5"/>
      <c r="Q4578" s="5"/>
      <c r="AY4578" s="31"/>
    </row>
    <row r="4579" spans="15:51" x14ac:dyDescent="0.25">
      <c r="O4579" s="5"/>
      <c r="P4579" s="5"/>
      <c r="Q4579" s="5"/>
      <c r="AY4579" s="31"/>
    </row>
    <row r="4580" spans="15:51" x14ac:dyDescent="0.25">
      <c r="O4580" s="5"/>
      <c r="P4580" s="5"/>
      <c r="Q4580" s="5"/>
      <c r="AY4580" s="31"/>
    </row>
    <row r="4581" spans="15:51" x14ac:dyDescent="0.25">
      <c r="O4581" s="5"/>
      <c r="P4581" s="5"/>
      <c r="Q4581" s="5"/>
      <c r="AY4581" s="31"/>
    </row>
    <row r="4582" spans="15:51" x14ac:dyDescent="0.25">
      <c r="O4582" s="5"/>
      <c r="P4582" s="5"/>
      <c r="Q4582" s="5"/>
      <c r="AY4582" s="31"/>
    </row>
    <row r="4583" spans="15:51" x14ac:dyDescent="0.25">
      <c r="O4583" s="5"/>
      <c r="P4583" s="5"/>
      <c r="Q4583" s="5"/>
      <c r="AY4583" s="31"/>
    </row>
    <row r="4584" spans="15:51" x14ac:dyDescent="0.25">
      <c r="O4584" s="5"/>
      <c r="P4584" s="5"/>
      <c r="Q4584" s="5"/>
      <c r="AY4584" s="31"/>
    </row>
    <row r="4585" spans="15:51" x14ac:dyDescent="0.25">
      <c r="O4585" s="5"/>
      <c r="P4585" s="5"/>
      <c r="Q4585" s="5"/>
      <c r="AY4585" s="31"/>
    </row>
    <row r="4586" spans="15:51" x14ac:dyDescent="0.25">
      <c r="O4586" s="5"/>
      <c r="P4586" s="5"/>
      <c r="Q4586" s="5"/>
      <c r="AJ4586" s="4"/>
      <c r="AY4586" s="31"/>
    </row>
    <row r="4587" spans="15:51" x14ac:dyDescent="0.25">
      <c r="O4587" s="5"/>
      <c r="P4587" s="5"/>
      <c r="Q4587" s="5"/>
      <c r="AY4587" s="31"/>
    </row>
    <row r="4588" spans="15:51" x14ac:dyDescent="0.25">
      <c r="O4588" s="5"/>
      <c r="P4588" s="5"/>
      <c r="Q4588" s="5"/>
      <c r="AJ4588" s="4"/>
      <c r="AY4588" s="31"/>
    </row>
    <row r="4589" spans="15:51" x14ac:dyDescent="0.25">
      <c r="O4589" s="5"/>
      <c r="P4589" s="5"/>
      <c r="Q4589" s="5"/>
      <c r="AY4589" s="31"/>
    </row>
    <row r="4590" spans="15:51" x14ac:dyDescent="0.25">
      <c r="O4590" s="5"/>
      <c r="P4590" s="5"/>
      <c r="Q4590" s="5"/>
      <c r="AY4590" s="31"/>
    </row>
    <row r="4591" spans="15:51" x14ac:dyDescent="0.25">
      <c r="O4591" s="5"/>
      <c r="P4591" s="5"/>
      <c r="Q4591" s="5"/>
      <c r="AY4591" s="31"/>
    </row>
    <row r="4592" spans="15:51" x14ac:dyDescent="0.25">
      <c r="O4592" s="5"/>
      <c r="P4592" s="5"/>
      <c r="Q4592" s="5"/>
      <c r="AY4592" s="31"/>
    </row>
    <row r="4593" spans="15:51" x14ac:dyDescent="0.25">
      <c r="O4593" s="5"/>
      <c r="P4593" s="5"/>
      <c r="Q4593" s="5"/>
      <c r="AY4593" s="31"/>
    </row>
    <row r="4594" spans="15:51" x14ac:dyDescent="0.25">
      <c r="O4594" s="5"/>
      <c r="P4594" s="5"/>
      <c r="Q4594" s="5"/>
      <c r="AY4594" s="31"/>
    </row>
    <row r="4595" spans="15:51" x14ac:dyDescent="0.25">
      <c r="O4595" s="5"/>
      <c r="P4595" s="5"/>
      <c r="Q4595" s="5"/>
      <c r="AY4595" s="31"/>
    </row>
    <row r="4596" spans="15:51" x14ac:dyDescent="0.25">
      <c r="O4596" s="5"/>
      <c r="P4596" s="5"/>
      <c r="Q4596" s="5"/>
      <c r="AY4596" s="31"/>
    </row>
    <row r="4597" spans="15:51" x14ac:dyDescent="0.25">
      <c r="O4597" s="5"/>
      <c r="P4597" s="5"/>
      <c r="Q4597" s="5"/>
      <c r="AY4597" s="31"/>
    </row>
    <row r="4598" spans="15:51" x14ac:dyDescent="0.25">
      <c r="O4598" s="5"/>
      <c r="P4598" s="5"/>
      <c r="Q4598" s="5"/>
      <c r="AY4598" s="31"/>
    </row>
    <row r="4599" spans="15:51" x14ac:dyDescent="0.25">
      <c r="O4599" s="5"/>
      <c r="P4599" s="5"/>
      <c r="Q4599" s="5"/>
      <c r="AY4599" s="31"/>
    </row>
    <row r="4600" spans="15:51" x14ac:dyDescent="0.25">
      <c r="O4600" s="5"/>
      <c r="P4600" s="5"/>
      <c r="Q4600" s="5"/>
      <c r="AY4600" s="31"/>
    </row>
    <row r="4601" spans="15:51" x14ac:dyDescent="0.25">
      <c r="O4601" s="5"/>
      <c r="P4601" s="5"/>
      <c r="Q4601" s="5"/>
      <c r="AY4601" s="31"/>
    </row>
    <row r="4602" spans="15:51" x14ac:dyDescent="0.25">
      <c r="O4602" s="5"/>
      <c r="P4602" s="5"/>
      <c r="Q4602" s="5"/>
      <c r="AY4602" s="31"/>
    </row>
    <row r="4603" spans="15:51" x14ac:dyDescent="0.25">
      <c r="O4603" s="5"/>
      <c r="P4603" s="5"/>
      <c r="Q4603" s="5"/>
      <c r="AY4603" s="31"/>
    </row>
    <row r="4604" spans="15:51" x14ac:dyDescent="0.25">
      <c r="O4604" s="5"/>
      <c r="P4604" s="5"/>
      <c r="Q4604" s="5"/>
      <c r="AJ4604" s="4"/>
      <c r="AY4604" s="31"/>
    </row>
    <row r="4605" spans="15:51" x14ac:dyDescent="0.25">
      <c r="O4605" s="5"/>
      <c r="P4605" s="5"/>
      <c r="Q4605" s="5"/>
      <c r="AY4605" s="31"/>
    </row>
    <row r="4606" spans="15:51" x14ac:dyDescent="0.25">
      <c r="O4606" s="5"/>
      <c r="P4606" s="5"/>
      <c r="Q4606" s="5"/>
      <c r="AY4606" s="31"/>
    </row>
    <row r="4607" spans="15:51" x14ac:dyDescent="0.25">
      <c r="O4607" s="5"/>
      <c r="P4607" s="5"/>
      <c r="Q4607" s="5"/>
      <c r="AY4607" s="31"/>
    </row>
    <row r="4608" spans="15:51" x14ac:dyDescent="0.25">
      <c r="O4608" s="5"/>
      <c r="P4608" s="5"/>
      <c r="Q4608" s="5"/>
      <c r="AY4608" s="31"/>
    </row>
    <row r="4609" spans="15:51" x14ac:dyDescent="0.25">
      <c r="O4609" s="5"/>
      <c r="P4609" s="5"/>
      <c r="Q4609" s="5"/>
      <c r="AY4609" s="31"/>
    </row>
    <row r="4610" spans="15:51" x14ac:dyDescent="0.25">
      <c r="O4610" s="5"/>
      <c r="P4610" s="5"/>
      <c r="Q4610" s="5"/>
      <c r="AJ4610" s="4"/>
      <c r="AY4610" s="31"/>
    </row>
    <row r="4611" spans="15:51" x14ac:dyDescent="0.25">
      <c r="O4611" s="5"/>
      <c r="P4611" s="5"/>
      <c r="Q4611" s="5"/>
      <c r="AY4611" s="31"/>
    </row>
    <row r="4612" spans="15:51" x14ac:dyDescent="0.25">
      <c r="O4612" s="5"/>
      <c r="P4612" s="5"/>
      <c r="Q4612" s="5"/>
      <c r="AY4612" s="31"/>
    </row>
    <row r="4613" spans="15:51" x14ac:dyDescent="0.25">
      <c r="O4613" s="5"/>
      <c r="P4613" s="5"/>
      <c r="Q4613" s="5"/>
      <c r="AY4613" s="31"/>
    </row>
    <row r="4614" spans="15:51" x14ac:dyDescent="0.25">
      <c r="O4614" s="5"/>
      <c r="P4614" s="5"/>
      <c r="Q4614" s="5"/>
      <c r="AY4614" s="31"/>
    </row>
    <row r="4615" spans="15:51" x14ac:dyDescent="0.25">
      <c r="O4615" s="5"/>
      <c r="P4615" s="5"/>
      <c r="Q4615" s="5"/>
      <c r="AJ4615" s="4"/>
      <c r="AY4615" s="31"/>
    </row>
    <row r="4616" spans="15:51" x14ac:dyDescent="0.25">
      <c r="O4616" s="5"/>
      <c r="P4616" s="5"/>
      <c r="Q4616" s="5"/>
      <c r="AJ4616" s="4"/>
      <c r="AY4616" s="31"/>
    </row>
    <row r="4617" spans="15:51" x14ac:dyDescent="0.25">
      <c r="O4617" s="5"/>
      <c r="P4617" s="5"/>
      <c r="Q4617" s="5"/>
      <c r="AF4617" s="4"/>
      <c r="AG4617" s="4"/>
      <c r="AY4617" s="31"/>
    </row>
    <row r="4618" spans="15:51" x14ac:dyDescent="0.25">
      <c r="O4618" s="5"/>
      <c r="P4618" s="5"/>
      <c r="Q4618" s="5"/>
      <c r="AJ4618" s="4"/>
      <c r="AY4618" s="31"/>
    </row>
    <row r="4619" spans="15:51" x14ac:dyDescent="0.25">
      <c r="O4619" s="5"/>
      <c r="P4619" s="5"/>
      <c r="Q4619" s="5"/>
      <c r="AY4619" s="31"/>
    </row>
    <row r="4620" spans="15:51" x14ac:dyDescent="0.25">
      <c r="O4620" s="5"/>
      <c r="P4620" s="5"/>
      <c r="Q4620" s="5"/>
      <c r="AF4620" s="4"/>
      <c r="AG4620" s="4"/>
      <c r="AJ4620" s="4"/>
      <c r="AY4620" s="31"/>
    </row>
    <row r="4621" spans="15:51" x14ac:dyDescent="0.25">
      <c r="O4621" s="5"/>
      <c r="P4621" s="5"/>
      <c r="Q4621" s="5"/>
      <c r="AY4621" s="31"/>
    </row>
    <row r="4622" spans="15:51" x14ac:dyDescent="0.25">
      <c r="O4622" s="5"/>
      <c r="P4622" s="5"/>
      <c r="Q4622" s="5"/>
      <c r="AJ4622" s="4"/>
      <c r="AY4622" s="31"/>
    </row>
    <row r="4623" spans="15:51" x14ac:dyDescent="0.25">
      <c r="O4623" s="5"/>
      <c r="P4623" s="5"/>
      <c r="Q4623" s="5"/>
      <c r="AY4623" s="31"/>
    </row>
    <row r="4624" spans="15:51" x14ac:dyDescent="0.25">
      <c r="O4624" s="5"/>
      <c r="P4624" s="5"/>
      <c r="Q4624" s="5"/>
      <c r="AY4624" s="31"/>
    </row>
    <row r="4625" spans="15:51" x14ac:dyDescent="0.25">
      <c r="O4625" s="5"/>
      <c r="P4625" s="5"/>
      <c r="Q4625" s="5"/>
      <c r="AY4625" s="31"/>
    </row>
    <row r="4626" spans="15:51" x14ac:dyDescent="0.25">
      <c r="O4626" s="5"/>
      <c r="P4626" s="5"/>
      <c r="Q4626" s="5"/>
      <c r="AF4626" s="4"/>
      <c r="AJ4626" s="4"/>
      <c r="AY4626" s="31"/>
    </row>
    <row r="4627" spans="15:51" x14ac:dyDescent="0.25">
      <c r="O4627" s="5"/>
      <c r="P4627" s="5"/>
      <c r="Q4627" s="5"/>
      <c r="AY4627" s="31"/>
    </row>
    <row r="4628" spans="15:51" x14ac:dyDescent="0.25">
      <c r="O4628" s="5"/>
      <c r="P4628" s="5"/>
      <c r="Q4628" s="5"/>
      <c r="AY4628" s="31"/>
    </row>
    <row r="4629" spans="15:51" x14ac:dyDescent="0.25">
      <c r="O4629" s="5"/>
      <c r="P4629" s="5"/>
      <c r="Q4629" s="5"/>
      <c r="AY4629" s="31"/>
    </row>
    <row r="4630" spans="15:51" x14ac:dyDescent="0.25">
      <c r="O4630" s="5"/>
      <c r="P4630" s="5"/>
      <c r="Q4630" s="5"/>
      <c r="AJ4630" s="4"/>
      <c r="AY4630" s="31"/>
    </row>
    <row r="4631" spans="15:51" x14ac:dyDescent="0.25">
      <c r="O4631" s="5"/>
      <c r="P4631" s="5"/>
      <c r="Q4631" s="5"/>
      <c r="AJ4631" s="4"/>
      <c r="AY4631" s="31"/>
    </row>
    <row r="4632" spans="15:51" x14ac:dyDescent="0.25">
      <c r="O4632" s="5"/>
      <c r="P4632" s="5"/>
      <c r="Q4632" s="5"/>
      <c r="AY4632" s="31"/>
    </row>
    <row r="4633" spans="15:51" x14ac:dyDescent="0.25">
      <c r="O4633" s="5"/>
      <c r="P4633" s="5"/>
      <c r="Q4633" s="5"/>
      <c r="AY4633" s="31"/>
    </row>
    <row r="4634" spans="15:51" x14ac:dyDescent="0.25">
      <c r="O4634" s="5"/>
      <c r="P4634" s="5"/>
      <c r="Q4634" s="5"/>
      <c r="AY4634" s="31"/>
    </row>
    <row r="4635" spans="15:51" x14ac:dyDescent="0.25">
      <c r="O4635" s="5"/>
      <c r="P4635" s="5"/>
      <c r="Q4635" s="5"/>
      <c r="AY4635" s="31"/>
    </row>
    <row r="4636" spans="15:51" x14ac:dyDescent="0.25">
      <c r="O4636" s="5"/>
      <c r="P4636" s="5"/>
      <c r="Q4636" s="5"/>
      <c r="AY4636" s="31"/>
    </row>
    <row r="4637" spans="15:51" x14ac:dyDescent="0.25">
      <c r="O4637" s="5"/>
      <c r="P4637" s="5"/>
      <c r="Q4637" s="5"/>
      <c r="AY4637" s="31"/>
    </row>
    <row r="4638" spans="15:51" x14ac:dyDescent="0.25">
      <c r="O4638" s="5"/>
      <c r="P4638" s="5"/>
      <c r="Q4638" s="5"/>
      <c r="AY4638" s="31"/>
    </row>
    <row r="4639" spans="15:51" x14ac:dyDescent="0.25">
      <c r="O4639" s="5"/>
      <c r="P4639" s="5"/>
      <c r="Q4639" s="5"/>
      <c r="AY4639" s="31"/>
    </row>
    <row r="4640" spans="15:51" x14ac:dyDescent="0.25">
      <c r="O4640" s="5"/>
      <c r="P4640" s="5"/>
      <c r="Q4640" s="5"/>
      <c r="AY4640" s="31"/>
    </row>
    <row r="4641" spans="15:51" x14ac:dyDescent="0.25">
      <c r="O4641" s="5"/>
      <c r="P4641" s="5"/>
      <c r="Q4641" s="5"/>
      <c r="AY4641" s="31"/>
    </row>
    <row r="4642" spans="15:51" x14ac:dyDescent="0.25">
      <c r="O4642" s="5"/>
      <c r="P4642" s="5"/>
      <c r="Q4642" s="5"/>
      <c r="AY4642" s="31"/>
    </row>
    <row r="4643" spans="15:51" x14ac:dyDescent="0.25">
      <c r="O4643" s="5"/>
      <c r="P4643" s="5"/>
      <c r="Q4643" s="5"/>
      <c r="AY4643" s="31"/>
    </row>
    <row r="4644" spans="15:51" x14ac:dyDescent="0.25">
      <c r="O4644" s="5"/>
      <c r="P4644" s="5"/>
      <c r="Q4644" s="5"/>
      <c r="AY4644" s="31"/>
    </row>
    <row r="4645" spans="15:51" x14ac:dyDescent="0.25">
      <c r="O4645" s="5"/>
      <c r="P4645" s="5"/>
      <c r="Q4645" s="5"/>
      <c r="AY4645" s="31"/>
    </row>
    <row r="4646" spans="15:51" x14ac:dyDescent="0.25">
      <c r="O4646" s="5"/>
      <c r="P4646" s="5"/>
      <c r="Q4646" s="5"/>
      <c r="AY4646" s="31"/>
    </row>
    <row r="4647" spans="15:51" x14ac:dyDescent="0.25">
      <c r="O4647" s="5"/>
      <c r="P4647" s="5"/>
      <c r="Q4647" s="5"/>
      <c r="AY4647" s="31"/>
    </row>
    <row r="4648" spans="15:51" x14ac:dyDescent="0.25">
      <c r="O4648" s="5"/>
      <c r="P4648" s="5"/>
      <c r="Q4648" s="5"/>
      <c r="AY4648" s="31"/>
    </row>
    <row r="4649" spans="15:51" x14ac:dyDescent="0.25">
      <c r="O4649" s="5"/>
      <c r="P4649" s="5"/>
      <c r="Q4649" s="5"/>
      <c r="AY4649" s="31"/>
    </row>
    <row r="4650" spans="15:51" x14ac:dyDescent="0.25">
      <c r="O4650" s="5"/>
      <c r="P4650" s="5"/>
      <c r="Q4650" s="5"/>
      <c r="AY4650" s="31"/>
    </row>
    <row r="4651" spans="15:51" x14ac:dyDescent="0.25">
      <c r="O4651" s="5"/>
      <c r="P4651" s="5"/>
      <c r="Q4651" s="5"/>
      <c r="AY4651" s="31"/>
    </row>
    <row r="4652" spans="15:51" x14ac:dyDescent="0.25">
      <c r="O4652" s="5"/>
      <c r="P4652" s="5"/>
      <c r="Q4652" s="5"/>
      <c r="AY4652" s="31"/>
    </row>
    <row r="4653" spans="15:51" x14ac:dyDescent="0.25">
      <c r="P4653" s="5"/>
      <c r="Q4653" s="5"/>
      <c r="AY4653" s="31"/>
    </row>
    <row r="4654" spans="15:51" x14ac:dyDescent="0.25">
      <c r="P4654" s="5"/>
      <c r="Q4654" s="5"/>
      <c r="AY4654" s="31"/>
    </row>
    <row r="4655" spans="15:51" x14ac:dyDescent="0.25">
      <c r="P4655" s="5"/>
      <c r="Q4655" s="5"/>
      <c r="AY4655" s="31"/>
    </row>
    <row r="4656" spans="15:51" x14ac:dyDescent="0.25">
      <c r="O4656" s="5"/>
      <c r="P4656" s="5"/>
      <c r="Q4656" s="5"/>
      <c r="AY4656" s="31"/>
    </row>
    <row r="4657" spans="15:51" x14ac:dyDescent="0.25">
      <c r="O4657" s="5"/>
      <c r="P4657" s="5"/>
      <c r="Q4657" s="5"/>
      <c r="AJ4657" s="4"/>
      <c r="AY4657" s="31"/>
    </row>
    <row r="4658" spans="15:51" x14ac:dyDescent="0.25">
      <c r="O4658" s="5"/>
      <c r="P4658" s="5"/>
      <c r="Q4658" s="5"/>
      <c r="AY4658" s="31"/>
    </row>
    <row r="4659" spans="15:51" x14ac:dyDescent="0.25">
      <c r="O4659" s="5"/>
      <c r="P4659" s="5"/>
      <c r="Q4659" s="5"/>
      <c r="AF4659" s="4"/>
      <c r="AJ4659" s="4"/>
      <c r="AY4659" s="31"/>
    </row>
    <row r="4660" spans="15:51" x14ac:dyDescent="0.25">
      <c r="O4660" s="5"/>
      <c r="P4660" s="5"/>
      <c r="Q4660" s="5"/>
      <c r="AJ4660" s="4"/>
      <c r="AY4660" s="31"/>
    </row>
    <row r="4661" spans="15:51" x14ac:dyDescent="0.25">
      <c r="O4661" s="5"/>
      <c r="P4661" s="5"/>
      <c r="Q4661" s="5"/>
      <c r="AY4661" s="31"/>
    </row>
    <row r="4662" spans="15:51" x14ac:dyDescent="0.25">
      <c r="O4662" s="5"/>
      <c r="P4662" s="5"/>
      <c r="Q4662" s="5"/>
      <c r="AY4662" s="31"/>
    </row>
    <row r="4663" spans="15:51" x14ac:dyDescent="0.25">
      <c r="O4663" s="5"/>
      <c r="P4663" s="5"/>
      <c r="Q4663" s="5"/>
      <c r="AY4663" s="31"/>
    </row>
    <row r="4664" spans="15:51" x14ac:dyDescent="0.25">
      <c r="O4664" s="5"/>
      <c r="P4664" s="5"/>
      <c r="Q4664" s="5"/>
      <c r="AY4664" s="31"/>
    </row>
    <row r="4665" spans="15:51" x14ac:dyDescent="0.25">
      <c r="O4665" s="5"/>
      <c r="P4665" s="5"/>
      <c r="Q4665" s="5"/>
      <c r="AY4665" s="31"/>
    </row>
    <row r="4666" spans="15:51" x14ac:dyDescent="0.25">
      <c r="O4666" s="5"/>
      <c r="P4666" s="5"/>
      <c r="Q4666" s="5"/>
      <c r="AY4666" s="31"/>
    </row>
    <row r="4667" spans="15:51" x14ac:dyDescent="0.25">
      <c r="O4667" s="5"/>
      <c r="P4667" s="5"/>
      <c r="Q4667" s="5"/>
      <c r="AY4667" s="31"/>
    </row>
    <row r="4668" spans="15:51" x14ac:dyDescent="0.25">
      <c r="O4668" s="5"/>
      <c r="P4668" s="5"/>
      <c r="Q4668" s="5"/>
      <c r="AY4668" s="31"/>
    </row>
    <row r="4669" spans="15:51" x14ac:dyDescent="0.25">
      <c r="O4669" s="5"/>
      <c r="P4669" s="5"/>
      <c r="Q4669" s="5"/>
      <c r="AJ4669" s="4"/>
      <c r="AY4669" s="31"/>
    </row>
    <row r="4670" spans="15:51" x14ac:dyDescent="0.25">
      <c r="O4670" s="5"/>
      <c r="P4670" s="5"/>
      <c r="Q4670" s="5"/>
      <c r="AY4670" s="31"/>
    </row>
    <row r="4671" spans="15:51" x14ac:dyDescent="0.25">
      <c r="O4671" s="5"/>
      <c r="P4671" s="5"/>
      <c r="Q4671" s="5"/>
      <c r="AY4671" s="31"/>
    </row>
    <row r="4672" spans="15:51" x14ac:dyDescent="0.25">
      <c r="O4672" s="5"/>
      <c r="P4672" s="5"/>
      <c r="Q4672" s="5"/>
      <c r="AY4672" s="31"/>
    </row>
    <row r="4673" spans="15:51" x14ac:dyDescent="0.25">
      <c r="O4673" s="5"/>
      <c r="P4673" s="5"/>
      <c r="Q4673" s="5"/>
      <c r="AY4673" s="31"/>
    </row>
    <row r="4674" spans="15:51" x14ac:dyDescent="0.25">
      <c r="O4674" s="5"/>
      <c r="P4674" s="5"/>
      <c r="Q4674" s="5"/>
      <c r="AY4674" s="31"/>
    </row>
    <row r="4675" spans="15:51" x14ac:dyDescent="0.25">
      <c r="O4675" s="5"/>
      <c r="P4675" s="5"/>
      <c r="Q4675" s="5"/>
      <c r="AJ4675" s="4"/>
      <c r="AY4675" s="31"/>
    </row>
    <row r="4676" spans="15:51" x14ac:dyDescent="0.25">
      <c r="O4676" s="5"/>
      <c r="P4676" s="5"/>
      <c r="Q4676" s="5"/>
      <c r="AJ4676" s="4"/>
      <c r="AY4676" s="31"/>
    </row>
    <row r="4677" spans="15:51" x14ac:dyDescent="0.25">
      <c r="O4677" s="5"/>
      <c r="P4677" s="5"/>
      <c r="Q4677" s="5"/>
      <c r="AY4677" s="31"/>
    </row>
    <row r="4678" spans="15:51" x14ac:dyDescent="0.25">
      <c r="O4678" s="5"/>
      <c r="P4678" s="5"/>
      <c r="Q4678" s="5"/>
      <c r="AY4678" s="31"/>
    </row>
    <row r="4679" spans="15:51" x14ac:dyDescent="0.25">
      <c r="O4679" s="5"/>
      <c r="P4679" s="5"/>
      <c r="Q4679" s="5"/>
      <c r="AY4679" s="31"/>
    </row>
    <row r="4680" spans="15:51" x14ac:dyDescent="0.25">
      <c r="O4680" s="5"/>
      <c r="P4680" s="5"/>
      <c r="Q4680" s="5"/>
      <c r="AY4680" s="31"/>
    </row>
    <row r="4681" spans="15:51" x14ac:dyDescent="0.25">
      <c r="O4681" s="5"/>
      <c r="P4681" s="5"/>
      <c r="Q4681" s="5"/>
      <c r="AY4681" s="31"/>
    </row>
    <row r="4682" spans="15:51" x14ac:dyDescent="0.25">
      <c r="O4682" s="5"/>
      <c r="P4682" s="5"/>
      <c r="Q4682" s="5"/>
      <c r="AY4682" s="31"/>
    </row>
    <row r="4683" spans="15:51" x14ac:dyDescent="0.25">
      <c r="O4683" s="5"/>
      <c r="P4683" s="5"/>
      <c r="Q4683" s="5"/>
      <c r="AY4683" s="31"/>
    </row>
    <row r="4684" spans="15:51" x14ac:dyDescent="0.25">
      <c r="O4684" s="5"/>
      <c r="P4684" s="5"/>
      <c r="Q4684" s="5"/>
      <c r="AY4684" s="31"/>
    </row>
    <row r="4685" spans="15:51" x14ac:dyDescent="0.25">
      <c r="O4685" s="5"/>
      <c r="P4685" s="5"/>
      <c r="Q4685" s="5"/>
      <c r="AY4685" s="31"/>
    </row>
    <row r="4686" spans="15:51" x14ac:dyDescent="0.25">
      <c r="O4686" s="5"/>
      <c r="P4686" s="5"/>
      <c r="Q4686" s="5"/>
      <c r="AY4686" s="31"/>
    </row>
    <row r="4687" spans="15:51" x14ac:dyDescent="0.25">
      <c r="O4687" s="5"/>
      <c r="P4687" s="5"/>
      <c r="Q4687" s="5"/>
      <c r="AF4687" s="4"/>
      <c r="AJ4687" s="4"/>
      <c r="AY4687" s="31"/>
    </row>
    <row r="4688" spans="15:51" x14ac:dyDescent="0.25">
      <c r="O4688" s="5"/>
      <c r="P4688" s="5"/>
      <c r="Q4688" s="5"/>
      <c r="AY4688" s="31"/>
    </row>
    <row r="4689" spans="15:51" x14ac:dyDescent="0.25">
      <c r="O4689" s="5"/>
      <c r="P4689" s="5"/>
      <c r="Q4689" s="5"/>
      <c r="AY4689" s="31"/>
    </row>
    <row r="4690" spans="15:51" x14ac:dyDescent="0.25">
      <c r="O4690" s="5"/>
      <c r="P4690" s="5"/>
      <c r="Q4690" s="5"/>
      <c r="AY4690" s="31"/>
    </row>
    <row r="4691" spans="15:51" x14ac:dyDescent="0.25">
      <c r="O4691" s="5"/>
      <c r="P4691" s="5"/>
      <c r="Q4691" s="5"/>
      <c r="AY4691" s="31"/>
    </row>
    <row r="4692" spans="15:51" x14ac:dyDescent="0.25">
      <c r="O4692" s="5"/>
      <c r="P4692" s="5"/>
      <c r="Q4692" s="5"/>
      <c r="AY4692" s="31"/>
    </row>
    <row r="4693" spans="15:51" x14ac:dyDescent="0.25">
      <c r="O4693" s="5"/>
      <c r="P4693" s="5"/>
      <c r="Q4693" s="5"/>
      <c r="AY4693" s="31"/>
    </row>
    <row r="4694" spans="15:51" x14ac:dyDescent="0.25">
      <c r="O4694" s="5"/>
      <c r="P4694" s="5"/>
      <c r="Q4694" s="5"/>
      <c r="AY4694" s="31"/>
    </row>
    <row r="4695" spans="15:51" x14ac:dyDescent="0.25">
      <c r="O4695" s="5"/>
      <c r="P4695" s="5"/>
      <c r="Q4695" s="5"/>
      <c r="AY4695" s="31"/>
    </row>
    <row r="4696" spans="15:51" x14ac:dyDescent="0.25">
      <c r="O4696" s="5"/>
      <c r="P4696" s="5"/>
      <c r="Q4696" s="5"/>
      <c r="AY4696" s="31"/>
    </row>
    <row r="4697" spans="15:51" x14ac:dyDescent="0.25">
      <c r="O4697" s="5"/>
      <c r="P4697" s="5"/>
      <c r="Q4697" s="5"/>
      <c r="AY4697" s="31"/>
    </row>
    <row r="4698" spans="15:51" x14ac:dyDescent="0.25">
      <c r="O4698" s="5"/>
      <c r="P4698" s="5"/>
      <c r="Q4698" s="5"/>
      <c r="AY4698" s="31"/>
    </row>
    <row r="4699" spans="15:51" x14ac:dyDescent="0.25">
      <c r="O4699" s="5"/>
      <c r="P4699" s="5"/>
      <c r="Q4699" s="5"/>
      <c r="AY4699" s="31"/>
    </row>
    <row r="4700" spans="15:51" x14ac:dyDescent="0.25">
      <c r="O4700" s="5"/>
      <c r="P4700" s="5"/>
      <c r="Q4700" s="5"/>
      <c r="AY4700" s="31"/>
    </row>
    <row r="4701" spans="15:51" x14ac:dyDescent="0.25">
      <c r="O4701" s="5"/>
      <c r="P4701" s="5"/>
      <c r="Q4701" s="5"/>
      <c r="AY4701" s="31"/>
    </row>
    <row r="4702" spans="15:51" x14ac:dyDescent="0.25">
      <c r="O4702" s="5"/>
      <c r="P4702" s="5"/>
      <c r="Q4702" s="5"/>
      <c r="AY4702" s="31"/>
    </row>
    <row r="4703" spans="15:51" x14ac:dyDescent="0.25">
      <c r="O4703" s="5"/>
      <c r="P4703" s="5"/>
      <c r="Q4703" s="5"/>
      <c r="AY4703" s="31"/>
    </row>
    <row r="4704" spans="15:51" x14ac:dyDescent="0.25">
      <c r="O4704" s="5"/>
      <c r="P4704" s="5"/>
      <c r="Q4704" s="5"/>
      <c r="AY4704" s="31"/>
    </row>
    <row r="4705" spans="15:51" x14ac:dyDescent="0.25">
      <c r="O4705" s="5"/>
      <c r="P4705" s="5"/>
      <c r="Q4705" s="5"/>
      <c r="AY4705" s="31"/>
    </row>
    <row r="4706" spans="15:51" x14ac:dyDescent="0.25">
      <c r="O4706" s="5"/>
      <c r="P4706" s="5"/>
      <c r="Q4706" s="5"/>
      <c r="AY4706" s="31"/>
    </row>
    <row r="4707" spans="15:51" x14ac:dyDescent="0.25">
      <c r="O4707" s="5"/>
      <c r="P4707" s="5"/>
      <c r="Q4707" s="5"/>
      <c r="AY4707" s="31"/>
    </row>
    <row r="4708" spans="15:51" x14ac:dyDescent="0.25">
      <c r="O4708" s="5"/>
      <c r="P4708" s="5"/>
      <c r="Q4708" s="5"/>
      <c r="AY4708" s="31"/>
    </row>
    <row r="4709" spans="15:51" x14ac:dyDescent="0.25">
      <c r="O4709" s="5"/>
      <c r="P4709" s="5"/>
      <c r="Q4709" s="5"/>
      <c r="AY4709" s="31"/>
    </row>
    <row r="4710" spans="15:51" x14ac:dyDescent="0.25">
      <c r="O4710" s="5"/>
      <c r="P4710" s="5"/>
      <c r="Q4710" s="5"/>
      <c r="AY4710" s="31"/>
    </row>
    <row r="4711" spans="15:51" x14ac:dyDescent="0.25">
      <c r="O4711" s="5"/>
      <c r="P4711" s="5"/>
      <c r="Q4711" s="5"/>
      <c r="AY4711" s="31"/>
    </row>
    <row r="4712" spans="15:51" x14ac:dyDescent="0.25">
      <c r="O4712" s="5"/>
      <c r="P4712" s="5"/>
      <c r="Q4712" s="5"/>
      <c r="AY4712" s="31"/>
    </row>
    <row r="4713" spans="15:51" x14ac:dyDescent="0.25">
      <c r="O4713" s="5"/>
      <c r="P4713" s="5"/>
      <c r="Q4713" s="5"/>
      <c r="AY4713" s="31"/>
    </row>
    <row r="4714" spans="15:51" x14ac:dyDescent="0.25">
      <c r="O4714" s="5"/>
      <c r="P4714" s="5"/>
      <c r="Q4714" s="5"/>
      <c r="AY4714" s="31"/>
    </row>
    <row r="4715" spans="15:51" x14ac:dyDescent="0.25">
      <c r="O4715" s="5"/>
      <c r="P4715" s="5"/>
      <c r="Q4715" s="5"/>
      <c r="AY4715" s="31"/>
    </row>
    <row r="4716" spans="15:51" x14ac:dyDescent="0.25">
      <c r="O4716" s="5"/>
      <c r="P4716" s="5"/>
      <c r="Q4716" s="5"/>
      <c r="AY4716" s="31"/>
    </row>
    <row r="4717" spans="15:51" x14ac:dyDescent="0.25">
      <c r="O4717" s="5"/>
      <c r="P4717" s="5"/>
      <c r="Q4717" s="5"/>
      <c r="AY4717" s="31"/>
    </row>
    <row r="4718" spans="15:51" x14ac:dyDescent="0.25">
      <c r="O4718" s="5"/>
      <c r="P4718" s="5"/>
      <c r="Q4718" s="5"/>
      <c r="AY4718" s="31"/>
    </row>
    <row r="4719" spans="15:51" x14ac:dyDescent="0.25">
      <c r="O4719" s="5"/>
      <c r="P4719" s="5"/>
      <c r="Q4719" s="5"/>
      <c r="AY4719" s="31"/>
    </row>
    <row r="4720" spans="15:51" x14ac:dyDescent="0.25">
      <c r="O4720" s="5"/>
      <c r="P4720" s="5"/>
      <c r="Q4720" s="5"/>
      <c r="AY4720" s="31"/>
    </row>
    <row r="4721" spans="15:51" x14ac:dyDescent="0.25">
      <c r="O4721" s="5"/>
      <c r="P4721" s="5"/>
      <c r="Q4721" s="5"/>
      <c r="AY4721" s="31"/>
    </row>
    <row r="4722" spans="15:51" x14ac:dyDescent="0.25">
      <c r="O4722" s="5"/>
      <c r="P4722" s="5"/>
      <c r="Q4722" s="5"/>
      <c r="AY4722" s="31"/>
    </row>
    <row r="4723" spans="15:51" x14ac:dyDescent="0.25">
      <c r="O4723" s="5"/>
      <c r="P4723" s="5"/>
      <c r="Q4723" s="5"/>
      <c r="AY4723" s="31"/>
    </row>
    <row r="4724" spans="15:51" x14ac:dyDescent="0.25">
      <c r="O4724" s="5"/>
      <c r="P4724" s="5"/>
      <c r="Q4724" s="5"/>
      <c r="AY4724" s="31"/>
    </row>
    <row r="4725" spans="15:51" x14ac:dyDescent="0.25">
      <c r="O4725" s="5"/>
      <c r="P4725" s="5"/>
      <c r="Q4725" s="5"/>
      <c r="AY4725" s="31"/>
    </row>
    <row r="4726" spans="15:51" x14ac:dyDescent="0.25">
      <c r="O4726" s="5"/>
      <c r="P4726" s="5"/>
      <c r="Q4726" s="5"/>
      <c r="AY4726" s="31"/>
    </row>
    <row r="4727" spans="15:51" x14ac:dyDescent="0.25">
      <c r="O4727" s="5"/>
      <c r="P4727" s="5"/>
      <c r="Q4727" s="5"/>
      <c r="AY4727" s="31"/>
    </row>
    <row r="4728" spans="15:51" x14ac:dyDescent="0.25">
      <c r="O4728" s="5"/>
      <c r="P4728" s="5"/>
      <c r="Q4728" s="5"/>
      <c r="AY4728" s="31"/>
    </row>
    <row r="4729" spans="15:51" x14ac:dyDescent="0.25">
      <c r="O4729" s="5"/>
      <c r="P4729" s="5"/>
      <c r="Q4729" s="5"/>
      <c r="AY4729" s="31"/>
    </row>
    <row r="4730" spans="15:51" x14ac:dyDescent="0.25">
      <c r="O4730" s="5"/>
      <c r="P4730" s="5"/>
      <c r="Q4730" s="5"/>
      <c r="AY4730" s="31"/>
    </row>
    <row r="4731" spans="15:51" x14ac:dyDescent="0.25">
      <c r="O4731" s="5"/>
      <c r="P4731" s="5"/>
      <c r="Q4731" s="5"/>
      <c r="AY4731" s="31"/>
    </row>
    <row r="4732" spans="15:51" x14ac:dyDescent="0.25">
      <c r="O4732" s="5"/>
      <c r="P4732" s="5"/>
      <c r="Q4732" s="5"/>
      <c r="AY4732" s="31"/>
    </row>
    <row r="4733" spans="15:51" x14ac:dyDescent="0.25">
      <c r="O4733" s="5"/>
      <c r="P4733" s="5"/>
      <c r="Q4733" s="5"/>
      <c r="AY4733" s="31"/>
    </row>
    <row r="4734" spans="15:51" x14ac:dyDescent="0.25">
      <c r="O4734" s="5"/>
      <c r="P4734" s="5"/>
      <c r="Q4734" s="5"/>
      <c r="AY4734" s="31"/>
    </row>
    <row r="4735" spans="15:51" x14ac:dyDescent="0.25">
      <c r="O4735" s="5"/>
      <c r="P4735" s="5"/>
      <c r="Q4735" s="5"/>
      <c r="AY4735" s="31"/>
    </row>
    <row r="4736" spans="15:51" x14ac:dyDescent="0.25">
      <c r="O4736" s="5"/>
      <c r="P4736" s="5"/>
      <c r="Q4736" s="5"/>
      <c r="AY4736" s="31"/>
    </row>
    <row r="4737" spans="15:51" x14ac:dyDescent="0.25">
      <c r="O4737" s="5"/>
      <c r="P4737" s="5"/>
      <c r="Q4737" s="5"/>
      <c r="AY4737" s="31"/>
    </row>
    <row r="4738" spans="15:51" x14ac:dyDescent="0.25">
      <c r="O4738" s="5"/>
      <c r="P4738" s="5"/>
      <c r="Q4738" s="5"/>
      <c r="AY4738" s="31"/>
    </row>
    <row r="4739" spans="15:51" x14ac:dyDescent="0.25">
      <c r="O4739" s="5"/>
      <c r="P4739" s="5"/>
      <c r="Q4739" s="5"/>
      <c r="AY4739" s="31"/>
    </row>
    <row r="4740" spans="15:51" x14ac:dyDescent="0.25">
      <c r="O4740" s="5"/>
      <c r="P4740" s="5"/>
      <c r="Q4740" s="5"/>
      <c r="AY4740" s="31"/>
    </row>
    <row r="4741" spans="15:51" x14ac:dyDescent="0.25">
      <c r="O4741" s="5"/>
      <c r="P4741" s="5"/>
      <c r="Q4741" s="5"/>
      <c r="AY4741" s="31"/>
    </row>
    <row r="4742" spans="15:51" x14ac:dyDescent="0.25">
      <c r="O4742" s="5"/>
      <c r="P4742" s="5"/>
      <c r="Q4742" s="5"/>
      <c r="AY4742" s="31"/>
    </row>
    <row r="4743" spans="15:51" x14ac:dyDescent="0.25">
      <c r="O4743" s="5"/>
      <c r="P4743" s="5"/>
      <c r="Q4743" s="5"/>
      <c r="AY4743" s="31"/>
    </row>
    <row r="4744" spans="15:51" x14ac:dyDescent="0.25">
      <c r="O4744" s="5"/>
      <c r="P4744" s="5"/>
      <c r="Q4744" s="5"/>
      <c r="AY4744" s="31"/>
    </row>
    <row r="4745" spans="15:51" x14ac:dyDescent="0.25">
      <c r="O4745" s="5"/>
      <c r="P4745" s="5"/>
      <c r="Q4745" s="5"/>
      <c r="AY4745" s="31"/>
    </row>
    <row r="4746" spans="15:51" x14ac:dyDescent="0.25">
      <c r="O4746" s="5"/>
      <c r="P4746" s="5"/>
      <c r="Q4746" s="5"/>
      <c r="AY4746" s="31"/>
    </row>
    <row r="4747" spans="15:51" x14ac:dyDescent="0.25">
      <c r="O4747" s="5"/>
      <c r="P4747" s="5"/>
      <c r="Q4747" s="5"/>
      <c r="AY4747" s="31"/>
    </row>
    <row r="4748" spans="15:51" x14ac:dyDescent="0.25">
      <c r="O4748" s="5"/>
      <c r="P4748" s="5"/>
      <c r="Q4748" s="5"/>
      <c r="AY4748" s="31"/>
    </row>
    <row r="4749" spans="15:51" x14ac:dyDescent="0.25">
      <c r="O4749" s="5"/>
      <c r="P4749" s="5"/>
      <c r="Q4749" s="5"/>
      <c r="AY4749" s="31"/>
    </row>
    <row r="4750" spans="15:51" x14ac:dyDescent="0.25">
      <c r="O4750" s="5"/>
      <c r="P4750" s="5"/>
      <c r="Q4750" s="5"/>
      <c r="AY4750" s="31"/>
    </row>
    <row r="4751" spans="15:51" x14ac:dyDescent="0.25">
      <c r="O4751" s="5"/>
      <c r="P4751" s="5"/>
      <c r="Q4751" s="5"/>
      <c r="AY4751" s="31"/>
    </row>
    <row r="4752" spans="15:51" x14ac:dyDescent="0.25">
      <c r="O4752" s="5"/>
      <c r="P4752" s="5"/>
      <c r="Q4752" s="5"/>
      <c r="AY4752" s="31"/>
    </row>
    <row r="4753" spans="15:51" x14ac:dyDescent="0.25">
      <c r="O4753" s="5"/>
      <c r="P4753" s="5"/>
      <c r="Q4753" s="5"/>
      <c r="AY4753" s="31"/>
    </row>
    <row r="4754" spans="15:51" x14ac:dyDescent="0.25">
      <c r="O4754" s="5"/>
      <c r="P4754" s="5"/>
      <c r="Q4754" s="5"/>
      <c r="AY4754" s="31"/>
    </row>
    <row r="4755" spans="15:51" x14ac:dyDescent="0.25">
      <c r="O4755" s="5"/>
      <c r="P4755" s="5"/>
      <c r="Q4755" s="5"/>
      <c r="AY4755" s="31"/>
    </row>
    <row r="4756" spans="15:51" x14ac:dyDescent="0.25">
      <c r="O4756" s="5"/>
      <c r="P4756" s="5"/>
      <c r="Q4756" s="5"/>
      <c r="AY4756" s="31"/>
    </row>
    <row r="4757" spans="15:51" x14ac:dyDescent="0.25">
      <c r="O4757" s="5"/>
      <c r="P4757" s="5"/>
      <c r="Q4757" s="5"/>
      <c r="AY4757" s="31"/>
    </row>
    <row r="4758" spans="15:51" x14ac:dyDescent="0.25">
      <c r="O4758" s="5"/>
      <c r="P4758" s="5"/>
      <c r="Q4758" s="5"/>
      <c r="AY4758" s="31"/>
    </row>
    <row r="4759" spans="15:51" x14ac:dyDescent="0.25">
      <c r="O4759" s="5"/>
      <c r="P4759" s="5"/>
      <c r="Q4759" s="5"/>
      <c r="AY4759" s="31"/>
    </row>
    <row r="4760" spans="15:51" x14ac:dyDescent="0.25">
      <c r="O4760" s="5"/>
      <c r="P4760" s="5"/>
      <c r="Q4760" s="5"/>
      <c r="AY4760" s="31"/>
    </row>
    <row r="4761" spans="15:51" x14ac:dyDescent="0.25">
      <c r="O4761" s="5"/>
      <c r="P4761" s="5"/>
      <c r="Q4761" s="5"/>
      <c r="AY4761" s="31"/>
    </row>
    <row r="4762" spans="15:51" x14ac:dyDescent="0.25">
      <c r="O4762" s="5"/>
      <c r="P4762" s="5"/>
      <c r="Q4762" s="5"/>
      <c r="AF4762" s="4"/>
      <c r="AJ4762" s="4"/>
      <c r="AY4762" s="31"/>
    </row>
    <row r="4763" spans="15:51" x14ac:dyDescent="0.25">
      <c r="O4763" s="5"/>
      <c r="P4763" s="5"/>
      <c r="Q4763" s="5"/>
      <c r="AY4763" s="31"/>
    </row>
    <row r="4764" spans="15:51" x14ac:dyDescent="0.25">
      <c r="O4764" s="5"/>
      <c r="P4764" s="5"/>
      <c r="Q4764" s="5"/>
      <c r="AY4764" s="31"/>
    </row>
    <row r="4765" spans="15:51" x14ac:dyDescent="0.25">
      <c r="O4765" s="5"/>
      <c r="P4765" s="5"/>
      <c r="Q4765" s="5"/>
      <c r="AY4765" s="31"/>
    </row>
    <row r="4766" spans="15:51" x14ac:dyDescent="0.25">
      <c r="O4766" s="5"/>
      <c r="P4766" s="5"/>
      <c r="Q4766" s="5"/>
      <c r="AY4766" s="31"/>
    </row>
    <row r="4767" spans="15:51" x14ac:dyDescent="0.25">
      <c r="O4767" s="5"/>
      <c r="P4767" s="5"/>
      <c r="Q4767" s="5"/>
      <c r="AY4767" s="31"/>
    </row>
    <row r="4768" spans="15:51" x14ac:dyDescent="0.25">
      <c r="O4768" s="5"/>
      <c r="P4768" s="5"/>
      <c r="Q4768" s="5"/>
      <c r="AY4768" s="31"/>
    </row>
    <row r="4769" spans="15:51" x14ac:dyDescent="0.25">
      <c r="O4769" s="5"/>
      <c r="P4769" s="5"/>
      <c r="Q4769" s="5"/>
      <c r="AY4769" s="31"/>
    </row>
    <row r="4770" spans="15:51" x14ac:dyDescent="0.25">
      <c r="O4770" s="5"/>
      <c r="P4770" s="5"/>
      <c r="Q4770" s="5"/>
      <c r="AF4770" s="4"/>
      <c r="AG4770" s="4"/>
      <c r="AJ4770" s="4"/>
      <c r="AY4770" s="31"/>
    </row>
    <row r="4771" spans="15:51" x14ac:dyDescent="0.25">
      <c r="O4771" s="5"/>
      <c r="P4771" s="5"/>
      <c r="Q4771" s="5"/>
      <c r="AF4771" s="4"/>
      <c r="AG4771" s="4"/>
      <c r="AJ4771" s="4"/>
      <c r="AY4771" s="31"/>
    </row>
    <row r="4772" spans="15:51" x14ac:dyDescent="0.25">
      <c r="O4772" s="5"/>
      <c r="P4772" s="5"/>
      <c r="Q4772" s="5"/>
      <c r="AF4772" s="4"/>
      <c r="AG4772" s="4"/>
      <c r="AJ4772" s="4"/>
      <c r="AY4772" s="31"/>
    </row>
    <row r="4773" spans="15:51" x14ac:dyDescent="0.25">
      <c r="O4773" s="5"/>
      <c r="P4773" s="5"/>
      <c r="Q4773" s="5"/>
      <c r="AY4773" s="31"/>
    </row>
    <row r="4774" spans="15:51" x14ac:dyDescent="0.25">
      <c r="O4774" s="5"/>
      <c r="P4774" s="5"/>
      <c r="Q4774" s="5"/>
      <c r="AF4774" s="4"/>
      <c r="AJ4774" s="4"/>
      <c r="AY4774" s="31"/>
    </row>
    <row r="4775" spans="15:51" x14ac:dyDescent="0.25">
      <c r="O4775" s="5"/>
      <c r="P4775" s="5"/>
      <c r="Q4775" s="5"/>
      <c r="AF4775" s="4"/>
      <c r="AG4775" s="4"/>
      <c r="AJ4775" s="4"/>
      <c r="AY4775" s="31"/>
    </row>
    <row r="4776" spans="15:51" x14ac:dyDescent="0.25">
      <c r="O4776" s="5"/>
      <c r="P4776" s="5"/>
      <c r="Q4776" s="5"/>
      <c r="AF4776" s="4"/>
      <c r="AG4776" s="4"/>
      <c r="AJ4776" s="4"/>
      <c r="AY4776" s="31"/>
    </row>
    <row r="4777" spans="15:51" x14ac:dyDescent="0.25">
      <c r="O4777" s="5"/>
      <c r="P4777" s="5"/>
      <c r="Q4777" s="5"/>
      <c r="AY4777" s="31"/>
    </row>
    <row r="4778" spans="15:51" x14ac:dyDescent="0.25">
      <c r="O4778" s="5"/>
      <c r="P4778" s="5"/>
      <c r="Q4778" s="5"/>
      <c r="AY4778" s="31"/>
    </row>
    <row r="4779" spans="15:51" x14ac:dyDescent="0.25">
      <c r="O4779" s="5"/>
      <c r="P4779" s="5"/>
      <c r="Q4779" s="5"/>
      <c r="AY4779" s="31"/>
    </row>
    <row r="4780" spans="15:51" x14ac:dyDescent="0.25">
      <c r="O4780" s="5"/>
      <c r="P4780" s="5"/>
      <c r="Q4780" s="5"/>
      <c r="AY4780" s="31"/>
    </row>
    <row r="4781" spans="15:51" x14ac:dyDescent="0.25">
      <c r="O4781" s="5"/>
      <c r="P4781" s="5"/>
      <c r="Q4781" s="5"/>
      <c r="AY4781" s="31"/>
    </row>
    <row r="4782" spans="15:51" x14ac:dyDescent="0.25">
      <c r="O4782" s="5"/>
      <c r="P4782" s="5"/>
      <c r="Q4782" s="5"/>
      <c r="AY4782" s="31"/>
    </row>
    <row r="4783" spans="15:51" x14ac:dyDescent="0.25">
      <c r="O4783" s="5"/>
      <c r="P4783" s="5"/>
      <c r="Q4783" s="5"/>
      <c r="AY4783" s="31"/>
    </row>
    <row r="4784" spans="15:51" x14ac:dyDescent="0.25">
      <c r="O4784" s="5"/>
      <c r="P4784" s="5"/>
      <c r="Q4784" s="5"/>
      <c r="AY4784" s="31"/>
    </row>
    <row r="4785" spans="15:51" x14ac:dyDescent="0.25">
      <c r="O4785" s="5"/>
      <c r="P4785" s="5"/>
      <c r="Q4785" s="5"/>
      <c r="AY4785" s="31"/>
    </row>
    <row r="4786" spans="15:51" x14ac:dyDescent="0.25">
      <c r="O4786" s="5"/>
      <c r="P4786" s="5"/>
      <c r="Q4786" s="5"/>
      <c r="AY4786" s="31"/>
    </row>
    <row r="4787" spans="15:51" x14ac:dyDescent="0.25">
      <c r="O4787" s="5"/>
      <c r="P4787" s="5"/>
      <c r="Q4787" s="5"/>
      <c r="AY4787" s="31"/>
    </row>
    <row r="4788" spans="15:51" x14ac:dyDescent="0.25">
      <c r="O4788" s="5"/>
      <c r="P4788" s="5"/>
      <c r="Q4788" s="5"/>
      <c r="AY4788" s="31"/>
    </row>
    <row r="4789" spans="15:51" x14ac:dyDescent="0.25">
      <c r="O4789" s="5"/>
      <c r="P4789" s="5"/>
      <c r="Q4789" s="5"/>
      <c r="AY4789" s="31"/>
    </row>
    <row r="4790" spans="15:51" x14ac:dyDescent="0.25">
      <c r="O4790" s="5"/>
      <c r="P4790" s="5"/>
      <c r="Q4790" s="5"/>
      <c r="AY4790" s="31"/>
    </row>
    <row r="4791" spans="15:51" x14ac:dyDescent="0.25">
      <c r="O4791" s="5"/>
      <c r="P4791" s="5"/>
      <c r="Q4791" s="5"/>
      <c r="AY4791" s="31"/>
    </row>
    <row r="4792" spans="15:51" x14ac:dyDescent="0.25">
      <c r="O4792" s="5"/>
      <c r="P4792" s="5"/>
      <c r="Q4792" s="5"/>
      <c r="AY4792" s="31"/>
    </row>
    <row r="4793" spans="15:51" x14ac:dyDescent="0.25">
      <c r="O4793" s="5"/>
      <c r="P4793" s="5"/>
      <c r="Q4793" s="5"/>
      <c r="AY4793" s="31"/>
    </row>
    <row r="4794" spans="15:51" x14ac:dyDescent="0.25">
      <c r="O4794" s="5"/>
      <c r="P4794" s="5"/>
      <c r="Q4794" s="5"/>
      <c r="AY4794" s="31"/>
    </row>
    <row r="4795" spans="15:51" x14ac:dyDescent="0.25">
      <c r="O4795" s="5"/>
      <c r="P4795" s="5"/>
      <c r="Q4795" s="5"/>
      <c r="AY4795" s="31"/>
    </row>
    <row r="4796" spans="15:51" x14ac:dyDescent="0.25">
      <c r="O4796" s="5"/>
      <c r="P4796" s="5"/>
      <c r="Q4796" s="5"/>
      <c r="AY4796" s="31"/>
    </row>
    <row r="4797" spans="15:51" x14ac:dyDescent="0.25">
      <c r="O4797" s="5"/>
      <c r="P4797" s="5"/>
      <c r="Q4797" s="5"/>
      <c r="AF4797" s="4"/>
      <c r="AG4797" s="4"/>
      <c r="AJ4797" s="4"/>
      <c r="AY4797" s="31"/>
    </row>
    <row r="4798" spans="15:51" x14ac:dyDescent="0.25">
      <c r="O4798" s="5"/>
      <c r="P4798" s="5"/>
      <c r="Q4798" s="5"/>
      <c r="AF4798" s="4"/>
      <c r="AG4798" s="4"/>
      <c r="AJ4798" s="4"/>
      <c r="AY4798" s="31"/>
    </row>
    <row r="4799" spans="15:51" x14ac:dyDescent="0.25">
      <c r="O4799" s="5"/>
      <c r="P4799" s="5"/>
      <c r="Q4799" s="5"/>
      <c r="AF4799" s="4"/>
      <c r="AG4799" s="4"/>
      <c r="AJ4799" s="4"/>
      <c r="AY4799" s="31"/>
    </row>
    <row r="4800" spans="15:51" x14ac:dyDescent="0.25">
      <c r="O4800" s="5"/>
      <c r="P4800" s="5"/>
      <c r="Q4800" s="5"/>
      <c r="AF4800" s="4"/>
      <c r="AG4800" s="4"/>
      <c r="AJ4800" s="4"/>
      <c r="AY4800" s="31"/>
    </row>
    <row r="4801" spans="15:51" x14ac:dyDescent="0.25">
      <c r="O4801" s="5"/>
      <c r="P4801" s="5"/>
      <c r="Q4801" s="5"/>
      <c r="AF4801" s="4"/>
      <c r="AG4801" s="4"/>
      <c r="AJ4801" s="4"/>
      <c r="AY4801" s="31"/>
    </row>
    <row r="4802" spans="15:51" x14ac:dyDescent="0.25">
      <c r="O4802" s="5"/>
      <c r="P4802" s="5"/>
      <c r="Q4802" s="5"/>
      <c r="AY4802" s="31"/>
    </row>
    <row r="4803" spans="15:51" x14ac:dyDescent="0.25">
      <c r="O4803" s="5"/>
      <c r="P4803" s="5"/>
      <c r="Q4803" s="5"/>
      <c r="AY4803" s="31"/>
    </row>
    <row r="4804" spans="15:51" x14ac:dyDescent="0.25">
      <c r="O4804" s="5"/>
      <c r="P4804" s="5"/>
      <c r="Q4804" s="5"/>
      <c r="AY4804" s="31"/>
    </row>
    <row r="4805" spans="15:51" x14ac:dyDescent="0.25">
      <c r="O4805" s="5"/>
      <c r="P4805" s="5"/>
      <c r="Q4805" s="5"/>
      <c r="AY4805" s="31"/>
    </row>
    <row r="4806" spans="15:51" x14ac:dyDescent="0.25">
      <c r="O4806" s="5"/>
      <c r="P4806" s="5"/>
      <c r="Q4806" s="5"/>
      <c r="AY4806" s="31"/>
    </row>
    <row r="4807" spans="15:51" x14ac:dyDescent="0.25">
      <c r="O4807" s="5"/>
      <c r="P4807" s="5"/>
      <c r="Q4807" s="5"/>
      <c r="AY4807" s="31"/>
    </row>
    <row r="4808" spans="15:51" x14ac:dyDescent="0.25">
      <c r="O4808" s="5"/>
      <c r="P4808" s="5"/>
      <c r="Q4808" s="5"/>
      <c r="AY4808" s="31"/>
    </row>
    <row r="4809" spans="15:51" x14ac:dyDescent="0.25">
      <c r="O4809" s="5"/>
      <c r="P4809" s="5"/>
      <c r="Q4809" s="5"/>
      <c r="AY4809" s="31"/>
    </row>
    <row r="4810" spans="15:51" x14ac:dyDescent="0.25">
      <c r="O4810" s="5"/>
      <c r="P4810" s="5"/>
      <c r="Q4810" s="5"/>
      <c r="AY4810" s="31"/>
    </row>
    <row r="4811" spans="15:51" x14ac:dyDescent="0.25">
      <c r="O4811" s="5"/>
      <c r="P4811" s="5"/>
      <c r="Q4811" s="5"/>
      <c r="AY4811" s="31"/>
    </row>
    <row r="4812" spans="15:51" x14ac:dyDescent="0.25">
      <c r="O4812" s="5"/>
      <c r="P4812" s="5"/>
      <c r="Q4812" s="5"/>
      <c r="AY4812" s="31"/>
    </row>
    <row r="4813" spans="15:51" x14ac:dyDescent="0.25">
      <c r="O4813" s="5"/>
      <c r="P4813" s="5"/>
      <c r="Q4813" s="5"/>
      <c r="AY4813" s="31"/>
    </row>
    <row r="4814" spans="15:51" x14ac:dyDescent="0.25">
      <c r="O4814" s="5"/>
      <c r="P4814" s="5"/>
      <c r="Q4814" s="5"/>
      <c r="AY4814" s="31"/>
    </row>
    <row r="4815" spans="15:51" x14ac:dyDescent="0.25">
      <c r="O4815" s="5"/>
      <c r="P4815" s="5"/>
      <c r="Q4815" s="5"/>
      <c r="AY4815" s="31"/>
    </row>
    <row r="4816" spans="15:51" x14ac:dyDescent="0.25">
      <c r="O4816" s="5"/>
      <c r="P4816" s="5"/>
      <c r="Q4816" s="5"/>
      <c r="AY4816" s="31"/>
    </row>
    <row r="4817" spans="15:51" x14ac:dyDescent="0.25">
      <c r="O4817" s="5"/>
      <c r="P4817" s="5"/>
      <c r="Q4817" s="5"/>
      <c r="AY4817" s="31"/>
    </row>
    <row r="4818" spans="15:51" x14ac:dyDescent="0.25">
      <c r="O4818" s="5"/>
      <c r="P4818" s="5"/>
      <c r="Q4818" s="5"/>
      <c r="AY4818" s="31"/>
    </row>
    <row r="4819" spans="15:51" x14ac:dyDescent="0.25">
      <c r="O4819" s="5"/>
      <c r="P4819" s="5"/>
      <c r="Q4819" s="5"/>
      <c r="AY4819" s="31"/>
    </row>
    <row r="4820" spans="15:51" x14ac:dyDescent="0.25">
      <c r="O4820" s="5"/>
      <c r="P4820" s="5"/>
      <c r="Q4820" s="5"/>
      <c r="AY4820" s="31"/>
    </row>
    <row r="4821" spans="15:51" x14ac:dyDescent="0.25">
      <c r="O4821" s="5"/>
      <c r="P4821" s="5"/>
      <c r="Q4821" s="5"/>
      <c r="AY4821" s="31"/>
    </row>
    <row r="4822" spans="15:51" x14ac:dyDescent="0.25">
      <c r="O4822" s="5"/>
      <c r="P4822" s="5"/>
      <c r="Q4822" s="5"/>
      <c r="AY4822" s="31"/>
    </row>
    <row r="4823" spans="15:51" x14ac:dyDescent="0.25">
      <c r="O4823" s="5"/>
      <c r="P4823" s="5"/>
      <c r="Q4823" s="5"/>
      <c r="AY4823" s="31"/>
    </row>
    <row r="4824" spans="15:51" x14ac:dyDescent="0.25">
      <c r="O4824" s="5"/>
      <c r="P4824" s="5"/>
      <c r="Q4824" s="5"/>
      <c r="AY4824" s="31"/>
    </row>
    <row r="4825" spans="15:51" x14ac:dyDescent="0.25">
      <c r="O4825" s="5"/>
      <c r="P4825" s="5"/>
      <c r="Q4825" s="5"/>
      <c r="AY4825" s="31"/>
    </row>
    <row r="4826" spans="15:51" x14ac:dyDescent="0.25">
      <c r="O4826" s="5"/>
      <c r="P4826" s="5"/>
      <c r="Q4826" s="5"/>
      <c r="AY4826" s="31"/>
    </row>
    <row r="4827" spans="15:51" x14ac:dyDescent="0.25">
      <c r="O4827" s="5"/>
      <c r="P4827" s="5"/>
      <c r="Q4827" s="5"/>
      <c r="AY4827" s="31"/>
    </row>
    <row r="4828" spans="15:51" x14ac:dyDescent="0.25">
      <c r="O4828" s="5"/>
      <c r="P4828" s="5"/>
      <c r="Q4828" s="5"/>
      <c r="AY4828" s="31"/>
    </row>
    <row r="4829" spans="15:51" x14ac:dyDescent="0.25">
      <c r="O4829" s="5"/>
      <c r="P4829" s="5"/>
      <c r="Q4829" s="5"/>
      <c r="AY4829" s="31"/>
    </row>
    <row r="4830" spans="15:51" x14ac:dyDescent="0.25">
      <c r="O4830" s="5"/>
      <c r="P4830" s="5"/>
      <c r="Q4830" s="5"/>
      <c r="AY4830" s="31"/>
    </row>
    <row r="4831" spans="15:51" x14ac:dyDescent="0.25">
      <c r="O4831" s="5"/>
      <c r="P4831" s="5"/>
      <c r="Q4831" s="5"/>
      <c r="AY4831" s="31"/>
    </row>
    <row r="4832" spans="15:51" x14ac:dyDescent="0.25">
      <c r="O4832" s="5"/>
      <c r="P4832" s="5"/>
      <c r="Q4832" s="5"/>
      <c r="AY4832" s="31"/>
    </row>
    <row r="4833" spans="15:51" x14ac:dyDescent="0.25">
      <c r="O4833" s="5"/>
      <c r="P4833" s="5"/>
      <c r="Q4833" s="5"/>
      <c r="AY4833" s="31"/>
    </row>
    <row r="4834" spans="15:51" x14ac:dyDescent="0.25">
      <c r="O4834" s="5"/>
      <c r="P4834" s="5"/>
      <c r="Q4834" s="5"/>
      <c r="AY4834" s="31"/>
    </row>
    <row r="4835" spans="15:51" x14ac:dyDescent="0.25">
      <c r="O4835" s="5"/>
      <c r="P4835" s="5"/>
      <c r="Q4835" s="5"/>
      <c r="AY4835" s="31"/>
    </row>
    <row r="4836" spans="15:51" x14ac:dyDescent="0.25">
      <c r="O4836" s="5"/>
      <c r="P4836" s="5"/>
      <c r="Q4836" s="5"/>
      <c r="AY4836" s="31"/>
    </row>
    <row r="4837" spans="15:51" x14ac:dyDescent="0.25">
      <c r="O4837" s="5"/>
      <c r="P4837" s="5"/>
      <c r="Q4837" s="5"/>
      <c r="AY4837" s="31"/>
    </row>
    <row r="4838" spans="15:51" x14ac:dyDescent="0.25">
      <c r="O4838" s="5"/>
      <c r="P4838" s="5"/>
      <c r="Q4838" s="5"/>
      <c r="AY4838" s="31"/>
    </row>
    <row r="4839" spans="15:51" x14ac:dyDescent="0.25">
      <c r="O4839" s="5"/>
      <c r="P4839" s="5"/>
      <c r="Q4839" s="5"/>
      <c r="AY4839" s="31"/>
    </row>
    <row r="4840" spans="15:51" x14ac:dyDescent="0.25">
      <c r="O4840" s="5"/>
      <c r="P4840" s="5"/>
      <c r="Q4840" s="5"/>
      <c r="AY4840" s="31"/>
    </row>
    <row r="4841" spans="15:51" x14ac:dyDescent="0.25">
      <c r="O4841" s="5"/>
      <c r="P4841" s="5"/>
      <c r="Q4841" s="5"/>
      <c r="AY4841" s="31"/>
    </row>
    <row r="4842" spans="15:51" x14ac:dyDescent="0.25">
      <c r="O4842" s="5"/>
      <c r="P4842" s="5"/>
      <c r="Q4842" s="5"/>
      <c r="AY4842" s="31"/>
    </row>
    <row r="4843" spans="15:51" x14ac:dyDescent="0.25">
      <c r="O4843" s="5"/>
      <c r="P4843" s="5"/>
      <c r="Q4843" s="5"/>
      <c r="AY4843" s="31"/>
    </row>
    <row r="4844" spans="15:51" x14ac:dyDescent="0.25">
      <c r="O4844" s="5"/>
      <c r="P4844" s="5"/>
      <c r="Q4844" s="5"/>
      <c r="AY4844" s="31"/>
    </row>
    <row r="4845" spans="15:51" x14ac:dyDescent="0.25">
      <c r="O4845" s="5"/>
      <c r="P4845" s="5"/>
      <c r="Q4845" s="5"/>
      <c r="AY4845" s="31"/>
    </row>
    <row r="4846" spans="15:51" x14ac:dyDescent="0.25">
      <c r="O4846" s="5"/>
      <c r="P4846" s="5"/>
      <c r="Q4846" s="5"/>
      <c r="AY4846" s="31"/>
    </row>
    <row r="4847" spans="15:51" x14ac:dyDescent="0.25">
      <c r="O4847" s="5"/>
      <c r="P4847" s="5"/>
      <c r="Q4847" s="5"/>
      <c r="AY4847" s="31"/>
    </row>
    <row r="4848" spans="15:51" x14ac:dyDescent="0.25">
      <c r="O4848" s="5"/>
      <c r="P4848" s="5"/>
      <c r="Q4848" s="5"/>
      <c r="AY4848" s="31"/>
    </row>
    <row r="4849" spans="15:51" x14ac:dyDescent="0.25">
      <c r="O4849" s="5"/>
      <c r="P4849" s="5"/>
      <c r="Q4849" s="5"/>
      <c r="AY4849" s="31"/>
    </row>
    <row r="4850" spans="15:51" x14ac:dyDescent="0.25">
      <c r="O4850" s="5"/>
      <c r="P4850" s="5"/>
      <c r="Q4850" s="5"/>
      <c r="AY4850" s="31"/>
    </row>
    <row r="4851" spans="15:51" x14ac:dyDescent="0.25">
      <c r="P4851" s="5"/>
      <c r="Q4851" s="5"/>
    </row>
    <row r="4852" spans="15:51" x14ac:dyDescent="0.25">
      <c r="P4852" s="5"/>
      <c r="Q4852" s="5"/>
    </row>
    <row r="4853" spans="15:51" x14ac:dyDescent="0.25">
      <c r="O4853" s="5"/>
      <c r="P4853" s="5"/>
      <c r="Y4853" s="4"/>
    </row>
    <row r="4854" spans="15:51" x14ac:dyDescent="0.25">
      <c r="O4854" s="5"/>
      <c r="P4854" s="5"/>
      <c r="Y4854" s="4"/>
    </row>
    <row r="4855" spans="15:51" x14ac:dyDescent="0.25">
      <c r="O4855" s="5"/>
      <c r="P4855" s="5"/>
      <c r="Y4855" s="4"/>
    </row>
    <row r="4856" spans="15:51" x14ac:dyDescent="0.25">
      <c r="O4856" s="5"/>
      <c r="P4856" s="5"/>
      <c r="Y4856" s="4"/>
    </row>
    <row r="1048576" spans="79:79" x14ac:dyDescent="0.25">
      <c r="CA1048576" s="90"/>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dimension ref="C1"/>
  <sheetViews>
    <sheetView workbookViewId="0"/>
  </sheetViews>
  <sheetFormatPr defaultRowHeight="15" x14ac:dyDescent="0.25"/>
  <cols>
    <col min="1" max="16384" width="9.140625" style="104"/>
  </cols>
  <sheetData>
    <row r="1" spans="3:3" x14ac:dyDescent="0.25">
      <c r="C1" s="104" t="s">
        <v>1326</v>
      </c>
    </row>
  </sheetData>
  <pageMargins left="0.7" right="0.7" top="0.75" bottom="0.75" header="0.3" footer="0.3"/>
  <pageSetup orientation="portrait" r:id="rId1"/>
  <drawing r:id="rId2"/>
  <legacyDrawing r:id="rId3"/>
  <oleObjects>
    <mc:AlternateContent xmlns:mc="http://schemas.openxmlformats.org/markup-compatibility/2006">
      <mc:Choice Requires="x14">
        <oleObject progId="Acrobat Document" dvAspect="DVASPECT_ICON" shapeId="22529" r:id="rId4">
          <objectPr defaultSize="0" r:id="rId5">
            <anchor moveWithCells="1">
              <from>
                <xdr:col>0</xdr:col>
                <xdr:colOff>0</xdr:colOff>
                <xdr:row>0</xdr:row>
                <xdr:rowOff>0</xdr:rowOff>
              </from>
              <to>
                <xdr:col>1</xdr:col>
                <xdr:colOff>304800</xdr:colOff>
                <xdr:row>3</xdr:row>
                <xdr:rowOff>114300</xdr:rowOff>
              </to>
            </anchor>
          </objectPr>
        </oleObject>
      </mc:Choice>
      <mc:Fallback>
        <oleObject progId="Acrobat Document" dvAspect="DVASPECT_ICON" shapeId="22529" r:id="rId4"/>
      </mc:Fallback>
    </mc:AlternateContent>
    <mc:AlternateContent xmlns:mc="http://schemas.openxmlformats.org/markup-compatibility/2006">
      <mc:Choice Requires="x14">
        <oleObject progId="Acrobat Document" dvAspect="DVASPECT_ICON" shapeId="22530" r:id="rId6">
          <objectPr defaultSize="0" r:id="rId7">
            <anchor moveWithCells="1">
              <from>
                <xdr:col>0</xdr:col>
                <xdr:colOff>0</xdr:colOff>
                <xdr:row>4</xdr:row>
                <xdr:rowOff>0</xdr:rowOff>
              </from>
              <to>
                <xdr:col>1</xdr:col>
                <xdr:colOff>304800</xdr:colOff>
                <xdr:row>7</xdr:row>
                <xdr:rowOff>114300</xdr:rowOff>
              </to>
            </anchor>
          </objectPr>
        </oleObject>
      </mc:Choice>
      <mc:Fallback>
        <oleObject progId="Acrobat Document" dvAspect="DVASPECT_ICON" shapeId="22530" r:id="rId6"/>
      </mc:Fallback>
    </mc:AlternateContent>
    <mc:AlternateContent xmlns:mc="http://schemas.openxmlformats.org/markup-compatibility/2006">
      <mc:Choice Requires="x14">
        <oleObject progId="Acrobat Document" dvAspect="DVASPECT_ICON" shapeId="22531" r:id="rId8">
          <objectPr defaultSize="0" r:id="rId9">
            <anchor moveWithCells="1">
              <from>
                <xdr:col>0</xdr:col>
                <xdr:colOff>0</xdr:colOff>
                <xdr:row>8</xdr:row>
                <xdr:rowOff>0</xdr:rowOff>
              </from>
              <to>
                <xdr:col>1</xdr:col>
                <xdr:colOff>304800</xdr:colOff>
                <xdr:row>11</xdr:row>
                <xdr:rowOff>114300</xdr:rowOff>
              </to>
            </anchor>
          </objectPr>
        </oleObject>
      </mc:Choice>
      <mc:Fallback>
        <oleObject progId="Acrobat Document" dvAspect="DVASPECT_ICON" shapeId="22531" r:id="rId8"/>
      </mc:Fallback>
    </mc:AlternateContent>
    <mc:AlternateContent xmlns:mc="http://schemas.openxmlformats.org/markup-compatibility/2006">
      <mc:Choice Requires="x14">
        <oleObject progId="Acrobat Document" dvAspect="DVASPECT_ICON" shapeId="22532" r:id="rId10">
          <objectPr defaultSize="0" r:id="rId11">
            <anchor moveWithCells="1">
              <from>
                <xdr:col>0</xdr:col>
                <xdr:colOff>0</xdr:colOff>
                <xdr:row>12</xdr:row>
                <xdr:rowOff>0</xdr:rowOff>
              </from>
              <to>
                <xdr:col>1</xdr:col>
                <xdr:colOff>304800</xdr:colOff>
                <xdr:row>15</xdr:row>
                <xdr:rowOff>114300</xdr:rowOff>
              </to>
            </anchor>
          </objectPr>
        </oleObject>
      </mc:Choice>
      <mc:Fallback>
        <oleObject progId="Acrobat Document" dvAspect="DVASPECT_ICON" shapeId="22532" r:id="rId10"/>
      </mc:Fallback>
    </mc:AlternateContent>
  </oleObjec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J83"/>
  <sheetViews>
    <sheetView workbookViewId="0"/>
  </sheetViews>
  <sheetFormatPr defaultRowHeight="15" x14ac:dyDescent="0.25"/>
  <cols>
    <col min="1" max="1" width="12" bestFit="1" customWidth="1"/>
    <col min="2" max="2" width="8.85546875" bestFit="1" customWidth="1"/>
    <col min="3" max="3" width="10.140625" bestFit="1" customWidth="1"/>
    <col min="4" max="4" width="10.28515625" bestFit="1" customWidth="1"/>
    <col min="5" max="6" width="7" bestFit="1" customWidth="1"/>
    <col min="7" max="7" width="5.28515625" bestFit="1" customWidth="1"/>
    <col min="8" max="8" width="5.42578125" bestFit="1" customWidth="1"/>
    <col min="9" max="9" width="9.28515625" bestFit="1" customWidth="1"/>
    <col min="10" max="10" width="15.7109375" bestFit="1" customWidth="1"/>
    <col min="11" max="11" width="22.5703125" bestFit="1" customWidth="1"/>
    <col min="12" max="12" width="36.5703125" bestFit="1" customWidth="1"/>
    <col min="13" max="13" width="6.7109375" bestFit="1" customWidth="1"/>
    <col min="14" max="14" width="13.140625" bestFit="1" customWidth="1"/>
    <col min="15" max="15" width="12.28515625" bestFit="1" customWidth="1"/>
    <col min="16" max="16" width="8.5703125" bestFit="1" customWidth="1"/>
    <col min="17" max="17" width="12.5703125" bestFit="1" customWidth="1"/>
    <col min="18" max="18" width="8.42578125" bestFit="1" customWidth="1"/>
    <col min="19" max="19" width="11.85546875" bestFit="1" customWidth="1"/>
    <col min="20" max="20" width="12.42578125" bestFit="1" customWidth="1"/>
    <col min="21" max="21" width="8.7109375" bestFit="1" customWidth="1"/>
    <col min="22" max="22" width="12" bestFit="1" customWidth="1"/>
    <col min="23" max="23" width="12.7109375" bestFit="1" customWidth="1"/>
    <col min="24" max="24" width="11.42578125" bestFit="1" customWidth="1"/>
    <col min="25" max="25" width="9" bestFit="1" customWidth="1"/>
    <col min="26" max="26" width="9.85546875" bestFit="1" customWidth="1"/>
    <col min="27" max="27" width="8.7109375" bestFit="1" customWidth="1"/>
    <col min="28" max="28" width="9.85546875" bestFit="1" customWidth="1"/>
    <col min="29" max="29" width="8.7109375" bestFit="1" customWidth="1"/>
    <col min="30" max="30" width="11.140625" bestFit="1" customWidth="1"/>
    <col min="31" max="31" width="14" bestFit="1" customWidth="1"/>
    <col min="32" max="32" width="6.5703125" bestFit="1" customWidth="1"/>
    <col min="33" max="33" width="9.28515625" bestFit="1" customWidth="1"/>
    <col min="34" max="34" width="8.140625" bestFit="1" customWidth="1"/>
    <col min="35" max="35" width="10.85546875" bestFit="1" customWidth="1"/>
    <col min="36" max="36" width="6" bestFit="1" customWidth="1"/>
    <col min="37" max="37" width="11" bestFit="1" customWidth="1"/>
    <col min="38" max="38" width="9.85546875" bestFit="1" customWidth="1"/>
    <col min="39" max="39" width="12.7109375" bestFit="1" customWidth="1"/>
    <col min="40" max="40" width="10.85546875" bestFit="1" customWidth="1"/>
    <col min="42" max="42" width="11.7109375" bestFit="1" customWidth="1"/>
    <col min="43" max="43" width="5.42578125" bestFit="1" customWidth="1"/>
    <col min="44" max="44" width="14.5703125" bestFit="1" customWidth="1"/>
    <col min="45" max="45" width="10.5703125" bestFit="1" customWidth="1"/>
    <col min="46" max="46" width="4.42578125" bestFit="1" customWidth="1"/>
    <col min="47" max="47" width="8.7109375" bestFit="1" customWidth="1"/>
    <col min="48" max="48" width="12.7109375" bestFit="1" customWidth="1"/>
    <col min="49" max="49" width="12.42578125" bestFit="1" customWidth="1"/>
    <col min="50" max="50" width="17.28515625" bestFit="1" customWidth="1"/>
    <col min="51" max="51" width="12" bestFit="1" customWidth="1"/>
    <col min="52" max="52" width="6" bestFit="1" customWidth="1"/>
    <col min="53" max="53" width="8.85546875" bestFit="1" customWidth="1"/>
    <col min="54" max="54" width="14.85546875" bestFit="1" customWidth="1"/>
    <col min="55" max="55" width="14.42578125" bestFit="1" customWidth="1"/>
    <col min="56" max="56" width="5" bestFit="1" customWidth="1"/>
    <col min="57" max="57" width="13.5703125" bestFit="1" customWidth="1"/>
    <col min="58" max="58" width="11.28515625" bestFit="1" customWidth="1"/>
    <col min="59" max="59" width="26.5703125" bestFit="1" customWidth="1"/>
    <col min="60" max="60" width="26.7109375" bestFit="1" customWidth="1"/>
    <col min="61" max="61" width="32.28515625" bestFit="1" customWidth="1"/>
    <col min="62" max="62" width="32.42578125" bestFit="1" customWidth="1"/>
    <col min="63" max="63" width="14.7109375" bestFit="1" customWidth="1"/>
    <col min="64" max="64" width="10.28515625" bestFit="1" customWidth="1"/>
    <col min="65" max="65" width="12.5703125" bestFit="1" customWidth="1"/>
    <col min="66" max="66" width="18" bestFit="1" customWidth="1"/>
    <col min="67" max="67" width="18.85546875" bestFit="1" customWidth="1"/>
    <col min="68" max="68" width="16" bestFit="1" customWidth="1"/>
    <col min="69" max="69" width="18.85546875" bestFit="1" customWidth="1"/>
    <col min="79" max="79" width="12.5703125" bestFit="1" customWidth="1"/>
    <col min="80" max="80" width="22.5703125" bestFit="1" customWidth="1"/>
    <col min="81" max="81" width="18.5703125" bestFit="1" customWidth="1"/>
    <col min="82" max="82" width="22.5703125" bestFit="1" customWidth="1"/>
    <col min="83" max="84" width="24.42578125" bestFit="1" customWidth="1"/>
    <col min="85" max="85" width="22.5703125" bestFit="1" customWidth="1"/>
    <col min="86" max="91" width="24.42578125" bestFit="1" customWidth="1"/>
    <col min="92" max="92" width="24.85546875" bestFit="1" customWidth="1"/>
    <col min="93" max="94" width="22.5703125" bestFit="1" customWidth="1"/>
    <col min="95" max="95" width="24.42578125" bestFit="1" customWidth="1"/>
    <col min="96" max="96" width="22.5703125" bestFit="1" customWidth="1"/>
    <col min="97" max="97" width="24.42578125" bestFit="1" customWidth="1"/>
    <col min="98" max="98" width="22.5703125" bestFit="1" customWidth="1"/>
    <col min="99" max="99" width="19.85546875" bestFit="1" customWidth="1"/>
    <col min="100" max="101" width="24.42578125" bestFit="1" customWidth="1"/>
    <col min="102" max="102" width="19.85546875" bestFit="1" customWidth="1"/>
    <col min="103" max="105" width="22.5703125" bestFit="1" customWidth="1"/>
    <col min="106" max="114" width="19.85546875" bestFit="1" customWidth="1"/>
  </cols>
  <sheetData>
    <row r="1" spans="1:114" s="90" customFormat="1" x14ac:dyDescent="0.25">
      <c r="CY1" s="90" t="s">
        <v>1178</v>
      </c>
      <c r="CZ1" s="90" t="s">
        <v>1179</v>
      </c>
      <c r="DA1" s="90" t="s">
        <v>1180</v>
      </c>
      <c r="DB1" s="90" t="s">
        <v>1181</v>
      </c>
      <c r="DC1" s="90" t="s">
        <v>1182</v>
      </c>
      <c r="DD1" s="90" t="s">
        <v>1183</v>
      </c>
      <c r="DE1" s="90" t="s">
        <v>1184</v>
      </c>
      <c r="DF1" s="90" t="s">
        <v>1185</v>
      </c>
      <c r="DG1" s="90" t="s">
        <v>1186</v>
      </c>
      <c r="DH1" s="90" t="s">
        <v>1187</v>
      </c>
      <c r="DI1" s="90" t="s">
        <v>1188</v>
      </c>
      <c r="DJ1" s="90" t="s">
        <v>1189</v>
      </c>
    </row>
    <row r="2" spans="1:114" s="90" customFormat="1" x14ac:dyDescent="0.25">
      <c r="CY2" s="5">
        <v>41912</v>
      </c>
      <c r="CZ2" s="5">
        <v>41880</v>
      </c>
      <c r="DA2" s="5">
        <v>41851</v>
      </c>
      <c r="DB2" s="5">
        <v>41820</v>
      </c>
      <c r="DC2" s="5">
        <v>41789</v>
      </c>
      <c r="DD2" s="5">
        <v>41759</v>
      </c>
      <c r="DE2" s="5">
        <v>41729</v>
      </c>
      <c r="DF2" s="5">
        <v>41698</v>
      </c>
      <c r="DG2" s="5">
        <v>41670</v>
      </c>
      <c r="DH2" s="5">
        <v>41639</v>
      </c>
      <c r="DI2" s="5">
        <v>41607</v>
      </c>
      <c r="DJ2" s="5">
        <v>41578</v>
      </c>
    </row>
    <row r="3" spans="1:114" x14ac:dyDescent="0.25">
      <c r="A3" t="s">
        <v>4</v>
      </c>
      <c r="B3" t="s">
        <v>5</v>
      </c>
      <c r="C3" t="s">
        <v>6</v>
      </c>
      <c r="D3" t="s">
        <v>7</v>
      </c>
      <c r="E3" t="s">
        <v>8</v>
      </c>
      <c r="F3" t="s">
        <v>9</v>
      </c>
      <c r="G3" t="s">
        <v>10</v>
      </c>
      <c r="H3" t="s">
        <v>11</v>
      </c>
      <c r="I3" t="s">
        <v>12</v>
      </c>
      <c r="J3" t="s">
        <v>13</v>
      </c>
      <c r="K3" t="s">
        <v>1219</v>
      </c>
      <c r="L3" t="s">
        <v>1220</v>
      </c>
      <c r="M3" t="s">
        <v>16</v>
      </c>
      <c r="N3" t="s">
        <v>17</v>
      </c>
      <c r="O3" t="s">
        <v>18</v>
      </c>
      <c r="P3" t="s">
        <v>19</v>
      </c>
      <c r="Q3" t="s">
        <v>20</v>
      </c>
      <c r="R3" t="s">
        <v>21</v>
      </c>
      <c r="S3" t="s">
        <v>22</v>
      </c>
      <c r="T3" t="s">
        <v>23</v>
      </c>
      <c r="U3" t="s">
        <v>24</v>
      </c>
      <c r="V3" t="s">
        <v>25</v>
      </c>
      <c r="W3" t="s">
        <v>26</v>
      </c>
      <c r="X3" t="s">
        <v>27</v>
      </c>
      <c r="Y3" t="s">
        <v>28</v>
      </c>
      <c r="Z3" t="s">
        <v>29</v>
      </c>
      <c r="AA3" t="s">
        <v>30</v>
      </c>
      <c r="AB3" t="s">
        <v>31</v>
      </c>
      <c r="AC3" t="s">
        <v>32</v>
      </c>
      <c r="AD3" t="s">
        <v>33</v>
      </c>
      <c r="AE3" t="s">
        <v>34</v>
      </c>
      <c r="AF3" t="s">
        <v>35</v>
      </c>
      <c r="AG3" t="s">
        <v>36</v>
      </c>
      <c r="AH3" t="s">
        <v>37</v>
      </c>
      <c r="AI3" t="s">
        <v>38</v>
      </c>
      <c r="AJ3" t="s">
        <v>39</v>
      </c>
      <c r="AK3" t="s">
        <v>40</v>
      </c>
      <c r="AL3" t="s">
        <v>41</v>
      </c>
      <c r="AM3" t="s">
        <v>42</v>
      </c>
      <c r="AN3" t="s">
        <v>43</v>
      </c>
      <c r="AO3" t="s">
        <v>44</v>
      </c>
      <c r="AP3" t="s">
        <v>45</v>
      </c>
      <c r="AQ3" t="s">
        <v>46</v>
      </c>
      <c r="AR3" t="s">
        <v>47</v>
      </c>
      <c r="AS3" t="s">
        <v>48</v>
      </c>
      <c r="AT3" t="s">
        <v>49</v>
      </c>
      <c r="AU3" t="s">
        <v>50</v>
      </c>
      <c r="AV3" t="s">
        <v>51</v>
      </c>
      <c r="AW3" t="s">
        <v>52</v>
      </c>
      <c r="AX3" t="s">
        <v>53</v>
      </c>
      <c r="AY3" t="s">
        <v>54</v>
      </c>
      <c r="AZ3" t="s">
        <v>55</v>
      </c>
      <c r="BA3" t="s">
        <v>56</v>
      </c>
      <c r="BB3" t="s">
        <v>57</v>
      </c>
      <c r="BC3" t="s">
        <v>58</v>
      </c>
      <c r="BD3" t="s">
        <v>59</v>
      </c>
      <c r="BE3" t="s">
        <v>60</v>
      </c>
      <c r="BF3" t="s">
        <v>61</v>
      </c>
      <c r="BG3" t="s">
        <v>62</v>
      </c>
      <c r="BH3" t="s">
        <v>63</v>
      </c>
      <c r="BI3" t="s">
        <v>64</v>
      </c>
      <c r="BJ3" t="s">
        <v>65</v>
      </c>
      <c r="BK3" t="s">
        <v>66</v>
      </c>
      <c r="BL3" t="s">
        <v>67</v>
      </c>
      <c r="BM3" t="s">
        <v>68</v>
      </c>
      <c r="BN3" t="s">
        <v>69</v>
      </c>
      <c r="BO3" t="s">
        <v>70</v>
      </c>
      <c r="BP3" t="s">
        <v>71</v>
      </c>
      <c r="BQ3" t="s">
        <v>72</v>
      </c>
      <c r="CA3" t="s">
        <v>1152</v>
      </c>
      <c r="CB3" t="s">
        <v>1176</v>
      </c>
      <c r="CC3" t="s">
        <v>1177</v>
      </c>
      <c r="CD3" t="s">
        <v>1155</v>
      </c>
      <c r="CE3" t="s">
        <v>1156</v>
      </c>
      <c r="CF3" t="s">
        <v>1157</v>
      </c>
      <c r="CG3" t="s">
        <v>1190</v>
      </c>
      <c r="CH3" t="s">
        <v>1158</v>
      </c>
      <c r="CI3" t="s">
        <v>1159</v>
      </c>
      <c r="CJ3" t="s">
        <v>1160</v>
      </c>
      <c r="CK3" t="s">
        <v>1161</v>
      </c>
      <c r="CL3" t="s">
        <v>1162</v>
      </c>
      <c r="CM3" t="s">
        <v>1163</v>
      </c>
      <c r="CN3" t="s">
        <v>1164</v>
      </c>
      <c r="CO3" t="s">
        <v>1165</v>
      </c>
      <c r="CP3" t="s">
        <v>1166</v>
      </c>
      <c r="CQ3" t="s">
        <v>1167</v>
      </c>
      <c r="CR3" t="s">
        <v>1168</v>
      </c>
      <c r="CS3" t="s">
        <v>1169</v>
      </c>
      <c r="CT3" t="s">
        <v>1170</v>
      </c>
      <c r="CU3" t="s">
        <v>1171</v>
      </c>
      <c r="CV3" t="s">
        <v>1172</v>
      </c>
      <c r="CW3" t="s">
        <v>1203</v>
      </c>
      <c r="CX3" t="s">
        <v>1173</v>
      </c>
      <c r="CY3" t="s">
        <v>1174</v>
      </c>
      <c r="CZ3" t="s">
        <v>1174</v>
      </c>
      <c r="DA3" t="s">
        <v>1174</v>
      </c>
      <c r="DB3" t="s">
        <v>1174</v>
      </c>
      <c r="DC3" t="s">
        <v>1174</v>
      </c>
      <c r="DD3" t="s">
        <v>1174</v>
      </c>
      <c r="DE3" t="s">
        <v>1174</v>
      </c>
      <c r="DF3" t="s">
        <v>1174</v>
      </c>
      <c r="DG3" t="s">
        <v>1174</v>
      </c>
      <c r="DH3" t="s">
        <v>1174</v>
      </c>
      <c r="DI3" t="s">
        <v>1174</v>
      </c>
      <c r="DJ3" t="s">
        <v>1174</v>
      </c>
    </row>
    <row r="4" spans="1:114" x14ac:dyDescent="0.25">
      <c r="A4" t="s">
        <v>1327</v>
      </c>
      <c r="K4" t="str">
        <f>_xll.BDP($AY4&amp;" "&amp;$CA4,K$3)</f>
        <v>T 1 5/8 03/31/19</v>
      </c>
      <c r="L4" s="90" t="str">
        <f>_xll.BDP($AY4&amp;" "&amp;$CA4,L$3)</f>
        <v>US TREASURY N/B</v>
      </c>
      <c r="T4">
        <v>-2800000</v>
      </c>
      <c r="W4">
        <v>-2792198.5560000003</v>
      </c>
      <c r="AY4" t="s">
        <v>1327</v>
      </c>
      <c r="CA4" t="s">
        <v>1153</v>
      </c>
      <c r="CB4" t="s">
        <v>1175</v>
      </c>
      <c r="CC4" t="s">
        <v>1175</v>
      </c>
      <c r="CD4" t="str">
        <f>_xll.BDP($AY4&amp;" "&amp;$CA4,CD$3)</f>
        <v>US GOVERNMENT</v>
      </c>
      <c r="CE4" s="90" t="str">
        <f>_xll.BDP($AY4&amp;" "&amp;$CA4,CE$3)</f>
        <v>#N/A Field Not Applicable</v>
      </c>
      <c r="CF4" s="90" t="str">
        <f>_xll.BDP($AY4&amp;" "&amp;$CA4,CF$3)</f>
        <v>#N/A Field Not Applicable</v>
      </c>
      <c r="CG4" s="90" t="str">
        <f>_xll.BDP($AY4&amp;" "&amp;$CA4,CG$3)</f>
        <v>Note</v>
      </c>
      <c r="CH4" s="90" t="str">
        <f>_xll.BDP($AY4&amp;" "&amp;$CA4,CH$3)</f>
        <v>#N/A Field Not Applicable</v>
      </c>
      <c r="CI4" s="90" t="str">
        <f>_xll.BDP($AY4&amp;" "&amp;$CA4,CI$3)</f>
        <v>#N/A Field Not Applicable</v>
      </c>
      <c r="CJ4" s="90" t="str">
        <f>_xll.BDP($AY4&amp;" "&amp;$CA4,CJ$3)</f>
        <v>#N/A Field Not Applicable</v>
      </c>
      <c r="CK4" s="90" t="str">
        <f>_xll.BDP($AY4&amp;" "&amp;$CA4,CK$3)</f>
        <v>#N/A Field Not Applicable</v>
      </c>
      <c r="CL4" s="90" t="str">
        <f>_xll.BDP($AY4&amp;" "&amp;$CA4,CL$3)</f>
        <v>#N/A Field Not Applicable</v>
      </c>
      <c r="CM4" s="90" t="str">
        <f>_xll.BDP($AY4&amp;" "&amp;$CA4,CM$3)</f>
        <v>#N/A Field Not Applicable</v>
      </c>
      <c r="CN4" s="90" t="str">
        <f>_xll.BDP($AY4&amp;" "&amp;$CA4,CN$3)</f>
        <v>#N/A Field Not Applicable</v>
      </c>
      <c r="CO4" s="90" t="str">
        <f>_xll.BDP($AY4&amp;" "&amp;$CA4,CO$3)</f>
        <v>US</v>
      </c>
      <c r="CP4" s="90" t="str">
        <f>_xll.BDP($AY4&amp;" "&amp;$CA4,CP$3)</f>
        <v>Sovereign</v>
      </c>
      <c r="CQ4" s="90" t="str">
        <f>_xll.BDP($AY4&amp;" "&amp;$CA4,CQ$3)</f>
        <v>#N/A Field Not Applicable</v>
      </c>
      <c r="CR4" s="90" t="str">
        <f>_xll.BDP($AY4&amp;" "&amp;$CA4,CR$3)</f>
        <v>Government</v>
      </c>
      <c r="CS4" s="90" t="str">
        <f>_xll.BDP($AY4&amp;" "&amp;$CA4,CS$3)</f>
        <v>#N/A Field Not Applicable</v>
      </c>
      <c r="CT4" s="90" t="str">
        <f>_xll.BDP($AY4&amp;" "&amp;$CA4,CT$3)</f>
        <v>T</v>
      </c>
      <c r="CU4" t="str">
        <f>_xll.BDP($CT4&amp;" EQUITY",CU$3)</f>
        <v>ACTV</v>
      </c>
      <c r="CV4" s="90">
        <f>_xll.BDP($CT4&amp;" EQUITY",CV$3)</f>
        <v>48782</v>
      </c>
      <c r="CW4" s="90">
        <f>_xll.BDP($CT4&amp;" EQUITY",CW$3)</f>
        <v>186305</v>
      </c>
      <c r="CX4" s="90">
        <f>_xll.BDP($CT4&amp;" EQUITY",CX$3)</f>
        <v>5186</v>
      </c>
      <c r="CY4">
        <f>_xll.BDH($CT4&amp;" EQUITY",CY$3,CY$2,CY$2)</f>
        <v>35.24</v>
      </c>
      <c r="CZ4" s="90">
        <f>_xll.BDH($CT4&amp;" EQUITY",CZ$3,CZ$2,CZ$2)</f>
        <v>34.96</v>
      </c>
      <c r="DA4" s="90">
        <f>_xll.BDH($CT4&amp;" EQUITY",DA$3,DA$2,DA$2)</f>
        <v>35.590000000000003</v>
      </c>
      <c r="DB4" s="90">
        <f>_xll.BDH($CT4&amp;" EQUITY",DB$3,DB$2,DB$2)</f>
        <v>35.36</v>
      </c>
      <c r="DC4" s="90">
        <f>_xll.BDH($CT4&amp;" EQUITY",DC$3,DC$2,DC$2)</f>
        <v>35.47</v>
      </c>
      <c r="DD4" s="90">
        <f>_xll.BDH($CT4&amp;" EQUITY",DD$3,DD$2,DD$2)</f>
        <v>35.700000000000003</v>
      </c>
      <c r="DE4" s="90">
        <f>_xll.BDH($CT4&amp;" EQUITY",DE$3,DE$2,DE$2)</f>
        <v>35.07</v>
      </c>
      <c r="DF4" s="90">
        <f>_xll.BDH($CT4&amp;" EQUITY",DF$3,DF$2,DF$2)</f>
        <v>31.93</v>
      </c>
      <c r="DG4" s="90">
        <f>_xll.BDH($CT4&amp;" EQUITY",DG$3,DG$2,DG$2)</f>
        <v>33.32</v>
      </c>
      <c r="DH4" s="90">
        <f>_xll.BDH($CT4&amp;" EQUITY",DH$3,DH$2,DH$2)</f>
        <v>35.159999999999997</v>
      </c>
      <c r="DI4" s="90">
        <f>_xll.BDH($CT4&amp;" EQUITY",DI$3,DI$2,DI$2)</f>
        <v>35.21</v>
      </c>
      <c r="DJ4" s="90">
        <f>_xll.BDH($CT4&amp;" EQUITY",DJ$3,DJ$2,DJ$2)</f>
        <v>36.200000000000003</v>
      </c>
    </row>
    <row r="5" spans="1:114" x14ac:dyDescent="0.25">
      <c r="A5" t="s">
        <v>1327</v>
      </c>
      <c r="K5" s="90" t="str">
        <f>_xll.BDP($AY5&amp;" "&amp;$CA5,K$3)</f>
        <v>T 1 5/8 03/31/19</v>
      </c>
      <c r="L5" s="90" t="str">
        <f>_xll.BDP($AY5&amp;" "&amp;$CA5,L$3)</f>
        <v>US TREASURY N/B</v>
      </c>
      <c r="T5">
        <v>-2200000</v>
      </c>
      <c r="W5">
        <v>-2193870.2940000002</v>
      </c>
      <c r="AY5" t="s">
        <v>1327</v>
      </c>
      <c r="CA5" t="s">
        <v>1153</v>
      </c>
      <c r="CB5" t="s">
        <v>1175</v>
      </c>
      <c r="CC5" t="s">
        <v>1175</v>
      </c>
      <c r="CD5" s="90" t="str">
        <f>_xll.BDP($AY5&amp;" "&amp;$CA5,CD$3)</f>
        <v>US GOVERNMENT</v>
      </c>
      <c r="CE5" s="90" t="str">
        <f>_xll.BDP($AY5&amp;" "&amp;$CA5,CE$3)</f>
        <v>#N/A Field Not Applicable</v>
      </c>
      <c r="CF5" s="90" t="str">
        <f>_xll.BDP($AY5&amp;" "&amp;$CA5,CF$3)</f>
        <v>#N/A Field Not Applicable</v>
      </c>
      <c r="CG5" s="90" t="str">
        <f>_xll.BDP($AY5&amp;" "&amp;$CA5,CG$3)</f>
        <v>Note</v>
      </c>
      <c r="CH5" s="90" t="str">
        <f>_xll.BDP($AY5&amp;" "&amp;$CA5,CH$3)</f>
        <v>#N/A Field Not Applicable</v>
      </c>
      <c r="CI5" s="90" t="str">
        <f>_xll.BDP($AY5&amp;" "&amp;$CA5,CI$3)</f>
        <v>#N/A Field Not Applicable</v>
      </c>
      <c r="CJ5" s="90" t="str">
        <f>_xll.BDP($AY5&amp;" "&amp;$CA5,CJ$3)</f>
        <v>#N/A Field Not Applicable</v>
      </c>
      <c r="CK5" s="90" t="str">
        <f>_xll.BDP($AY5&amp;" "&amp;$CA5,CK$3)</f>
        <v>#N/A Field Not Applicable</v>
      </c>
      <c r="CL5" s="90" t="str">
        <f>_xll.BDP($AY5&amp;" "&amp;$CA5,CL$3)</f>
        <v>#N/A Field Not Applicable</v>
      </c>
      <c r="CM5" s="90" t="str">
        <f>_xll.BDP($AY5&amp;" "&amp;$CA5,CM$3)</f>
        <v>#N/A Field Not Applicable</v>
      </c>
      <c r="CN5" s="90" t="str">
        <f>_xll.BDP($AY5&amp;" "&amp;$CA5,CN$3)</f>
        <v>#N/A Field Not Applicable</v>
      </c>
      <c r="CO5" s="90" t="str">
        <f>_xll.BDP($AY5&amp;" "&amp;$CA5,CO$3)</f>
        <v>US</v>
      </c>
      <c r="CP5" s="90" t="str">
        <f>_xll.BDP($AY5&amp;" "&amp;$CA5,CP$3)</f>
        <v>Sovereign</v>
      </c>
      <c r="CQ5" s="90" t="str">
        <f>_xll.BDP($AY5&amp;" "&amp;$CA5,CQ$3)</f>
        <v>#N/A Field Not Applicable</v>
      </c>
      <c r="CR5" s="90" t="str">
        <f>_xll.BDP($AY5&amp;" "&amp;$CA5,CR$3)</f>
        <v>Government</v>
      </c>
      <c r="CS5" s="90" t="str">
        <f>_xll.BDP($AY5&amp;" "&amp;$CA5,CS$3)</f>
        <v>#N/A Field Not Applicable</v>
      </c>
      <c r="CT5" s="90" t="str">
        <f>_xll.BDP($AY5&amp;" "&amp;$CA5,CT$3)</f>
        <v>T</v>
      </c>
      <c r="CU5" s="90" t="str">
        <f>_xll.BDP($CT5&amp;" EQUITY",CU$3)</f>
        <v>ACTV</v>
      </c>
      <c r="CV5" s="90">
        <f>_xll.BDP($CT5&amp;" EQUITY",CV$3)</f>
        <v>48782</v>
      </c>
      <c r="CW5" s="90">
        <f>_xll.BDP($CT5&amp;" EQUITY",CW$3)</f>
        <v>186305</v>
      </c>
      <c r="CX5" s="90">
        <f>_xll.BDP($CT5&amp;" EQUITY",CX$3)</f>
        <v>5186</v>
      </c>
      <c r="CY5" s="90">
        <f>_xll.BDH($CT5&amp;" EQUITY",CY$3,CY$2,CY$2)</f>
        <v>35.24</v>
      </c>
      <c r="CZ5" s="90">
        <f>_xll.BDH($CT5&amp;" EQUITY",CZ$3,CZ$2,CZ$2)</f>
        <v>34.96</v>
      </c>
      <c r="DA5" s="90">
        <f>_xll.BDH($CT5&amp;" EQUITY",DA$3,DA$2,DA$2)</f>
        <v>35.590000000000003</v>
      </c>
      <c r="DB5" s="90">
        <f>_xll.BDH($CT5&amp;" EQUITY",DB$3,DB$2,DB$2)</f>
        <v>35.36</v>
      </c>
      <c r="DC5" s="90">
        <f>_xll.BDH($CT5&amp;" EQUITY",DC$3,DC$2,DC$2)</f>
        <v>35.47</v>
      </c>
      <c r="DD5" s="90">
        <f>_xll.BDH($CT5&amp;" EQUITY",DD$3,DD$2,DD$2)</f>
        <v>35.700000000000003</v>
      </c>
      <c r="DE5" s="90">
        <f>_xll.BDH($CT5&amp;" EQUITY",DE$3,DE$2,DE$2)</f>
        <v>35.07</v>
      </c>
      <c r="DF5" s="90">
        <f>_xll.BDH($CT5&amp;" EQUITY",DF$3,DF$2,DF$2)</f>
        <v>31.93</v>
      </c>
      <c r="DG5" s="90">
        <f>_xll.BDH($CT5&amp;" EQUITY",DG$3,DG$2,DG$2)</f>
        <v>33.32</v>
      </c>
      <c r="DH5" s="90">
        <f>_xll.BDH($CT5&amp;" EQUITY",DH$3,DH$2,DH$2)</f>
        <v>35.159999999999997</v>
      </c>
      <c r="DI5" s="90">
        <f>_xll.BDH($CT5&amp;" EQUITY",DI$3,DI$2,DI$2)</f>
        <v>35.21</v>
      </c>
      <c r="DJ5" s="90">
        <f>_xll.BDH($CT5&amp;" EQUITY",DJ$3,DJ$2,DJ$2)</f>
        <v>36.200000000000003</v>
      </c>
    </row>
    <row r="6" spans="1:114" x14ac:dyDescent="0.25">
      <c r="A6" t="s">
        <v>1355</v>
      </c>
      <c r="K6" s="90" t="str">
        <f>_xll.BDP($AY6&amp;" "&amp;$CA6,K$3)</f>
        <v>T 1 5/8 04/30/19</v>
      </c>
      <c r="L6" s="90" t="str">
        <f>_xll.BDP($AY6&amp;" "&amp;$CA6,L$3)</f>
        <v>US TREASURY N/B</v>
      </c>
      <c r="T6">
        <v>-1000000</v>
      </c>
      <c r="W6">
        <v>-996320.7</v>
      </c>
      <c r="AY6" t="s">
        <v>1355</v>
      </c>
      <c r="CA6" t="s">
        <v>1153</v>
      </c>
      <c r="CB6" t="s">
        <v>1175</v>
      </c>
      <c r="CC6" t="s">
        <v>1175</v>
      </c>
      <c r="CD6" s="90" t="str">
        <f>_xll.BDP($AY6&amp;" "&amp;$CA6,CD$3)</f>
        <v>US GOVERNMENT</v>
      </c>
      <c r="CE6" s="90" t="str">
        <f>_xll.BDP($AY6&amp;" "&amp;$CA6,CE$3)</f>
        <v>#N/A Field Not Applicable</v>
      </c>
      <c r="CF6" s="90" t="str">
        <f>_xll.BDP($AY6&amp;" "&amp;$CA6,CF$3)</f>
        <v>#N/A Field Not Applicable</v>
      </c>
      <c r="CG6" s="90" t="str">
        <f>_xll.BDP($AY6&amp;" "&amp;$CA6,CG$3)</f>
        <v>Note</v>
      </c>
      <c r="CH6" s="90" t="str">
        <f>_xll.BDP($AY6&amp;" "&amp;$CA6,CH$3)</f>
        <v>#N/A Field Not Applicable</v>
      </c>
      <c r="CI6" s="90" t="str">
        <f>_xll.BDP($AY6&amp;" "&amp;$CA6,CI$3)</f>
        <v>#N/A Field Not Applicable</v>
      </c>
      <c r="CJ6" s="90" t="str">
        <f>_xll.BDP($AY6&amp;" "&amp;$CA6,CJ$3)</f>
        <v>#N/A Field Not Applicable</v>
      </c>
      <c r="CK6" s="90" t="str">
        <f>_xll.BDP($AY6&amp;" "&amp;$CA6,CK$3)</f>
        <v>#N/A Field Not Applicable</v>
      </c>
      <c r="CL6" s="90" t="str">
        <f>_xll.BDP($AY6&amp;" "&amp;$CA6,CL$3)</f>
        <v>#N/A Field Not Applicable</v>
      </c>
      <c r="CM6" s="90" t="str">
        <f>_xll.BDP($AY6&amp;" "&amp;$CA6,CM$3)</f>
        <v>#N/A Field Not Applicable</v>
      </c>
      <c r="CN6" s="90" t="str">
        <f>_xll.BDP($AY6&amp;" "&amp;$CA6,CN$3)</f>
        <v>#N/A Field Not Applicable</v>
      </c>
      <c r="CO6" s="90" t="str">
        <f>_xll.BDP($AY6&amp;" "&amp;$CA6,CO$3)</f>
        <v>US</v>
      </c>
      <c r="CP6" s="90" t="str">
        <f>_xll.BDP($AY6&amp;" "&amp;$CA6,CP$3)</f>
        <v>Sovereign</v>
      </c>
      <c r="CQ6" s="90" t="str">
        <f>_xll.BDP($AY6&amp;" "&amp;$CA6,CQ$3)</f>
        <v>#N/A Field Not Applicable</v>
      </c>
      <c r="CR6" s="90" t="str">
        <f>_xll.BDP($AY6&amp;" "&amp;$CA6,CR$3)</f>
        <v>Government</v>
      </c>
      <c r="CS6" s="90" t="str">
        <f>_xll.BDP($AY6&amp;" "&amp;$CA6,CS$3)</f>
        <v>#N/A Field Not Applicable</v>
      </c>
      <c r="CT6" s="90" t="str">
        <f>_xll.BDP($AY6&amp;" "&amp;$CA6,CT$3)</f>
        <v>T</v>
      </c>
      <c r="CU6" s="90" t="str">
        <f>_xll.BDP($CT6&amp;" EQUITY",CU$3)</f>
        <v>ACTV</v>
      </c>
      <c r="CV6" s="90">
        <f>_xll.BDP($CT6&amp;" EQUITY",CV$3)</f>
        <v>48782</v>
      </c>
      <c r="CW6" s="90">
        <f>_xll.BDP($CT6&amp;" EQUITY",CW$3)</f>
        <v>186305</v>
      </c>
      <c r="CX6" s="90">
        <f>_xll.BDP($CT6&amp;" EQUITY",CX$3)</f>
        <v>5186</v>
      </c>
      <c r="CY6" s="90">
        <f>_xll.BDH($CT6&amp;" EQUITY",CY$3,CY$2,CY$2)</f>
        <v>35.24</v>
      </c>
      <c r="CZ6" s="90">
        <f>_xll.BDH($CT6&amp;" EQUITY",CZ$3,CZ$2,CZ$2)</f>
        <v>34.96</v>
      </c>
      <c r="DA6" s="90">
        <f>_xll.BDH($CT6&amp;" EQUITY",DA$3,DA$2,DA$2)</f>
        <v>35.590000000000003</v>
      </c>
      <c r="DB6" s="90">
        <f>_xll.BDH($CT6&amp;" EQUITY",DB$3,DB$2,DB$2)</f>
        <v>35.36</v>
      </c>
      <c r="DC6" s="90">
        <f>_xll.BDH($CT6&amp;" EQUITY",DC$3,DC$2,DC$2)</f>
        <v>35.47</v>
      </c>
      <c r="DD6" s="90">
        <f>_xll.BDH($CT6&amp;" EQUITY",DD$3,DD$2,DD$2)</f>
        <v>35.700000000000003</v>
      </c>
      <c r="DE6" s="90">
        <f>_xll.BDH($CT6&amp;" EQUITY",DE$3,DE$2,DE$2)</f>
        <v>35.07</v>
      </c>
      <c r="DF6" s="90">
        <f>_xll.BDH($CT6&amp;" EQUITY",DF$3,DF$2,DF$2)</f>
        <v>31.93</v>
      </c>
      <c r="DG6" s="90">
        <f>_xll.BDH($CT6&amp;" EQUITY",DG$3,DG$2,DG$2)</f>
        <v>33.32</v>
      </c>
      <c r="DH6" s="90">
        <f>_xll.BDH($CT6&amp;" EQUITY",DH$3,DH$2,DH$2)</f>
        <v>35.159999999999997</v>
      </c>
      <c r="DI6" s="90">
        <f>_xll.BDH($CT6&amp;" EQUITY",DI$3,DI$2,DI$2)</f>
        <v>35.21</v>
      </c>
      <c r="DJ6" s="90">
        <f>_xll.BDH($CT6&amp;" EQUITY",DJ$3,DJ$2,DJ$2)</f>
        <v>36.200000000000003</v>
      </c>
    </row>
    <row r="7" spans="1:114" x14ac:dyDescent="0.25">
      <c r="A7" t="s">
        <v>1377</v>
      </c>
      <c r="K7" s="90" t="str">
        <f>_xll.BDP($AY7&amp;" "&amp;$CA7,K$3)</f>
        <v>T 1 09/15/17</v>
      </c>
      <c r="L7" s="90" t="str">
        <f>_xll.BDP($AY7&amp;" "&amp;$CA7,L$3)</f>
        <v>US TREASURY N/B</v>
      </c>
      <c r="T7">
        <v>-5000000</v>
      </c>
      <c r="W7">
        <v>-4991992.2</v>
      </c>
      <c r="AY7" t="s">
        <v>1377</v>
      </c>
      <c r="CA7" t="s">
        <v>1153</v>
      </c>
      <c r="CB7" t="s">
        <v>1175</v>
      </c>
      <c r="CC7" t="s">
        <v>1175</v>
      </c>
      <c r="CD7" s="90" t="str">
        <f>_xll.BDP($AY7&amp;" "&amp;$CA7,CD$3)</f>
        <v>US GOVERNMENT</v>
      </c>
      <c r="CE7" s="90" t="str">
        <f>_xll.BDP($AY7&amp;" "&amp;$CA7,CE$3)</f>
        <v>#N/A Field Not Applicable</v>
      </c>
      <c r="CF7" s="90" t="str">
        <f>_xll.BDP($AY7&amp;" "&amp;$CA7,CF$3)</f>
        <v>#N/A Field Not Applicable</v>
      </c>
      <c r="CG7" s="90" t="str">
        <f>_xll.BDP($AY7&amp;" "&amp;$CA7,CG$3)</f>
        <v>Note</v>
      </c>
      <c r="CH7" s="90" t="str">
        <f>_xll.BDP($AY7&amp;" "&amp;$CA7,CH$3)</f>
        <v>#N/A Field Not Applicable</v>
      </c>
      <c r="CI7" s="90" t="str">
        <f>_xll.BDP($AY7&amp;" "&amp;$CA7,CI$3)</f>
        <v>#N/A Field Not Applicable</v>
      </c>
      <c r="CJ7" s="90" t="str">
        <f>_xll.BDP($AY7&amp;" "&amp;$CA7,CJ$3)</f>
        <v>#N/A Field Not Applicable</v>
      </c>
      <c r="CK7" s="90" t="str">
        <f>_xll.BDP($AY7&amp;" "&amp;$CA7,CK$3)</f>
        <v>#N/A Field Not Applicable</v>
      </c>
      <c r="CL7" s="90" t="str">
        <f>_xll.BDP($AY7&amp;" "&amp;$CA7,CL$3)</f>
        <v>#N/A Field Not Applicable</v>
      </c>
      <c r="CM7" s="90" t="str">
        <f>_xll.BDP($AY7&amp;" "&amp;$CA7,CM$3)</f>
        <v>#N/A Field Not Applicable</v>
      </c>
      <c r="CN7" s="90" t="str">
        <f>_xll.BDP($AY7&amp;" "&amp;$CA7,CN$3)</f>
        <v>#N/A Field Not Applicable</v>
      </c>
      <c r="CO7" s="90" t="str">
        <f>_xll.BDP($AY7&amp;" "&amp;$CA7,CO$3)</f>
        <v>US</v>
      </c>
      <c r="CP7" s="90" t="str">
        <f>_xll.BDP($AY7&amp;" "&amp;$CA7,CP$3)</f>
        <v>Sovereign</v>
      </c>
      <c r="CQ7" s="90" t="str">
        <f>_xll.BDP($AY7&amp;" "&amp;$CA7,CQ$3)</f>
        <v>#N/A Field Not Applicable</v>
      </c>
      <c r="CR7" s="90" t="str">
        <f>_xll.BDP($AY7&amp;" "&amp;$CA7,CR$3)</f>
        <v>Government</v>
      </c>
      <c r="CS7" s="90" t="str">
        <f>_xll.BDP($AY7&amp;" "&amp;$CA7,CS$3)</f>
        <v>#N/A Field Not Applicable</v>
      </c>
      <c r="CT7" s="90" t="str">
        <f>_xll.BDP($AY7&amp;" "&amp;$CA7,CT$3)</f>
        <v>T</v>
      </c>
      <c r="CU7" s="90" t="str">
        <f>_xll.BDP($CT7&amp;" EQUITY",CU$3)</f>
        <v>ACTV</v>
      </c>
      <c r="CV7" s="90">
        <f>_xll.BDP($CT7&amp;" EQUITY",CV$3)</f>
        <v>48782</v>
      </c>
      <c r="CW7" s="90">
        <f>_xll.BDP($CT7&amp;" EQUITY",CW$3)</f>
        <v>186305</v>
      </c>
      <c r="CX7" s="90">
        <f>_xll.BDP($CT7&amp;" EQUITY",CX$3)</f>
        <v>5186</v>
      </c>
      <c r="CY7" s="90">
        <f>_xll.BDH($CT7&amp;" EQUITY",CY$3,CY$2,CY$2)</f>
        <v>35.24</v>
      </c>
      <c r="CZ7" s="90">
        <f>_xll.BDH($CT7&amp;" EQUITY",CZ$3,CZ$2,CZ$2)</f>
        <v>34.96</v>
      </c>
      <c r="DA7" s="90">
        <f>_xll.BDH($CT7&amp;" EQUITY",DA$3,DA$2,DA$2)</f>
        <v>35.590000000000003</v>
      </c>
      <c r="DB7" s="90">
        <f>_xll.BDH($CT7&amp;" EQUITY",DB$3,DB$2,DB$2)</f>
        <v>35.36</v>
      </c>
      <c r="DC7" s="90">
        <f>_xll.BDH($CT7&amp;" EQUITY",DC$3,DC$2,DC$2)</f>
        <v>35.47</v>
      </c>
      <c r="DD7" s="90">
        <f>_xll.BDH($CT7&amp;" EQUITY",DD$3,DD$2,DD$2)</f>
        <v>35.700000000000003</v>
      </c>
      <c r="DE7" s="90">
        <f>_xll.BDH($CT7&amp;" EQUITY",DE$3,DE$2,DE$2)</f>
        <v>35.07</v>
      </c>
      <c r="DF7" s="90">
        <f>_xll.BDH($CT7&amp;" EQUITY",DF$3,DF$2,DF$2)</f>
        <v>31.93</v>
      </c>
      <c r="DG7" s="90">
        <f>_xll.BDH($CT7&amp;" EQUITY",DG$3,DG$2,DG$2)</f>
        <v>33.32</v>
      </c>
      <c r="DH7" s="90">
        <f>_xll.BDH($CT7&amp;" EQUITY",DH$3,DH$2,DH$2)</f>
        <v>35.159999999999997</v>
      </c>
      <c r="DI7" s="90">
        <f>_xll.BDH($CT7&amp;" EQUITY",DI$3,DI$2,DI$2)</f>
        <v>35.21</v>
      </c>
      <c r="DJ7" s="90">
        <f>_xll.BDH($CT7&amp;" EQUITY",DJ$3,DJ$2,DJ$2)</f>
        <v>36.200000000000003</v>
      </c>
    </row>
    <row r="8" spans="1:114" x14ac:dyDescent="0.25">
      <c r="A8" t="s">
        <v>1378</v>
      </c>
      <c r="K8" s="90" t="str">
        <f>_xll.BDP($AY8&amp;" "&amp;$CA8,K$3)</f>
        <v>T 2 1/8 09/30/21</v>
      </c>
      <c r="L8" s="90" t="str">
        <f>_xll.BDP($AY8&amp;" "&amp;$CA8,L$3)</f>
        <v>US TREASURY N/B</v>
      </c>
      <c r="T8">
        <v>-5000000</v>
      </c>
      <c r="W8">
        <v>-4968359.4000000004</v>
      </c>
      <c r="AY8" t="s">
        <v>1378</v>
      </c>
      <c r="CA8" t="s">
        <v>1153</v>
      </c>
      <c r="CB8" t="s">
        <v>1175</v>
      </c>
      <c r="CC8" t="s">
        <v>1175</v>
      </c>
      <c r="CD8" s="90" t="str">
        <f>_xll.BDP($AY8&amp;" "&amp;$CA8,CD$3)</f>
        <v>US GOVERNMENT</v>
      </c>
      <c r="CE8" s="90" t="str">
        <f>_xll.BDP($AY8&amp;" "&amp;$CA8,CE$3)</f>
        <v>#N/A Field Not Applicable</v>
      </c>
      <c r="CF8" s="90" t="str">
        <f>_xll.BDP($AY8&amp;" "&amp;$CA8,CF$3)</f>
        <v>#N/A Field Not Applicable</v>
      </c>
      <c r="CG8" s="90" t="str">
        <f>_xll.BDP($AY8&amp;" "&amp;$CA8,CG$3)</f>
        <v>Note</v>
      </c>
      <c r="CH8" s="90" t="str">
        <f>_xll.BDP($AY8&amp;" "&amp;$CA8,CH$3)</f>
        <v>#N/A Field Not Applicable</v>
      </c>
      <c r="CI8" s="90" t="str">
        <f>_xll.BDP($AY8&amp;" "&amp;$CA8,CI$3)</f>
        <v>#N/A Field Not Applicable</v>
      </c>
      <c r="CJ8" s="90" t="str">
        <f>_xll.BDP($AY8&amp;" "&amp;$CA8,CJ$3)</f>
        <v>#N/A Field Not Applicable</v>
      </c>
      <c r="CK8" s="90" t="str">
        <f>_xll.BDP($AY8&amp;" "&amp;$CA8,CK$3)</f>
        <v>#N/A Field Not Applicable</v>
      </c>
      <c r="CL8" s="90" t="str">
        <f>_xll.BDP($AY8&amp;" "&amp;$CA8,CL$3)</f>
        <v>#N/A Field Not Applicable</v>
      </c>
      <c r="CM8" s="90" t="str">
        <f>_xll.BDP($AY8&amp;" "&amp;$CA8,CM$3)</f>
        <v>#N/A Field Not Applicable</v>
      </c>
      <c r="CN8" s="90" t="str">
        <f>_xll.BDP($AY8&amp;" "&amp;$CA8,CN$3)</f>
        <v>#N/A Field Not Applicable</v>
      </c>
      <c r="CO8" s="90" t="str">
        <f>_xll.BDP($AY8&amp;" "&amp;$CA8,CO$3)</f>
        <v>US</v>
      </c>
      <c r="CP8" s="90" t="str">
        <f>_xll.BDP($AY8&amp;" "&amp;$CA8,CP$3)</f>
        <v>Sovereign</v>
      </c>
      <c r="CQ8" s="90" t="str">
        <f>_xll.BDP($AY8&amp;" "&amp;$CA8,CQ$3)</f>
        <v>#N/A Field Not Applicable</v>
      </c>
      <c r="CR8" s="90" t="str">
        <f>_xll.BDP($AY8&amp;" "&amp;$CA8,CR$3)</f>
        <v>Government</v>
      </c>
      <c r="CS8" s="90" t="str">
        <f>_xll.BDP($AY8&amp;" "&amp;$CA8,CS$3)</f>
        <v>#N/A Field Not Applicable</v>
      </c>
      <c r="CT8" s="90" t="str">
        <f>_xll.BDP($AY8&amp;" "&amp;$CA8,CT$3)</f>
        <v>T</v>
      </c>
      <c r="CU8" s="90" t="str">
        <f>_xll.BDP($CT8&amp;" EQUITY",CU$3)</f>
        <v>ACTV</v>
      </c>
      <c r="CV8" s="90">
        <f>_xll.BDP($CT8&amp;" EQUITY",CV$3)</f>
        <v>48782</v>
      </c>
      <c r="CW8" s="90">
        <f>_xll.BDP($CT8&amp;" EQUITY",CW$3)</f>
        <v>186305</v>
      </c>
      <c r="CX8" s="90">
        <f>_xll.BDP($CT8&amp;" EQUITY",CX$3)</f>
        <v>5186</v>
      </c>
      <c r="CY8" s="90">
        <f>_xll.BDH($CT8&amp;" EQUITY",CY$3,CY$2,CY$2)</f>
        <v>35.24</v>
      </c>
      <c r="CZ8" s="90">
        <f>_xll.BDH($CT8&amp;" EQUITY",CZ$3,CZ$2,CZ$2)</f>
        <v>34.96</v>
      </c>
      <c r="DA8" s="90">
        <f>_xll.BDH($CT8&amp;" EQUITY",DA$3,DA$2,DA$2)</f>
        <v>35.590000000000003</v>
      </c>
      <c r="DB8" s="90">
        <f>_xll.BDH($CT8&amp;" EQUITY",DB$3,DB$2,DB$2)</f>
        <v>35.36</v>
      </c>
      <c r="DC8" s="90">
        <f>_xll.BDH($CT8&amp;" EQUITY",DC$3,DC$2,DC$2)</f>
        <v>35.47</v>
      </c>
      <c r="DD8" s="90">
        <f>_xll.BDH($CT8&amp;" EQUITY",DD$3,DD$2,DD$2)</f>
        <v>35.700000000000003</v>
      </c>
      <c r="DE8" s="90">
        <f>_xll.BDH($CT8&amp;" EQUITY",DE$3,DE$2,DE$2)</f>
        <v>35.07</v>
      </c>
      <c r="DF8" s="90">
        <f>_xll.BDH($CT8&amp;" EQUITY",DF$3,DF$2,DF$2)</f>
        <v>31.93</v>
      </c>
      <c r="DG8" s="90">
        <f>_xll.BDH($CT8&amp;" EQUITY",DG$3,DG$2,DG$2)</f>
        <v>33.32</v>
      </c>
      <c r="DH8" s="90">
        <f>_xll.BDH($CT8&amp;" EQUITY",DH$3,DH$2,DH$2)</f>
        <v>35.159999999999997</v>
      </c>
      <c r="DI8" s="90">
        <f>_xll.BDH($CT8&amp;" EQUITY",DI$3,DI$2,DI$2)</f>
        <v>35.21</v>
      </c>
      <c r="DJ8" s="90">
        <f>_xll.BDH($CT8&amp;" EQUITY",DJ$3,DJ$2,DJ$2)</f>
        <v>36.200000000000003</v>
      </c>
    </row>
    <row r="9" spans="1:114" x14ac:dyDescent="0.25">
      <c r="A9" t="s">
        <v>1379</v>
      </c>
      <c r="K9" s="90" t="str">
        <f>_xll.BDP($AY9&amp;" "&amp;$CA9,K$3)</f>
        <v>T 1 3/4 09/30/19</v>
      </c>
      <c r="L9" s="90" t="str">
        <f>_xll.BDP($AY9&amp;" "&amp;$CA9,L$3)</f>
        <v>US TREASURY N/B</v>
      </c>
      <c r="T9">
        <v>25000000</v>
      </c>
      <c r="W9">
        <v>24965820.25</v>
      </c>
      <c r="AY9" t="s">
        <v>1379</v>
      </c>
      <c r="CA9" t="s">
        <v>1153</v>
      </c>
      <c r="CB9" t="s">
        <v>1175</v>
      </c>
      <c r="CC9" t="s">
        <v>1175</v>
      </c>
      <c r="CD9" s="90" t="str">
        <f>_xll.BDP($AY9&amp;" "&amp;$CA9,CD$3)</f>
        <v>US GOVERNMENT</v>
      </c>
      <c r="CE9" s="90" t="str">
        <f>_xll.BDP($AY9&amp;" "&amp;$CA9,CE$3)</f>
        <v>#N/A Field Not Applicable</v>
      </c>
      <c r="CF9" s="90" t="str">
        <f>_xll.BDP($AY9&amp;" "&amp;$CA9,CF$3)</f>
        <v>#N/A Field Not Applicable</v>
      </c>
      <c r="CG9" s="90" t="str">
        <f>_xll.BDP($AY9&amp;" "&amp;$CA9,CG$3)</f>
        <v>Note</v>
      </c>
      <c r="CH9" s="90" t="str">
        <f>_xll.BDP($AY9&amp;" "&amp;$CA9,CH$3)</f>
        <v>#N/A Field Not Applicable</v>
      </c>
      <c r="CI9" s="90" t="str">
        <f>_xll.BDP($AY9&amp;" "&amp;$CA9,CI$3)</f>
        <v>#N/A Field Not Applicable</v>
      </c>
      <c r="CJ9" s="90" t="str">
        <f>_xll.BDP($AY9&amp;" "&amp;$CA9,CJ$3)</f>
        <v>#N/A Field Not Applicable</v>
      </c>
      <c r="CK9" s="90" t="str">
        <f>_xll.BDP($AY9&amp;" "&amp;$CA9,CK$3)</f>
        <v>#N/A Field Not Applicable</v>
      </c>
      <c r="CL9" s="90" t="str">
        <f>_xll.BDP($AY9&amp;" "&amp;$CA9,CL$3)</f>
        <v>#N/A Field Not Applicable</v>
      </c>
      <c r="CM9" s="90" t="str">
        <f>_xll.BDP($AY9&amp;" "&amp;$CA9,CM$3)</f>
        <v>#N/A Field Not Applicable</v>
      </c>
      <c r="CN9" s="90" t="str">
        <f>_xll.BDP($AY9&amp;" "&amp;$CA9,CN$3)</f>
        <v>#N/A Field Not Applicable</v>
      </c>
      <c r="CO9" s="90" t="str">
        <f>_xll.BDP($AY9&amp;" "&amp;$CA9,CO$3)</f>
        <v>US</v>
      </c>
      <c r="CP9" s="90" t="str">
        <f>_xll.BDP($AY9&amp;" "&amp;$CA9,CP$3)</f>
        <v>Sovereign</v>
      </c>
      <c r="CQ9" s="90" t="str">
        <f>_xll.BDP($AY9&amp;" "&amp;$CA9,CQ$3)</f>
        <v>#N/A Field Not Applicable</v>
      </c>
      <c r="CR9" s="90" t="str">
        <f>_xll.BDP($AY9&amp;" "&amp;$CA9,CR$3)</f>
        <v>Government</v>
      </c>
      <c r="CS9" s="90" t="str">
        <f>_xll.BDP($AY9&amp;" "&amp;$CA9,CS$3)</f>
        <v>#N/A Field Not Applicable</v>
      </c>
      <c r="CT9" s="90" t="str">
        <f>_xll.BDP($AY9&amp;" "&amp;$CA9,CT$3)</f>
        <v>T</v>
      </c>
      <c r="CU9" s="90" t="str">
        <f>_xll.BDP($CT9&amp;" EQUITY",CU$3)</f>
        <v>ACTV</v>
      </c>
      <c r="CV9" s="90">
        <f>_xll.BDP($CT9&amp;" EQUITY",CV$3)</f>
        <v>48782</v>
      </c>
      <c r="CW9" s="90">
        <f>_xll.BDP($CT9&amp;" EQUITY",CW$3)</f>
        <v>186305</v>
      </c>
      <c r="CX9" s="90">
        <f>_xll.BDP($CT9&amp;" EQUITY",CX$3)</f>
        <v>5186</v>
      </c>
      <c r="CY9" s="90">
        <f>_xll.BDH($CT9&amp;" EQUITY",CY$3,CY$2,CY$2)</f>
        <v>35.24</v>
      </c>
      <c r="CZ9" s="90">
        <f>_xll.BDH($CT9&amp;" EQUITY",CZ$3,CZ$2,CZ$2)</f>
        <v>34.96</v>
      </c>
      <c r="DA9" s="90">
        <f>_xll.BDH($CT9&amp;" EQUITY",DA$3,DA$2,DA$2)</f>
        <v>35.590000000000003</v>
      </c>
      <c r="DB9" s="90">
        <f>_xll.BDH($CT9&amp;" EQUITY",DB$3,DB$2,DB$2)</f>
        <v>35.36</v>
      </c>
      <c r="DC9" s="90">
        <f>_xll.BDH($CT9&amp;" EQUITY",DC$3,DC$2,DC$2)</f>
        <v>35.47</v>
      </c>
      <c r="DD9" s="90">
        <f>_xll.BDH($CT9&amp;" EQUITY",DD$3,DD$2,DD$2)</f>
        <v>35.700000000000003</v>
      </c>
      <c r="DE9" s="90">
        <f>_xll.BDH($CT9&amp;" EQUITY",DE$3,DE$2,DE$2)</f>
        <v>35.07</v>
      </c>
      <c r="DF9" s="90">
        <f>_xll.BDH($CT9&amp;" EQUITY",DF$3,DF$2,DF$2)</f>
        <v>31.93</v>
      </c>
      <c r="DG9" s="90">
        <f>_xll.BDH($CT9&amp;" EQUITY",DG$3,DG$2,DG$2)</f>
        <v>33.32</v>
      </c>
      <c r="DH9" s="90">
        <f>_xll.BDH($CT9&amp;" EQUITY",DH$3,DH$2,DH$2)</f>
        <v>35.159999999999997</v>
      </c>
      <c r="DI9" s="90">
        <f>_xll.BDH($CT9&amp;" EQUITY",DI$3,DI$2,DI$2)</f>
        <v>35.21</v>
      </c>
      <c r="DJ9" s="90">
        <f>_xll.BDH($CT9&amp;" EQUITY",DJ$3,DJ$2,DJ$2)</f>
        <v>36.200000000000003</v>
      </c>
    </row>
    <row r="10" spans="1:114" x14ac:dyDescent="0.25">
      <c r="A10" t="s">
        <v>1358</v>
      </c>
      <c r="K10" s="90" t="str">
        <f>_xll.BDP($AY10&amp;" "&amp;$CA10,K$3)</f>
        <v>T 0 1/2 06/30/16</v>
      </c>
      <c r="L10" s="90" t="str">
        <f>_xll.BDP($AY10&amp;" "&amp;$CA10,L$3)</f>
        <v>US TREASURY N/B</v>
      </c>
      <c r="T10">
        <v>-1000000</v>
      </c>
      <c r="W10">
        <v>-1000655.02</v>
      </c>
      <c r="AY10" t="s">
        <v>1358</v>
      </c>
      <c r="CA10" t="s">
        <v>1153</v>
      </c>
      <c r="CB10" t="s">
        <v>1175</v>
      </c>
      <c r="CC10" t="s">
        <v>1175</v>
      </c>
      <c r="CD10" s="90" t="str">
        <f>_xll.BDP($AY10&amp;" "&amp;$CA10,CD$3)</f>
        <v>US GOVERNMENT</v>
      </c>
      <c r="CE10" s="90" t="str">
        <f>_xll.BDP($AY10&amp;" "&amp;$CA10,CE$3)</f>
        <v>#N/A Field Not Applicable</v>
      </c>
      <c r="CF10" s="90" t="str">
        <f>_xll.BDP($AY10&amp;" "&amp;$CA10,CF$3)</f>
        <v>#N/A Field Not Applicable</v>
      </c>
      <c r="CG10" s="90" t="str">
        <f>_xll.BDP($AY10&amp;" "&amp;$CA10,CG$3)</f>
        <v>Note</v>
      </c>
      <c r="CH10" s="90" t="str">
        <f>_xll.BDP($AY10&amp;" "&amp;$CA10,CH$3)</f>
        <v>#N/A Field Not Applicable</v>
      </c>
      <c r="CI10" s="90" t="str">
        <f>_xll.BDP($AY10&amp;" "&amp;$CA10,CI$3)</f>
        <v>#N/A Field Not Applicable</v>
      </c>
      <c r="CJ10" s="90" t="str">
        <f>_xll.BDP($AY10&amp;" "&amp;$CA10,CJ$3)</f>
        <v>#N/A Field Not Applicable</v>
      </c>
      <c r="CK10" s="90" t="str">
        <f>_xll.BDP($AY10&amp;" "&amp;$CA10,CK$3)</f>
        <v>#N/A Field Not Applicable</v>
      </c>
      <c r="CL10" s="90" t="str">
        <f>_xll.BDP($AY10&amp;" "&amp;$CA10,CL$3)</f>
        <v>#N/A Field Not Applicable</v>
      </c>
      <c r="CM10" s="90" t="str">
        <f>_xll.BDP($AY10&amp;" "&amp;$CA10,CM$3)</f>
        <v>#N/A Field Not Applicable</v>
      </c>
      <c r="CN10" s="90" t="str">
        <f>_xll.BDP($AY10&amp;" "&amp;$CA10,CN$3)</f>
        <v>#N/A Field Not Applicable</v>
      </c>
      <c r="CO10" s="90" t="str">
        <f>_xll.BDP($AY10&amp;" "&amp;$CA10,CO$3)</f>
        <v>US</v>
      </c>
      <c r="CP10" s="90" t="str">
        <f>_xll.BDP($AY10&amp;" "&amp;$CA10,CP$3)</f>
        <v>Sovereign</v>
      </c>
      <c r="CQ10" s="90" t="str">
        <f>_xll.BDP($AY10&amp;" "&amp;$CA10,CQ$3)</f>
        <v>#N/A Field Not Applicable</v>
      </c>
      <c r="CR10" s="90" t="str">
        <f>_xll.BDP($AY10&amp;" "&amp;$CA10,CR$3)</f>
        <v>Government</v>
      </c>
      <c r="CS10" s="90" t="str">
        <f>_xll.BDP($AY10&amp;" "&amp;$CA10,CS$3)</f>
        <v>#N/A Field Not Applicable</v>
      </c>
      <c r="CT10" s="90" t="str">
        <f>_xll.BDP($AY10&amp;" "&amp;$CA10,CT$3)</f>
        <v>T</v>
      </c>
      <c r="CU10" s="90" t="str">
        <f>_xll.BDP($CT10&amp;" EQUITY",CU$3)</f>
        <v>ACTV</v>
      </c>
      <c r="CV10" s="90">
        <f>_xll.BDP($CT10&amp;" EQUITY",CV$3)</f>
        <v>48782</v>
      </c>
      <c r="CW10" s="90">
        <f>_xll.BDP($CT10&amp;" EQUITY",CW$3)</f>
        <v>186305</v>
      </c>
      <c r="CX10" s="90">
        <f>_xll.BDP($CT10&amp;" EQUITY",CX$3)</f>
        <v>5186</v>
      </c>
      <c r="CY10" s="90">
        <f>_xll.BDH($CT10&amp;" EQUITY",CY$3,CY$2,CY$2)</f>
        <v>35.24</v>
      </c>
      <c r="CZ10" s="90">
        <f>_xll.BDH($CT10&amp;" EQUITY",CZ$3,CZ$2,CZ$2)</f>
        <v>34.96</v>
      </c>
      <c r="DA10" s="90">
        <f>_xll.BDH($CT10&amp;" EQUITY",DA$3,DA$2,DA$2)</f>
        <v>35.590000000000003</v>
      </c>
      <c r="DB10" s="90">
        <f>_xll.BDH($CT10&amp;" EQUITY",DB$3,DB$2,DB$2)</f>
        <v>35.36</v>
      </c>
      <c r="DC10" s="90">
        <f>_xll.BDH($CT10&amp;" EQUITY",DC$3,DC$2,DC$2)</f>
        <v>35.47</v>
      </c>
      <c r="DD10" s="90">
        <f>_xll.BDH($CT10&amp;" EQUITY",DD$3,DD$2,DD$2)</f>
        <v>35.700000000000003</v>
      </c>
      <c r="DE10" s="90">
        <f>_xll.BDH($CT10&amp;" EQUITY",DE$3,DE$2,DE$2)</f>
        <v>35.07</v>
      </c>
      <c r="DF10" s="90">
        <f>_xll.BDH($CT10&amp;" EQUITY",DF$3,DF$2,DF$2)</f>
        <v>31.93</v>
      </c>
      <c r="DG10" s="90">
        <f>_xll.BDH($CT10&amp;" EQUITY",DG$3,DG$2,DG$2)</f>
        <v>33.32</v>
      </c>
      <c r="DH10" s="90">
        <f>_xll.BDH($CT10&amp;" EQUITY",DH$3,DH$2,DH$2)</f>
        <v>35.159999999999997</v>
      </c>
      <c r="DI10" s="90">
        <f>_xll.BDH($CT10&amp;" EQUITY",DI$3,DI$2,DI$2)</f>
        <v>35.21</v>
      </c>
      <c r="DJ10" s="90">
        <f>_xll.BDH($CT10&amp;" EQUITY",DJ$3,DJ$2,DJ$2)</f>
        <v>36.200000000000003</v>
      </c>
    </row>
    <row r="11" spans="1:114" x14ac:dyDescent="0.25">
      <c r="A11" t="s">
        <v>1352</v>
      </c>
      <c r="K11" s="90" t="str">
        <f>_xll.BDP($AY11&amp;" "&amp;$CA11,K$3)</f>
        <v>T 0 7/8 06/15/17</v>
      </c>
      <c r="L11" s="90" t="str">
        <f>_xll.BDP($AY11&amp;" "&amp;$CA11,L$3)</f>
        <v>US TREASURY N/B</v>
      </c>
      <c r="T11">
        <v>-9000000</v>
      </c>
      <c r="W11">
        <v>-8979141.6899999995</v>
      </c>
      <c r="AY11" t="s">
        <v>1352</v>
      </c>
      <c r="CA11" t="s">
        <v>1153</v>
      </c>
      <c r="CB11" t="s">
        <v>1175</v>
      </c>
      <c r="CC11" t="s">
        <v>1175</v>
      </c>
      <c r="CD11" s="90" t="str">
        <f>_xll.BDP($AY11&amp;" "&amp;$CA11,CD$3)</f>
        <v>US GOVERNMENT</v>
      </c>
      <c r="CE11" s="90" t="str">
        <f>_xll.BDP($AY11&amp;" "&amp;$CA11,CE$3)</f>
        <v>#N/A Field Not Applicable</v>
      </c>
      <c r="CF11" s="90" t="str">
        <f>_xll.BDP($AY11&amp;" "&amp;$CA11,CF$3)</f>
        <v>#N/A Field Not Applicable</v>
      </c>
      <c r="CG11" s="90" t="str">
        <f>_xll.BDP($AY11&amp;" "&amp;$CA11,CG$3)</f>
        <v>Note</v>
      </c>
      <c r="CH11" s="90" t="str">
        <f>_xll.BDP($AY11&amp;" "&amp;$CA11,CH$3)</f>
        <v>#N/A Field Not Applicable</v>
      </c>
      <c r="CI11" s="90" t="str">
        <f>_xll.BDP($AY11&amp;" "&amp;$CA11,CI$3)</f>
        <v>#N/A Field Not Applicable</v>
      </c>
      <c r="CJ11" s="90" t="str">
        <f>_xll.BDP($AY11&amp;" "&amp;$CA11,CJ$3)</f>
        <v>#N/A Field Not Applicable</v>
      </c>
      <c r="CK11" s="90" t="str">
        <f>_xll.BDP($AY11&amp;" "&amp;$CA11,CK$3)</f>
        <v>#N/A Field Not Applicable</v>
      </c>
      <c r="CL11" s="90" t="str">
        <f>_xll.BDP($AY11&amp;" "&amp;$CA11,CL$3)</f>
        <v>#N/A Field Not Applicable</v>
      </c>
      <c r="CM11" s="90" t="str">
        <f>_xll.BDP($AY11&amp;" "&amp;$CA11,CM$3)</f>
        <v>#N/A Field Not Applicable</v>
      </c>
      <c r="CN11" s="90" t="str">
        <f>_xll.BDP($AY11&amp;" "&amp;$CA11,CN$3)</f>
        <v>#N/A Field Not Applicable</v>
      </c>
      <c r="CO11" s="90" t="str">
        <f>_xll.BDP($AY11&amp;" "&amp;$CA11,CO$3)</f>
        <v>US</v>
      </c>
      <c r="CP11" s="90" t="str">
        <f>_xll.BDP($AY11&amp;" "&amp;$CA11,CP$3)</f>
        <v>Sovereign</v>
      </c>
      <c r="CQ11" s="90" t="str">
        <f>_xll.BDP($AY11&amp;" "&amp;$CA11,CQ$3)</f>
        <v>#N/A Field Not Applicable</v>
      </c>
      <c r="CR11" s="90" t="str">
        <f>_xll.BDP($AY11&amp;" "&amp;$CA11,CR$3)</f>
        <v>Government</v>
      </c>
      <c r="CS11" s="90" t="str">
        <f>_xll.BDP($AY11&amp;" "&amp;$CA11,CS$3)</f>
        <v>#N/A Field Not Applicable</v>
      </c>
      <c r="CT11" s="90" t="str">
        <f>_xll.BDP($AY11&amp;" "&amp;$CA11,CT$3)</f>
        <v>T</v>
      </c>
      <c r="CU11" s="90" t="str">
        <f>_xll.BDP($CT11&amp;" EQUITY",CU$3)</f>
        <v>ACTV</v>
      </c>
      <c r="CV11" s="90">
        <f>_xll.BDP($CT11&amp;" EQUITY",CV$3)</f>
        <v>48782</v>
      </c>
      <c r="CW11" s="90">
        <f>_xll.BDP($CT11&amp;" EQUITY",CW$3)</f>
        <v>186305</v>
      </c>
      <c r="CX11" s="90">
        <f>_xll.BDP($CT11&amp;" EQUITY",CX$3)</f>
        <v>5186</v>
      </c>
      <c r="CY11" s="90">
        <f>_xll.BDH($CT11&amp;" EQUITY",CY$3,CY$2,CY$2)</f>
        <v>35.24</v>
      </c>
      <c r="CZ11" s="90">
        <f>_xll.BDH($CT11&amp;" EQUITY",CZ$3,CZ$2,CZ$2)</f>
        <v>34.96</v>
      </c>
      <c r="DA11" s="90">
        <f>_xll.BDH($CT11&amp;" EQUITY",DA$3,DA$2,DA$2)</f>
        <v>35.590000000000003</v>
      </c>
      <c r="DB11" s="90">
        <f>_xll.BDH($CT11&amp;" EQUITY",DB$3,DB$2,DB$2)</f>
        <v>35.36</v>
      </c>
      <c r="DC11" s="90">
        <f>_xll.BDH($CT11&amp;" EQUITY",DC$3,DC$2,DC$2)</f>
        <v>35.47</v>
      </c>
      <c r="DD11" s="90">
        <f>_xll.BDH($CT11&amp;" EQUITY",DD$3,DD$2,DD$2)</f>
        <v>35.700000000000003</v>
      </c>
      <c r="DE11" s="90">
        <f>_xll.BDH($CT11&amp;" EQUITY",DE$3,DE$2,DE$2)</f>
        <v>35.07</v>
      </c>
      <c r="DF11" s="90">
        <f>_xll.BDH($CT11&amp;" EQUITY",DF$3,DF$2,DF$2)</f>
        <v>31.93</v>
      </c>
      <c r="DG11" s="90">
        <f>_xll.BDH($CT11&amp;" EQUITY",DG$3,DG$2,DG$2)</f>
        <v>33.32</v>
      </c>
      <c r="DH11" s="90">
        <f>_xll.BDH($CT11&amp;" EQUITY",DH$3,DH$2,DH$2)</f>
        <v>35.159999999999997</v>
      </c>
      <c r="DI11" s="90">
        <f>_xll.BDH($CT11&amp;" EQUITY",DI$3,DI$2,DI$2)</f>
        <v>35.21</v>
      </c>
      <c r="DJ11" s="90">
        <f>_xll.BDH($CT11&amp;" EQUITY",DJ$3,DJ$2,DJ$2)</f>
        <v>36.200000000000003</v>
      </c>
    </row>
    <row r="12" spans="1:114" x14ac:dyDescent="0.25">
      <c r="A12" t="s">
        <v>1380</v>
      </c>
      <c r="K12" s="90" t="str">
        <f>_xll.BDP($AY12&amp;" "&amp;$CA12,K$3)</f>
        <v>T 1 5/8 06/30/19</v>
      </c>
      <c r="L12" s="90" t="str">
        <f>_xll.BDP($AY12&amp;" "&amp;$CA12,L$3)</f>
        <v>US TREASURY N/B</v>
      </c>
      <c r="T12">
        <v>-600000</v>
      </c>
      <c r="W12">
        <v>-596866.74599999934</v>
      </c>
      <c r="AY12" t="s">
        <v>1380</v>
      </c>
      <c r="CA12" t="s">
        <v>1153</v>
      </c>
      <c r="CB12" t="s">
        <v>1175</v>
      </c>
      <c r="CC12" t="s">
        <v>1175</v>
      </c>
      <c r="CD12" s="90" t="str">
        <f>_xll.BDP($AY12&amp;" "&amp;$CA12,CD$3)</f>
        <v>US GOVERNMENT</v>
      </c>
      <c r="CE12" s="90" t="str">
        <f>_xll.BDP($AY12&amp;" "&amp;$CA12,CE$3)</f>
        <v>#N/A Field Not Applicable</v>
      </c>
      <c r="CF12" s="90" t="str">
        <f>_xll.BDP($AY12&amp;" "&amp;$CA12,CF$3)</f>
        <v>#N/A Field Not Applicable</v>
      </c>
      <c r="CG12" s="90" t="str">
        <f>_xll.BDP($AY12&amp;" "&amp;$CA12,CG$3)</f>
        <v>Note</v>
      </c>
      <c r="CH12" s="90" t="str">
        <f>_xll.BDP($AY12&amp;" "&amp;$CA12,CH$3)</f>
        <v>#N/A Field Not Applicable</v>
      </c>
      <c r="CI12" s="90" t="str">
        <f>_xll.BDP($AY12&amp;" "&amp;$CA12,CI$3)</f>
        <v>#N/A Field Not Applicable</v>
      </c>
      <c r="CJ12" s="90" t="str">
        <f>_xll.BDP($AY12&amp;" "&amp;$CA12,CJ$3)</f>
        <v>#N/A Field Not Applicable</v>
      </c>
      <c r="CK12" s="90" t="str">
        <f>_xll.BDP($AY12&amp;" "&amp;$CA12,CK$3)</f>
        <v>#N/A Field Not Applicable</v>
      </c>
      <c r="CL12" s="90" t="str">
        <f>_xll.BDP($AY12&amp;" "&amp;$CA12,CL$3)</f>
        <v>#N/A Field Not Applicable</v>
      </c>
      <c r="CM12" s="90" t="str">
        <f>_xll.BDP($AY12&amp;" "&amp;$CA12,CM$3)</f>
        <v>#N/A Field Not Applicable</v>
      </c>
      <c r="CN12" s="90" t="str">
        <f>_xll.BDP($AY12&amp;" "&amp;$CA12,CN$3)</f>
        <v>#N/A Field Not Applicable</v>
      </c>
      <c r="CO12" s="90" t="str">
        <f>_xll.BDP($AY12&amp;" "&amp;$CA12,CO$3)</f>
        <v>US</v>
      </c>
      <c r="CP12" s="90" t="str">
        <f>_xll.BDP($AY12&amp;" "&amp;$CA12,CP$3)</f>
        <v>Sovereign</v>
      </c>
      <c r="CQ12" s="90" t="str">
        <f>_xll.BDP($AY12&amp;" "&amp;$CA12,CQ$3)</f>
        <v>#N/A Field Not Applicable</v>
      </c>
      <c r="CR12" s="90" t="str">
        <f>_xll.BDP($AY12&amp;" "&amp;$CA12,CR$3)</f>
        <v>Government</v>
      </c>
      <c r="CS12" s="90" t="str">
        <f>_xll.BDP($AY12&amp;" "&amp;$CA12,CS$3)</f>
        <v>#N/A Field Not Applicable</v>
      </c>
      <c r="CT12" s="90" t="str">
        <f>_xll.BDP($AY12&amp;" "&amp;$CA12,CT$3)</f>
        <v>T</v>
      </c>
      <c r="CU12" s="90" t="str">
        <f>_xll.BDP($CT12&amp;" EQUITY",CU$3)</f>
        <v>ACTV</v>
      </c>
      <c r="CV12" s="90">
        <f>_xll.BDP($CT12&amp;" EQUITY",CV$3)</f>
        <v>48782</v>
      </c>
      <c r="CW12" s="90">
        <f>_xll.BDP($CT12&amp;" EQUITY",CW$3)</f>
        <v>186305</v>
      </c>
      <c r="CX12" s="90">
        <f>_xll.BDP($CT12&amp;" EQUITY",CX$3)</f>
        <v>5186</v>
      </c>
      <c r="CY12" s="90">
        <f>_xll.BDH($CT12&amp;" EQUITY",CY$3,CY$2,CY$2)</f>
        <v>35.24</v>
      </c>
      <c r="CZ12" s="90">
        <f>_xll.BDH($CT12&amp;" EQUITY",CZ$3,CZ$2,CZ$2)</f>
        <v>34.96</v>
      </c>
      <c r="DA12" s="90">
        <f>_xll.BDH($CT12&amp;" EQUITY",DA$3,DA$2,DA$2)</f>
        <v>35.590000000000003</v>
      </c>
      <c r="DB12" s="90">
        <f>_xll.BDH($CT12&amp;" EQUITY",DB$3,DB$2,DB$2)</f>
        <v>35.36</v>
      </c>
      <c r="DC12" s="90">
        <f>_xll.BDH($CT12&amp;" EQUITY",DC$3,DC$2,DC$2)</f>
        <v>35.47</v>
      </c>
      <c r="DD12" s="90">
        <f>_xll.BDH($CT12&amp;" EQUITY",DD$3,DD$2,DD$2)</f>
        <v>35.700000000000003</v>
      </c>
      <c r="DE12" s="90">
        <f>_xll.BDH($CT12&amp;" EQUITY",DE$3,DE$2,DE$2)</f>
        <v>35.07</v>
      </c>
      <c r="DF12" s="90">
        <f>_xll.BDH($CT12&amp;" EQUITY",DF$3,DF$2,DF$2)</f>
        <v>31.93</v>
      </c>
      <c r="DG12" s="90">
        <f>_xll.BDH($CT12&amp;" EQUITY",DG$3,DG$2,DG$2)</f>
        <v>33.32</v>
      </c>
      <c r="DH12" s="90">
        <f>_xll.BDH($CT12&amp;" EQUITY",DH$3,DH$2,DH$2)</f>
        <v>35.159999999999997</v>
      </c>
      <c r="DI12" s="90">
        <f>_xll.BDH($CT12&amp;" EQUITY",DI$3,DI$2,DI$2)</f>
        <v>35.21</v>
      </c>
      <c r="DJ12" s="90">
        <f>_xll.BDH($CT12&amp;" EQUITY",DJ$3,DJ$2,DJ$2)</f>
        <v>36.200000000000003</v>
      </c>
    </row>
    <row r="13" spans="1:114" x14ac:dyDescent="0.25">
      <c r="A13" t="s">
        <v>1381</v>
      </c>
      <c r="K13" s="90" t="str">
        <f>_xll.BDP($AY13&amp;" "&amp;$CA13,K$3)</f>
        <v>FNCI 3 11/14</v>
      </c>
      <c r="L13" s="90" t="str">
        <f>_xll.BDP($AY13&amp;" "&amp;$CA13,L$3)</f>
        <v>Fannie Mae</v>
      </c>
      <c r="T13">
        <v>-50000000</v>
      </c>
      <c r="W13">
        <v>-51371094</v>
      </c>
      <c r="AY13" t="s">
        <v>1381</v>
      </c>
      <c r="CA13" t="s">
        <v>1154</v>
      </c>
      <c r="CB13" t="s">
        <v>1175</v>
      </c>
      <c r="CC13" t="s">
        <v>1175</v>
      </c>
      <c r="CD13" s="90" t="str">
        <f>_xll.BDP($AY13&amp;" "&amp;$CA13,CD$3)</f>
        <v>MBS 15yr</v>
      </c>
      <c r="CE13" s="90" t="str">
        <f>_xll.BDP($AY13&amp;" "&amp;$CA13,CE$3)</f>
        <v>#N/A Field Not Applicable</v>
      </c>
      <c r="CF13" s="90" t="str">
        <f>_xll.BDP($AY13&amp;" "&amp;$CA13,CF$3)</f>
        <v>FNCI</v>
      </c>
      <c r="CG13" s="90" t="str">
        <f>_xll.BDP($AY13&amp;" "&amp;$CA13,CG$3)</f>
        <v>TBA</v>
      </c>
      <c r="CH13" s="90" t="str">
        <f>_xll.BDP($AY13&amp;" "&amp;$CA13,CH$3)</f>
        <v>MBS 15yr</v>
      </c>
      <c r="CI13" s="90" t="str">
        <f>_xll.BDP($AY13&amp;" "&amp;$CA13,CI$3)</f>
        <v>CI</v>
      </c>
      <c r="CJ13" s="90" t="str">
        <f>_xll.BDP($AY13&amp;" "&amp;$CA13,CJ$3)</f>
        <v>#N/A N/A</v>
      </c>
      <c r="CK13" s="90" t="str">
        <f>_xll.BDP($AY13&amp;" "&amp;$CA13,CK$3)</f>
        <v>#N/A Field Not Applicable</v>
      </c>
      <c r="CL13" s="90" t="str">
        <f>_xll.BDP($AY13&amp;" "&amp;$CA13,CL$3)</f>
        <v>#N/A N/A</v>
      </c>
      <c r="CM13" s="90" t="str">
        <f>_xll.BDP($AY13&amp;" "&amp;$CA13,CM$3)</f>
        <v>#N/A N/A</v>
      </c>
      <c r="CN13" s="90" t="str">
        <f>_xll.BDP($AY13&amp;" "&amp;$CA13,CN$3)</f>
        <v>#N/A Field Not Applicable</v>
      </c>
      <c r="CO13" s="90" t="str">
        <f>_xll.BDP($AY13&amp;" "&amp;$CA13,CO$3)</f>
        <v>US</v>
      </c>
      <c r="CP13" s="90" t="str">
        <f>_xll.BDP($AY13&amp;" "&amp;$CA13,CP$3)</f>
        <v>FNMA Collateral</v>
      </c>
      <c r="CQ13" s="90" t="str">
        <f>_xll.BDP($AY13&amp;" "&amp;$CA13,CQ$3)</f>
        <v>#N/A Field Not Applicable</v>
      </c>
      <c r="CR13" s="90" t="str">
        <f>_xll.BDP($AY13&amp;" "&amp;$CA13,CR$3)</f>
        <v>Mortgage Securities</v>
      </c>
      <c r="CS13" s="90" t="str">
        <f>_xll.BDP($AY13&amp;" "&amp;$CA13,CS$3)</f>
        <v>#N/A Field Not Applicable</v>
      </c>
      <c r="CT13" s="90" t="str">
        <f>_xll.BDP($AY13&amp;" "&amp;$CA13,CT$3)</f>
        <v>FNCI</v>
      </c>
      <c r="CU13" s="90" t="str">
        <f>_xll.BDP($CT13&amp;" EQUITY",CU$3)</f>
        <v>#N/A Invalid Security</v>
      </c>
      <c r="CV13" s="90" t="str">
        <f>_xll.BDP($CT13&amp;" EQUITY",CV$3)</f>
        <v>#N/A Invalid Security</v>
      </c>
      <c r="CW13" s="90" t="str">
        <f>_xll.BDP($CT13&amp;" EQUITY",CW$3)</f>
        <v>#N/A Invalid Security</v>
      </c>
      <c r="CX13" s="90" t="str">
        <f>_xll.BDP($CT13&amp;" EQUITY",CX$3)</f>
        <v>#N/A Invalid Security</v>
      </c>
      <c r="CY13" s="90" t="str">
        <f>_xll.BDH($CT13&amp;" EQUITY",CY$3,CY$2,CY$2)</f>
        <v>#N/A Invalid Security</v>
      </c>
      <c r="CZ13" s="90" t="str">
        <f>_xll.BDH($CT13&amp;" EQUITY",CZ$3,CZ$2,CZ$2)</f>
        <v>#N/A Invalid Security</v>
      </c>
      <c r="DA13" s="90" t="str">
        <f>_xll.BDH($CT13&amp;" EQUITY",DA$3,DA$2,DA$2)</f>
        <v>#N/A Invalid Security</v>
      </c>
      <c r="DB13" s="90" t="str">
        <f>_xll.BDH($CT13&amp;" EQUITY",DB$3,DB$2,DB$2)</f>
        <v>#N/A Invalid Security</v>
      </c>
      <c r="DC13" s="90" t="str">
        <f>_xll.BDH($CT13&amp;" EQUITY",DC$3,DC$2,DC$2)</f>
        <v>#N/A Invalid Security</v>
      </c>
      <c r="DD13" s="90" t="str">
        <f>_xll.BDH($CT13&amp;" EQUITY",DD$3,DD$2,DD$2)</f>
        <v>#N/A Invalid Security</v>
      </c>
      <c r="DE13" s="90" t="str">
        <f>_xll.BDH($CT13&amp;" EQUITY",DE$3,DE$2,DE$2)</f>
        <v>#N/A Invalid Security</v>
      </c>
      <c r="DF13" s="90" t="str">
        <f>_xll.BDH($CT13&amp;" EQUITY",DF$3,DF$2,DF$2)</f>
        <v>#N/A Invalid Security</v>
      </c>
      <c r="DG13" s="90" t="str">
        <f>_xll.BDH($CT13&amp;" EQUITY",DG$3,DG$2,DG$2)</f>
        <v>#N/A Invalid Security</v>
      </c>
      <c r="DH13" s="90" t="str">
        <f>_xll.BDH($CT13&amp;" EQUITY",DH$3,DH$2,DH$2)</f>
        <v>#N/A Invalid Security</v>
      </c>
      <c r="DI13" s="90" t="str">
        <f>_xll.BDH($CT13&amp;" EQUITY",DI$3,DI$2,DI$2)</f>
        <v>#N/A Invalid Security</v>
      </c>
      <c r="DJ13" s="90" t="str">
        <f>_xll.BDH($CT13&amp;" EQUITY",DJ$3,DJ$2,DJ$2)</f>
        <v>#N/A Invalid Security</v>
      </c>
    </row>
    <row r="14" spans="1:114" x14ac:dyDescent="0.25">
      <c r="A14" t="s">
        <v>1382</v>
      </c>
      <c r="K14" s="90" t="str">
        <f>_xll.BDP($AY14&amp;" "&amp;$CA14,K$3)</f>
        <v>FNCL 3.5 10/14</v>
      </c>
      <c r="L14" s="90" t="str">
        <f>_xll.BDP($AY14&amp;" "&amp;$CA14,L$3)</f>
        <v>Fannie Mae</v>
      </c>
      <c r="T14">
        <v>-38000000</v>
      </c>
      <c r="W14">
        <v>-38838671.780000001</v>
      </c>
      <c r="AY14" t="s">
        <v>1382</v>
      </c>
      <c r="CA14" t="s">
        <v>1154</v>
      </c>
      <c r="CB14" t="s">
        <v>1175</v>
      </c>
      <c r="CC14" t="s">
        <v>1175</v>
      </c>
      <c r="CD14" s="90" t="str">
        <f>_xll.BDP($AY14&amp;" "&amp;$CA14,CD$3)</f>
        <v>MBS 30yr</v>
      </c>
      <c r="CE14" s="90" t="str">
        <f>_xll.BDP($AY14&amp;" "&amp;$CA14,CE$3)</f>
        <v>#N/A Field Not Applicable</v>
      </c>
      <c r="CF14" s="90" t="str">
        <f>_xll.BDP($AY14&amp;" "&amp;$CA14,CF$3)</f>
        <v>FNCL</v>
      </c>
      <c r="CG14" s="90" t="str">
        <f>_xll.BDP($AY14&amp;" "&amp;$CA14,CG$3)</f>
        <v>TBA</v>
      </c>
      <c r="CH14" s="90" t="str">
        <f>_xll.BDP($AY14&amp;" "&amp;$CA14,CH$3)</f>
        <v>MBS 30yr</v>
      </c>
      <c r="CI14" s="90" t="str">
        <f>_xll.BDP($AY14&amp;" "&amp;$CA14,CI$3)</f>
        <v>CL</v>
      </c>
      <c r="CJ14" s="90" t="str">
        <f>_xll.BDP($AY14&amp;" "&amp;$CA14,CJ$3)</f>
        <v>#N/A N/A</v>
      </c>
      <c r="CK14" s="90" t="str">
        <f>_xll.BDP($AY14&amp;" "&amp;$CA14,CK$3)</f>
        <v>#N/A Field Not Applicable</v>
      </c>
      <c r="CL14" s="90" t="str">
        <f>_xll.BDP($AY14&amp;" "&amp;$CA14,CL$3)</f>
        <v>#N/A N/A</v>
      </c>
      <c r="CM14" s="90" t="str">
        <f>_xll.BDP($AY14&amp;" "&amp;$CA14,CM$3)</f>
        <v>#N/A N/A</v>
      </c>
      <c r="CN14" s="90" t="str">
        <f>_xll.BDP($AY14&amp;" "&amp;$CA14,CN$3)</f>
        <v>#N/A Field Not Applicable</v>
      </c>
      <c r="CO14" s="90" t="str">
        <f>_xll.BDP($AY14&amp;" "&amp;$CA14,CO$3)</f>
        <v>US</v>
      </c>
      <c r="CP14" s="90" t="str">
        <f>_xll.BDP($AY14&amp;" "&amp;$CA14,CP$3)</f>
        <v>FNMA Collateral</v>
      </c>
      <c r="CQ14" s="90" t="str">
        <f>_xll.BDP($AY14&amp;" "&amp;$CA14,CQ$3)</f>
        <v>#N/A Field Not Applicable</v>
      </c>
      <c r="CR14" s="90" t="str">
        <f>_xll.BDP($AY14&amp;" "&amp;$CA14,CR$3)</f>
        <v>Mortgage Securities</v>
      </c>
      <c r="CS14" s="90" t="str">
        <f>_xll.BDP($AY14&amp;" "&amp;$CA14,CS$3)</f>
        <v>#N/A Field Not Applicable</v>
      </c>
      <c r="CT14" s="90" t="str">
        <f>_xll.BDP($AY14&amp;" "&amp;$CA14,CT$3)</f>
        <v>FNCL</v>
      </c>
      <c r="CU14" s="90" t="str">
        <f>_xll.BDP($CT14&amp;" EQUITY",CU$3)</f>
        <v>ACTV</v>
      </c>
      <c r="CV14" s="90" t="str">
        <f>_xll.BDP($CT14&amp;" EQUITY",CV$3)</f>
        <v>#N/A Field Not Applicable</v>
      </c>
      <c r="CW14" s="90" t="str">
        <f>_xll.BDP($CT14&amp;" EQUITY",CW$3)</f>
        <v>#N/A Field Not Applicable</v>
      </c>
      <c r="CX14" s="90">
        <f>_xll.BDP($CT14&amp;" EQUITY",CX$3)</f>
        <v>5.45</v>
      </c>
      <c r="CY14" s="90">
        <f>_xll.BDH($CT14&amp;" EQUITY",CY$3,CY$2,CY$2)</f>
        <v>27.18</v>
      </c>
      <c r="CZ14" s="90">
        <f>_xll.BDH($CT14&amp;" EQUITY",CZ$3,CZ$2,CZ$2)</f>
        <v>27.65</v>
      </c>
      <c r="DA14" s="90">
        <f>_xll.BDH($CT14&amp;" EQUITY",DA$3,DA$2,DA$2)</f>
        <v>26.66</v>
      </c>
      <c r="DB14" s="90">
        <f>_xll.BDH($CT14&amp;" EQUITY",DB$3,DB$2,DB$2)</f>
        <v>27.08</v>
      </c>
      <c r="DC14" s="90">
        <f>_xll.BDH($CT14&amp;" EQUITY",DC$3,DC$2,DC$2)</f>
        <v>26.46</v>
      </c>
      <c r="DD14" s="90">
        <f>_xll.BDH($CT14&amp;" EQUITY",DD$3,DD$2,DD$2)</f>
        <v>26.111999999999998</v>
      </c>
      <c r="DE14" s="90">
        <f>_xll.BDH($CT14&amp;" EQUITY",DE$3,DE$2,DE$2)</f>
        <v>26.6</v>
      </c>
      <c r="DF14" s="90">
        <f>_xll.BDH($CT14&amp;" EQUITY",DF$3,DF$2,DF$2)</f>
        <v>26.06</v>
      </c>
      <c r="DG14" s="90">
        <f>_xll.BDH($CT14&amp;" EQUITY",DG$3,DG$2,DG$2)</f>
        <v>25.21</v>
      </c>
      <c r="DH14" s="90">
        <f>_xll.BDH($CT14&amp;" EQUITY",DH$3,DH$2,DH$2)</f>
        <v>26.03</v>
      </c>
      <c r="DI14" s="90">
        <f>_xll.BDH($CT14&amp;" EQUITY",DI$3,DI$2,DI$2)</f>
        <v>25.63</v>
      </c>
      <c r="DJ14" s="90">
        <f>_xll.BDH($CT14&amp;" EQUITY",DJ$3,DJ$2,DJ$2)</f>
        <v>24.71</v>
      </c>
    </row>
    <row r="15" spans="1:114" x14ac:dyDescent="0.25">
      <c r="A15" t="s">
        <v>1382</v>
      </c>
      <c r="K15" s="90" t="str">
        <f>_xll.BDP($AY15&amp;" "&amp;$CA15,K$3)</f>
        <v>FNCL 3.5 10/14</v>
      </c>
      <c r="L15" s="90" t="str">
        <f>_xll.BDP($AY15&amp;" "&amp;$CA15,L$3)</f>
        <v>Fannie Mae</v>
      </c>
      <c r="T15">
        <v>-3600000</v>
      </c>
      <c r="W15">
        <v>-3679453.1160000004</v>
      </c>
      <c r="AY15" t="s">
        <v>1382</v>
      </c>
      <c r="CA15" t="s">
        <v>1154</v>
      </c>
      <c r="CB15" t="s">
        <v>1175</v>
      </c>
      <c r="CC15" t="s">
        <v>1175</v>
      </c>
      <c r="CD15" s="90" t="str">
        <f>_xll.BDP($AY15&amp;" "&amp;$CA15,CD$3)</f>
        <v>MBS 30yr</v>
      </c>
      <c r="CE15" s="90" t="str">
        <f>_xll.BDP($AY15&amp;" "&amp;$CA15,CE$3)</f>
        <v>#N/A Field Not Applicable</v>
      </c>
      <c r="CF15" s="90" t="str">
        <f>_xll.BDP($AY15&amp;" "&amp;$CA15,CF$3)</f>
        <v>FNCL</v>
      </c>
      <c r="CG15" s="90" t="str">
        <f>_xll.BDP($AY15&amp;" "&amp;$CA15,CG$3)</f>
        <v>TBA</v>
      </c>
      <c r="CH15" s="90" t="str">
        <f>_xll.BDP($AY15&amp;" "&amp;$CA15,CH$3)</f>
        <v>MBS 30yr</v>
      </c>
      <c r="CI15" s="90" t="str">
        <f>_xll.BDP($AY15&amp;" "&amp;$CA15,CI$3)</f>
        <v>CL</v>
      </c>
      <c r="CJ15" s="90" t="str">
        <f>_xll.BDP($AY15&amp;" "&amp;$CA15,CJ$3)</f>
        <v>#N/A N/A</v>
      </c>
      <c r="CK15" s="90" t="str">
        <f>_xll.BDP($AY15&amp;" "&amp;$CA15,CK$3)</f>
        <v>#N/A Field Not Applicable</v>
      </c>
      <c r="CL15" s="90" t="str">
        <f>_xll.BDP($AY15&amp;" "&amp;$CA15,CL$3)</f>
        <v>#N/A N/A</v>
      </c>
      <c r="CM15" s="90" t="str">
        <f>_xll.BDP($AY15&amp;" "&amp;$CA15,CM$3)</f>
        <v>#N/A N/A</v>
      </c>
      <c r="CN15" s="90" t="str">
        <f>_xll.BDP($AY15&amp;" "&amp;$CA15,CN$3)</f>
        <v>#N/A Field Not Applicable</v>
      </c>
      <c r="CO15" s="90" t="str">
        <f>_xll.BDP($AY15&amp;" "&amp;$CA15,CO$3)</f>
        <v>US</v>
      </c>
      <c r="CP15" s="90" t="str">
        <f>_xll.BDP($AY15&amp;" "&amp;$CA15,CP$3)</f>
        <v>FNMA Collateral</v>
      </c>
      <c r="CQ15" s="90" t="str">
        <f>_xll.BDP($AY15&amp;" "&amp;$CA15,CQ$3)</f>
        <v>#N/A Field Not Applicable</v>
      </c>
      <c r="CR15" s="90" t="str">
        <f>_xll.BDP($AY15&amp;" "&amp;$CA15,CR$3)</f>
        <v>Mortgage Securities</v>
      </c>
      <c r="CS15" s="90" t="str">
        <f>_xll.BDP($AY15&amp;" "&amp;$CA15,CS$3)</f>
        <v>#N/A Field Not Applicable</v>
      </c>
      <c r="CT15" s="90" t="str">
        <f>_xll.BDP($AY15&amp;" "&amp;$CA15,CT$3)</f>
        <v>FNCL</v>
      </c>
      <c r="CU15" s="90" t="str">
        <f>_xll.BDP($CT15&amp;" EQUITY",CU$3)</f>
        <v>ACTV</v>
      </c>
      <c r="CV15" s="90" t="str">
        <f>_xll.BDP($CT15&amp;" EQUITY",CV$3)</f>
        <v>#N/A Field Not Applicable</v>
      </c>
      <c r="CW15" s="90" t="str">
        <f>_xll.BDP($CT15&amp;" EQUITY",CW$3)</f>
        <v>#N/A Field Not Applicable</v>
      </c>
      <c r="CX15" s="90">
        <f>_xll.BDP($CT15&amp;" EQUITY",CX$3)</f>
        <v>5.45</v>
      </c>
      <c r="CY15" s="90">
        <f>_xll.BDH($CT15&amp;" EQUITY",CY$3,CY$2,CY$2)</f>
        <v>27.18</v>
      </c>
      <c r="CZ15" s="90">
        <f>_xll.BDH($CT15&amp;" EQUITY",CZ$3,CZ$2,CZ$2)</f>
        <v>27.65</v>
      </c>
      <c r="DA15" s="90">
        <f>_xll.BDH($CT15&amp;" EQUITY",DA$3,DA$2,DA$2)</f>
        <v>26.66</v>
      </c>
      <c r="DB15" s="90">
        <f>_xll.BDH($CT15&amp;" EQUITY",DB$3,DB$2,DB$2)</f>
        <v>27.08</v>
      </c>
      <c r="DC15" s="90">
        <f>_xll.BDH($CT15&amp;" EQUITY",DC$3,DC$2,DC$2)</f>
        <v>26.46</v>
      </c>
      <c r="DD15" s="90">
        <f>_xll.BDH($CT15&amp;" EQUITY",DD$3,DD$2,DD$2)</f>
        <v>26.111999999999998</v>
      </c>
      <c r="DE15" s="90">
        <f>_xll.BDH($CT15&amp;" EQUITY",DE$3,DE$2,DE$2)</f>
        <v>26.6</v>
      </c>
      <c r="DF15" s="90">
        <f>_xll.BDH($CT15&amp;" EQUITY",DF$3,DF$2,DF$2)</f>
        <v>26.06</v>
      </c>
      <c r="DG15" s="90">
        <f>_xll.BDH($CT15&amp;" EQUITY",DG$3,DG$2,DG$2)</f>
        <v>25.21</v>
      </c>
      <c r="DH15" s="90">
        <f>_xll.BDH($CT15&amp;" EQUITY",DH$3,DH$2,DH$2)</f>
        <v>26.03</v>
      </c>
      <c r="DI15" s="90">
        <f>_xll.BDH($CT15&amp;" EQUITY",DI$3,DI$2,DI$2)</f>
        <v>25.63</v>
      </c>
      <c r="DJ15" s="90">
        <f>_xll.BDH($CT15&amp;" EQUITY",DJ$3,DJ$2,DJ$2)</f>
        <v>24.71</v>
      </c>
    </row>
    <row r="16" spans="1:114" x14ac:dyDescent="0.25">
      <c r="A16" t="s">
        <v>1383</v>
      </c>
      <c r="K16" s="90" t="str">
        <f>_xll.BDP($AY16&amp;" "&amp;$CA16,K$3)</f>
        <v>FNCL 5 10/14</v>
      </c>
      <c r="L16" s="90" t="str">
        <f>_xll.BDP($AY16&amp;" "&amp;$CA16,L$3)</f>
        <v>Fannie Mae</v>
      </c>
      <c r="T16">
        <v>-20000000</v>
      </c>
      <c r="W16">
        <v>-22075000</v>
      </c>
      <c r="AY16" t="s">
        <v>1383</v>
      </c>
      <c r="CA16" t="s">
        <v>1154</v>
      </c>
      <c r="CB16" t="s">
        <v>1175</v>
      </c>
      <c r="CC16" t="s">
        <v>1175</v>
      </c>
      <c r="CD16" s="90" t="str">
        <f>_xll.BDP($AY16&amp;" "&amp;$CA16,CD$3)</f>
        <v>MBS 30yr</v>
      </c>
      <c r="CE16" s="90" t="str">
        <f>_xll.BDP($AY16&amp;" "&amp;$CA16,CE$3)</f>
        <v>#N/A Field Not Applicable</v>
      </c>
      <c r="CF16" s="90" t="str">
        <f>_xll.BDP($AY16&amp;" "&amp;$CA16,CF$3)</f>
        <v>FNCL</v>
      </c>
      <c r="CG16" s="90" t="str">
        <f>_xll.BDP($AY16&amp;" "&amp;$CA16,CG$3)</f>
        <v>TBA</v>
      </c>
      <c r="CH16" s="90" t="str">
        <f>_xll.BDP($AY16&amp;" "&amp;$CA16,CH$3)</f>
        <v>MBS 30yr</v>
      </c>
      <c r="CI16" s="90" t="str">
        <f>_xll.BDP($AY16&amp;" "&amp;$CA16,CI$3)</f>
        <v>CL</v>
      </c>
      <c r="CJ16" s="90" t="str">
        <f>_xll.BDP($AY16&amp;" "&amp;$CA16,CJ$3)</f>
        <v>#N/A N/A</v>
      </c>
      <c r="CK16" s="90" t="str">
        <f>_xll.BDP($AY16&amp;" "&amp;$CA16,CK$3)</f>
        <v>#N/A Field Not Applicable</v>
      </c>
      <c r="CL16" s="90" t="str">
        <f>_xll.BDP($AY16&amp;" "&amp;$CA16,CL$3)</f>
        <v>#N/A N/A</v>
      </c>
      <c r="CM16" s="90" t="str">
        <f>_xll.BDP($AY16&amp;" "&amp;$CA16,CM$3)</f>
        <v>#N/A N/A</v>
      </c>
      <c r="CN16" s="90" t="str">
        <f>_xll.BDP($AY16&amp;" "&amp;$CA16,CN$3)</f>
        <v>#N/A Field Not Applicable</v>
      </c>
      <c r="CO16" s="90" t="str">
        <f>_xll.BDP($AY16&amp;" "&amp;$CA16,CO$3)</f>
        <v>US</v>
      </c>
      <c r="CP16" s="90" t="str">
        <f>_xll.BDP($AY16&amp;" "&amp;$CA16,CP$3)</f>
        <v>FNMA Collateral</v>
      </c>
      <c r="CQ16" s="90" t="str">
        <f>_xll.BDP($AY16&amp;" "&amp;$CA16,CQ$3)</f>
        <v>#N/A Field Not Applicable</v>
      </c>
      <c r="CR16" s="90" t="str">
        <f>_xll.BDP($AY16&amp;" "&amp;$CA16,CR$3)</f>
        <v>Mortgage Securities</v>
      </c>
      <c r="CS16" s="90" t="str">
        <f>_xll.BDP($AY16&amp;" "&amp;$CA16,CS$3)</f>
        <v>#N/A Field Not Applicable</v>
      </c>
      <c r="CT16" s="90" t="str">
        <f>_xll.BDP($AY16&amp;" "&amp;$CA16,CT$3)</f>
        <v>FNCL</v>
      </c>
      <c r="CU16" s="90" t="str">
        <f>_xll.BDP($CT16&amp;" EQUITY",CU$3)</f>
        <v>ACTV</v>
      </c>
      <c r="CV16" s="90" t="str">
        <f>_xll.BDP($CT16&amp;" EQUITY",CV$3)</f>
        <v>#N/A Field Not Applicable</v>
      </c>
      <c r="CW16" s="90" t="str">
        <f>_xll.BDP($CT16&amp;" EQUITY",CW$3)</f>
        <v>#N/A Field Not Applicable</v>
      </c>
      <c r="CX16" s="90">
        <f>_xll.BDP($CT16&amp;" EQUITY",CX$3)</f>
        <v>5.45</v>
      </c>
      <c r="CY16" s="90">
        <f>_xll.BDH($CT16&amp;" EQUITY",CY$3,CY$2,CY$2)</f>
        <v>27.18</v>
      </c>
      <c r="CZ16" s="90">
        <f>_xll.BDH($CT16&amp;" EQUITY",CZ$3,CZ$2,CZ$2)</f>
        <v>27.65</v>
      </c>
      <c r="DA16" s="90">
        <f>_xll.BDH($CT16&amp;" EQUITY",DA$3,DA$2,DA$2)</f>
        <v>26.66</v>
      </c>
      <c r="DB16" s="90">
        <f>_xll.BDH($CT16&amp;" EQUITY",DB$3,DB$2,DB$2)</f>
        <v>27.08</v>
      </c>
      <c r="DC16" s="90">
        <f>_xll.BDH($CT16&amp;" EQUITY",DC$3,DC$2,DC$2)</f>
        <v>26.46</v>
      </c>
      <c r="DD16" s="90">
        <f>_xll.BDH($CT16&amp;" EQUITY",DD$3,DD$2,DD$2)</f>
        <v>26.111999999999998</v>
      </c>
      <c r="DE16" s="90">
        <f>_xll.BDH($CT16&amp;" EQUITY",DE$3,DE$2,DE$2)</f>
        <v>26.6</v>
      </c>
      <c r="DF16" s="90">
        <f>_xll.BDH($CT16&amp;" EQUITY",DF$3,DF$2,DF$2)</f>
        <v>26.06</v>
      </c>
      <c r="DG16" s="90">
        <f>_xll.BDH($CT16&amp;" EQUITY",DG$3,DG$2,DG$2)</f>
        <v>25.21</v>
      </c>
      <c r="DH16" s="90">
        <f>_xll.BDH($CT16&amp;" EQUITY",DH$3,DH$2,DH$2)</f>
        <v>26.03</v>
      </c>
      <c r="DI16" s="90">
        <f>_xll.BDH($CT16&amp;" EQUITY",DI$3,DI$2,DI$2)</f>
        <v>25.63</v>
      </c>
      <c r="DJ16" s="90">
        <f>_xll.BDH($CT16&amp;" EQUITY",DJ$3,DJ$2,DJ$2)</f>
        <v>24.71</v>
      </c>
    </row>
    <row r="17" spans="1:114" x14ac:dyDescent="0.25">
      <c r="A17" t="s">
        <v>1384</v>
      </c>
      <c r="K17" s="90" t="str">
        <f>_xll.BDP($AY17&amp;" "&amp;$CA17,K$3)</f>
        <v>FGCI 3.5 10/14</v>
      </c>
      <c r="L17" s="90" t="str">
        <f>_xll.BDP($AY17&amp;" "&amp;$CA17,L$3)</f>
        <v>Freddie Mac</v>
      </c>
      <c r="T17">
        <v>-16000000</v>
      </c>
      <c r="W17">
        <v>-16786875.039999999</v>
      </c>
      <c r="AY17" t="s">
        <v>1384</v>
      </c>
      <c r="CA17" t="s">
        <v>1154</v>
      </c>
      <c r="CB17" t="s">
        <v>1175</v>
      </c>
      <c r="CC17" t="s">
        <v>1175</v>
      </c>
      <c r="CD17" s="90" t="str">
        <f>_xll.BDP($AY17&amp;" "&amp;$CA17,CD$3)</f>
        <v>MBS 15yr</v>
      </c>
      <c r="CE17" s="90" t="str">
        <f>_xll.BDP($AY17&amp;" "&amp;$CA17,CE$3)</f>
        <v>#N/A Field Not Applicable</v>
      </c>
      <c r="CF17" s="90" t="str">
        <f>_xll.BDP($AY17&amp;" "&amp;$CA17,CF$3)</f>
        <v>FGCI</v>
      </c>
      <c r="CG17" s="90" t="str">
        <f>_xll.BDP($AY17&amp;" "&amp;$CA17,CG$3)</f>
        <v>TBA</v>
      </c>
      <c r="CH17" s="90" t="str">
        <f>_xll.BDP($AY17&amp;" "&amp;$CA17,CH$3)</f>
        <v>MBS 15yr</v>
      </c>
      <c r="CI17" s="90" t="str">
        <f>_xll.BDP($AY17&amp;" "&amp;$CA17,CI$3)</f>
        <v>#N/A N/A</v>
      </c>
      <c r="CJ17" s="90" t="str">
        <f>_xll.BDP($AY17&amp;" "&amp;$CA17,CJ$3)</f>
        <v>#N/A N/A</v>
      </c>
      <c r="CK17" s="90" t="str">
        <f>_xll.BDP($AY17&amp;" "&amp;$CA17,CK$3)</f>
        <v>#N/A Field Not Applicable</v>
      </c>
      <c r="CL17" s="90" t="str">
        <f>_xll.BDP($AY17&amp;" "&amp;$CA17,CL$3)</f>
        <v>#N/A N/A</v>
      </c>
      <c r="CM17" s="90" t="str">
        <f>_xll.BDP($AY17&amp;" "&amp;$CA17,CM$3)</f>
        <v>#N/A N/A</v>
      </c>
      <c r="CN17" s="90" t="str">
        <f>_xll.BDP($AY17&amp;" "&amp;$CA17,CN$3)</f>
        <v>#N/A Field Not Applicable</v>
      </c>
      <c r="CO17" s="90" t="str">
        <f>_xll.BDP($AY17&amp;" "&amp;$CA17,CO$3)</f>
        <v>US</v>
      </c>
      <c r="CP17" s="90" t="str">
        <f>_xll.BDP($AY17&amp;" "&amp;$CA17,CP$3)</f>
        <v>FGLMC Collateral</v>
      </c>
      <c r="CQ17" s="90" t="str">
        <f>_xll.BDP($AY17&amp;" "&amp;$CA17,CQ$3)</f>
        <v>#N/A Field Not Applicable</v>
      </c>
      <c r="CR17" s="90" t="str">
        <f>_xll.BDP($AY17&amp;" "&amp;$CA17,CR$3)</f>
        <v>Mortgage Securities</v>
      </c>
      <c r="CS17" s="90" t="str">
        <f>_xll.BDP($AY17&amp;" "&amp;$CA17,CS$3)</f>
        <v>#N/A Field Not Applicable</v>
      </c>
      <c r="CT17" s="90" t="str">
        <f>_xll.BDP($AY17&amp;" "&amp;$CA17,CT$3)</f>
        <v>FGCI</v>
      </c>
      <c r="CU17" s="90" t="str">
        <f>_xll.BDP($CT17&amp;" EQUITY",CU$3)</f>
        <v>TKCH</v>
      </c>
      <c r="CV17" s="90">
        <f>_xll.BDP($CT17&amp;" EQUITY",CV$3)</f>
        <v>-16.561999797821045</v>
      </c>
      <c r="CW17" s="90">
        <f>_xll.BDP($CT17&amp;" EQUITY",CW$3)</f>
        <v>338.78100967407227</v>
      </c>
      <c r="CX17" s="90" t="str">
        <f>_xll.BDP($CT17&amp;" EQUITY",CX$3)</f>
        <v>#N/A N/A</v>
      </c>
      <c r="CY17" s="90" t="str">
        <f>_xll.BDH($CT17&amp;" EQUITY",CY$3,CY$2,CY$2)</f>
        <v>#N/A N/A</v>
      </c>
      <c r="CZ17" s="90" t="str">
        <f>_xll.BDH($CT17&amp;" EQUITY",CZ$3,CZ$2,CZ$2)</f>
        <v>#N/A N/A</v>
      </c>
      <c r="DA17" s="90" t="str">
        <f>_xll.BDH($CT17&amp;" EQUITY",DA$3,DA$2,DA$2)</f>
        <v>#N/A N/A</v>
      </c>
      <c r="DB17" s="90" t="str">
        <f>_xll.BDH($CT17&amp;" EQUITY",DB$3,DB$2,DB$2)</f>
        <v>#N/A N/A</v>
      </c>
      <c r="DC17" s="90" t="str">
        <f>_xll.BDH($CT17&amp;" EQUITY",DC$3,DC$2,DC$2)</f>
        <v>#N/A N/A</v>
      </c>
      <c r="DD17" s="90" t="str">
        <f>_xll.BDH($CT17&amp;" EQUITY",DD$3,DD$2,DD$2)</f>
        <v>#N/A N/A</v>
      </c>
      <c r="DE17" s="90" t="str">
        <f>_xll.BDH($CT17&amp;" EQUITY",DE$3,DE$2,DE$2)</f>
        <v>#N/A N/A</v>
      </c>
      <c r="DF17" s="90" t="str">
        <f>_xll.BDH($CT17&amp;" EQUITY",DF$3,DF$2,DF$2)</f>
        <v>#N/A N/A</v>
      </c>
      <c r="DG17" s="90" t="str">
        <f>_xll.BDH($CT17&amp;" EQUITY",DG$3,DG$2,DG$2)</f>
        <v>#N/A N/A</v>
      </c>
      <c r="DH17" s="90" t="str">
        <f>_xll.BDH($CT17&amp;" EQUITY",DH$3,DH$2,DH$2)</f>
        <v>#N/A N/A</v>
      </c>
      <c r="DI17" s="90" t="str">
        <f>_xll.BDH($CT17&amp;" EQUITY",DI$3,DI$2,DI$2)</f>
        <v>#N/A N/A</v>
      </c>
      <c r="DJ17" s="90" t="str">
        <f>_xll.BDH($CT17&amp;" EQUITY",DJ$3,DJ$2,DJ$2)</f>
        <v>#N/A N/A</v>
      </c>
    </row>
    <row r="18" spans="1:114" x14ac:dyDescent="0.25">
      <c r="A18" t="s">
        <v>1385</v>
      </c>
      <c r="K18" s="90" t="str">
        <f>_xll.BDP($AY18&amp;" "&amp;$CA18,K$3)</f>
        <v>FHR 2126 CB</v>
      </c>
      <c r="L18" s="90" t="str">
        <f>_xll.BDP($AY18&amp;" "&amp;$CA18,L$3)</f>
        <v>FREDDIE MAC</v>
      </c>
      <c r="T18">
        <v>714.31960000000004</v>
      </c>
      <c r="W18">
        <v>778.60836400000005</v>
      </c>
      <c r="AY18" t="s">
        <v>1385</v>
      </c>
      <c r="CA18" t="s">
        <v>1154</v>
      </c>
      <c r="CB18" t="s">
        <v>1175</v>
      </c>
      <c r="CC18" t="s">
        <v>1175</v>
      </c>
      <c r="CD18" s="90" t="str">
        <f>_xll.BDP($AY18&amp;" "&amp;$CA18,CD$3)</f>
        <v>Agncy CMO Other</v>
      </c>
      <c r="CE18" s="90" t="str">
        <f>_xll.BDP($AY18&amp;" "&amp;$CA18,CE$3)</f>
        <v>CMO</v>
      </c>
      <c r="CF18" s="90" t="str">
        <f>_xll.BDP($AY18&amp;" "&amp;$CA18,CF$3)</f>
        <v>FGLMC7.5</v>
      </c>
      <c r="CG18" s="90" t="str">
        <f>_xll.BDP($AY18&amp;" "&amp;$CA18,CG$3)</f>
        <v>CMO</v>
      </c>
      <c r="CH18" s="90" t="str">
        <f>_xll.BDP($AY18&amp;" "&amp;$CA18,CH$3)</f>
        <v>Agncy CMO Other</v>
      </c>
      <c r="CI18" s="90" t="str">
        <f>_xll.BDP($AY18&amp;" "&amp;$CA18,CI$3)</f>
        <v>EXCH,AD+</v>
      </c>
      <c r="CJ18" s="90" t="str">
        <f>_xll.BDP($AY18&amp;" "&amp;$CA18,CJ$3)</f>
        <v>#N/A N/A</v>
      </c>
      <c r="CK18" s="90" t="str">
        <f>_xll.BDP($AY18&amp;" "&amp;$CA18,CK$3)</f>
        <v>#N/A N/A</v>
      </c>
      <c r="CL18" s="90" t="str">
        <f>_xll.BDP($AY18&amp;" "&amp;$CA18,CL$3)</f>
        <v>#N/A N/A</v>
      </c>
      <c r="CM18" s="90" t="str">
        <f>_xll.BDP($AY18&amp;" "&amp;$CA18,CM$3)</f>
        <v>#N/A N/A</v>
      </c>
      <c r="CN18" s="90" t="str">
        <f>_xll.BDP($AY18&amp;" "&amp;$CA18,CN$3)</f>
        <v>EXCH,AD,TAC</v>
      </c>
      <c r="CO18" s="90" t="str">
        <f>_xll.BDP($AY18&amp;" "&amp;$CA18,CO$3)</f>
        <v>US</v>
      </c>
      <c r="CP18" s="90" t="str">
        <f>_xll.BDP($AY18&amp;" "&amp;$CA18,CP$3)</f>
        <v>Agency Collat CMO</v>
      </c>
      <c r="CQ18" s="90" t="str">
        <f>_xll.BDP($AY18&amp;" "&amp;$CA18,CQ$3)</f>
        <v>#N/A Field Not Applicable</v>
      </c>
      <c r="CR18" s="90" t="str">
        <f>_xll.BDP($AY18&amp;" "&amp;$CA18,CR$3)</f>
        <v>Mortgage Securities</v>
      </c>
      <c r="CS18" s="90" t="str">
        <f>_xll.BDP($AY18&amp;" "&amp;$CA18,CS$3)</f>
        <v>#N/A Field Not Applicable</v>
      </c>
      <c r="CT18" s="90" t="str">
        <f>_xll.BDP($AY18&amp;" "&amp;$CA18,CT$3)</f>
        <v>FHR</v>
      </c>
      <c r="CU18" s="90" t="str">
        <f>_xll.BDP($CT18&amp;" EQUITY",CU$3)</f>
        <v>ACQU</v>
      </c>
      <c r="CV18" s="90">
        <f>_xll.BDP($CT18&amp;" EQUITY",CV$3)</f>
        <v>186.90000190734864</v>
      </c>
      <c r="CW18" s="90" t="str">
        <f>_xll.BDP($CT18&amp;" EQUITY",CW$3)</f>
        <v>#N/A N/A</v>
      </c>
      <c r="CX18" s="90" t="str">
        <f>_xll.BDP($CT18&amp;" EQUITY",CX$3)</f>
        <v>#N/A N/A</v>
      </c>
      <c r="CY18" s="90" t="str">
        <f>_xll.BDH($CT18&amp;" EQUITY",CY$3,CY$2,CY$2)</f>
        <v>#N/A N/A</v>
      </c>
      <c r="CZ18" s="90" t="str">
        <f>_xll.BDH($CT18&amp;" EQUITY",CZ$3,CZ$2,CZ$2)</f>
        <v>#N/A N/A</v>
      </c>
      <c r="DA18" s="90" t="str">
        <f>_xll.BDH($CT18&amp;" EQUITY",DA$3,DA$2,DA$2)</f>
        <v>#N/A N/A</v>
      </c>
      <c r="DB18" s="90" t="str">
        <f>_xll.BDH($CT18&amp;" EQUITY",DB$3,DB$2,DB$2)</f>
        <v>#N/A N/A</v>
      </c>
      <c r="DC18" s="90" t="str">
        <f>_xll.BDH($CT18&amp;" EQUITY",DC$3,DC$2,DC$2)</f>
        <v>#N/A N/A</v>
      </c>
      <c r="DD18" s="90" t="str">
        <f>_xll.BDH($CT18&amp;" EQUITY",DD$3,DD$2,DD$2)</f>
        <v>#N/A N/A</v>
      </c>
      <c r="DE18" s="90" t="str">
        <f>_xll.BDH($CT18&amp;" EQUITY",DE$3,DE$2,DE$2)</f>
        <v>#N/A N/A</v>
      </c>
      <c r="DF18" s="90" t="str">
        <f>_xll.BDH($CT18&amp;" EQUITY",DF$3,DF$2,DF$2)</f>
        <v>#N/A N/A</v>
      </c>
      <c r="DG18" s="90" t="str">
        <f>_xll.BDH($CT18&amp;" EQUITY",DG$3,DG$2,DG$2)</f>
        <v>#N/A N/A</v>
      </c>
      <c r="DH18" s="90" t="str">
        <f>_xll.BDH($CT18&amp;" EQUITY",DH$3,DH$2,DH$2)</f>
        <v>#N/A N/A</v>
      </c>
      <c r="DI18" s="90" t="str">
        <f>_xll.BDH($CT18&amp;" EQUITY",DI$3,DI$2,DI$2)</f>
        <v>#N/A N/A</v>
      </c>
      <c r="DJ18" s="90" t="str">
        <f>_xll.BDH($CT18&amp;" EQUITY",DJ$3,DJ$2,DJ$2)</f>
        <v>#N/A N/A</v>
      </c>
    </row>
    <row r="19" spans="1:114" x14ac:dyDescent="0.25">
      <c r="A19" t="s">
        <v>1386</v>
      </c>
      <c r="K19" s="90" t="str">
        <f>_xll.BDP($AY19&amp;" "&amp;$CA19,K$3)</f>
        <v>FNR 1992-201 D</v>
      </c>
      <c r="L19" s="90" t="str">
        <f>_xll.BDP($AY19&amp;" "&amp;$CA19,L$3)</f>
        <v>FANNIE MAE</v>
      </c>
      <c r="T19">
        <v>3150.0901999999996</v>
      </c>
      <c r="W19">
        <v>3213.0920039999996</v>
      </c>
      <c r="AY19" t="s">
        <v>1386</v>
      </c>
      <c r="CA19" t="s">
        <v>1154</v>
      </c>
      <c r="CB19" t="s">
        <v>1175</v>
      </c>
      <c r="CC19" t="s">
        <v>1175</v>
      </c>
      <c r="CD19" s="90" t="str">
        <f>_xll.BDP($AY19&amp;" "&amp;$CA19,CD$3)</f>
        <v>Agncy CMO Other</v>
      </c>
      <c r="CE19" s="90" t="str">
        <f>_xll.BDP($AY19&amp;" "&amp;$CA19,CE$3)</f>
        <v>CMO</v>
      </c>
      <c r="CF19" s="90" t="str">
        <f>_xll.BDP($AY19&amp;" "&amp;$CA19,CF$3)</f>
        <v>FNCL   8</v>
      </c>
      <c r="CG19" s="90" t="str">
        <f>_xll.BDP($AY19&amp;" "&amp;$CA19,CG$3)</f>
        <v>CMO</v>
      </c>
      <c r="CH19" s="90" t="str">
        <f>_xll.BDP($AY19&amp;" "&amp;$CA19,CH$3)</f>
        <v>Agncy CMO Other</v>
      </c>
      <c r="CI19" s="90" t="str">
        <f>_xll.BDP($AY19&amp;" "&amp;$CA19,CI$3)</f>
        <v>TAC(11)</v>
      </c>
      <c r="CJ19" s="90" t="str">
        <f>_xll.BDP($AY19&amp;" "&amp;$CA19,CJ$3)</f>
        <v>#N/A N/A</v>
      </c>
      <c r="CK19" s="90" t="str">
        <f>_xll.BDP($AY19&amp;" "&amp;$CA19,CK$3)</f>
        <v>#N/A N/A</v>
      </c>
      <c r="CL19" s="90" t="str">
        <f>_xll.BDP($AY19&amp;" "&amp;$CA19,CL$3)</f>
        <v>#N/A N/A</v>
      </c>
      <c r="CM19" s="90" t="str">
        <f>_xll.BDP($AY19&amp;" "&amp;$CA19,CM$3)</f>
        <v>#N/A N/A</v>
      </c>
      <c r="CN19" s="90" t="str">
        <f>_xll.BDP($AY19&amp;" "&amp;$CA19,CN$3)</f>
        <v>TAC(11)</v>
      </c>
      <c r="CO19" s="90" t="str">
        <f>_xll.BDP($AY19&amp;" "&amp;$CA19,CO$3)</f>
        <v>US</v>
      </c>
      <c r="CP19" s="90" t="str">
        <f>_xll.BDP($AY19&amp;" "&amp;$CA19,CP$3)</f>
        <v>Agency Collat CMO</v>
      </c>
      <c r="CQ19" s="90" t="str">
        <f>_xll.BDP($AY19&amp;" "&amp;$CA19,CQ$3)</f>
        <v>#N/A Field Not Applicable</v>
      </c>
      <c r="CR19" s="90" t="str">
        <f>_xll.BDP($AY19&amp;" "&amp;$CA19,CR$3)</f>
        <v>Mortgage Securities</v>
      </c>
      <c r="CS19" s="90" t="str">
        <f>_xll.BDP($AY19&amp;" "&amp;$CA19,CS$3)</f>
        <v>#N/A Field Not Applicable</v>
      </c>
      <c r="CT19" s="90" t="str">
        <f>_xll.BDP($AY19&amp;" "&amp;$CA19,CT$3)</f>
        <v>FNR</v>
      </c>
      <c r="CU19" s="90" t="str">
        <f>_xll.BDP($CT19&amp;" EQUITY",CU$3)</f>
        <v>TKCH</v>
      </c>
      <c r="CV19" s="90">
        <f>_xll.BDP($CT19&amp;" EQUITY",CV$3)</f>
        <v>317.86499965190887</v>
      </c>
      <c r="CW19" s="90">
        <f>_xll.BDP($CT19&amp;" EQUITY",CW$3)</f>
        <v>1630.0170211791992</v>
      </c>
      <c r="CX19" s="90" t="str">
        <f>_xll.BDP($CT19&amp;" EQUITY",CX$3)</f>
        <v>#N/A N/A</v>
      </c>
      <c r="CY19" s="90" t="str">
        <f>_xll.BDH($CT19&amp;" EQUITY",CY$3,CY$2,CY$2)</f>
        <v>#N/A N/A</v>
      </c>
      <c r="CZ19" s="90" t="str">
        <f>_xll.BDH($CT19&amp;" EQUITY",CZ$3,CZ$2,CZ$2)</f>
        <v>#N/A N/A</v>
      </c>
      <c r="DA19" s="90" t="str">
        <f>_xll.BDH($CT19&amp;" EQUITY",DA$3,DA$2,DA$2)</f>
        <v>#N/A N/A</v>
      </c>
      <c r="DB19" s="90" t="str">
        <f>_xll.BDH($CT19&amp;" EQUITY",DB$3,DB$2,DB$2)</f>
        <v>#N/A N/A</v>
      </c>
      <c r="DC19" s="90" t="str">
        <f>_xll.BDH($CT19&amp;" EQUITY",DC$3,DC$2,DC$2)</f>
        <v>#N/A N/A</v>
      </c>
      <c r="DD19" s="90" t="str">
        <f>_xll.BDH($CT19&amp;" EQUITY",DD$3,DD$2,DD$2)</f>
        <v>#N/A N/A</v>
      </c>
      <c r="DE19" s="90" t="str">
        <f>_xll.BDH($CT19&amp;" EQUITY",DE$3,DE$2,DE$2)</f>
        <v>#N/A N/A</v>
      </c>
      <c r="DF19" s="90" t="str">
        <f>_xll.BDH($CT19&amp;" EQUITY",DF$3,DF$2,DF$2)</f>
        <v>#N/A N/A</v>
      </c>
      <c r="DG19" s="90" t="str">
        <f>_xll.BDH($CT19&amp;" EQUITY",DG$3,DG$2,DG$2)</f>
        <v>#N/A N/A</v>
      </c>
      <c r="DH19" s="90" t="str">
        <f>_xll.BDH($CT19&amp;" EQUITY",DH$3,DH$2,DH$2)</f>
        <v>#N/A N/A</v>
      </c>
      <c r="DI19" s="90" t="str">
        <f>_xll.BDH($CT19&amp;" EQUITY",DI$3,DI$2,DI$2)</f>
        <v>#N/A N/A</v>
      </c>
      <c r="DJ19" s="90" t="str">
        <f>_xll.BDH($CT19&amp;" EQUITY",DJ$3,DJ$2,DJ$2)</f>
        <v>#N/A N/A</v>
      </c>
    </row>
    <row r="20" spans="1:114" x14ac:dyDescent="0.25">
      <c r="A20" t="s">
        <v>1387</v>
      </c>
      <c r="K20" s="90" t="str">
        <f>_xll.BDP($AY20&amp;" "&amp;$CA20,K$3)</f>
        <v>FNR 2013-18 NA</v>
      </c>
      <c r="L20" s="90" t="str">
        <f>_xll.BDP($AY20&amp;" "&amp;$CA20,L$3)</f>
        <v>FANNIE MAE</v>
      </c>
      <c r="T20">
        <v>90901.506150000001</v>
      </c>
      <c r="W20">
        <v>86583.684607874995</v>
      </c>
      <c r="AY20" t="s">
        <v>1387</v>
      </c>
      <c r="CA20" t="s">
        <v>1154</v>
      </c>
      <c r="CB20" t="s">
        <v>1175</v>
      </c>
      <c r="CC20" t="s">
        <v>1175</v>
      </c>
      <c r="CD20" s="90" t="str">
        <f>_xll.BDP($AY20&amp;" "&amp;$CA20,CD$3)</f>
        <v>Agncy CMO Other</v>
      </c>
      <c r="CE20" s="90" t="str">
        <f>_xll.BDP($AY20&amp;" "&amp;$CA20,CE$3)</f>
        <v>CMO</v>
      </c>
      <c r="CF20" s="90" t="str">
        <f>_xll.BDP($AY20&amp;" "&amp;$CA20,CF$3)</f>
        <v>FNJMC3.5</v>
      </c>
      <c r="CG20" s="90" t="str">
        <f>_xll.BDP($AY20&amp;" "&amp;$CA20,CG$3)</f>
        <v>CMO</v>
      </c>
      <c r="CH20" s="90" t="str">
        <f>_xll.BDP($AY20&amp;" "&amp;$CA20,CH$3)</f>
        <v>Agncy CMO Other</v>
      </c>
      <c r="CI20" s="90" t="str">
        <f>_xll.BDP($AY20&amp;" "&amp;$CA20,CI$3)</f>
        <v>AD,+</v>
      </c>
      <c r="CJ20" s="90" t="str">
        <f>_xll.BDP($AY20&amp;" "&amp;$CA20,CJ$3)</f>
        <v>#N/A N/A</v>
      </c>
      <c r="CK20" s="90" t="str">
        <f>_xll.BDP($AY20&amp;" "&amp;$CA20,CK$3)</f>
        <v>#N/A N/A</v>
      </c>
      <c r="CL20" s="90" t="str">
        <f>_xll.BDP($AY20&amp;" "&amp;$CA20,CL$3)</f>
        <v>#N/A N/A</v>
      </c>
      <c r="CM20" s="90" t="str">
        <f>_xll.BDP($AY20&amp;" "&amp;$CA20,CM$3)</f>
        <v>#N/A N/A</v>
      </c>
      <c r="CN20" s="90" t="str">
        <f>_xll.BDP($AY20&amp;" "&amp;$CA20,CN$3)</f>
        <v>AD,PAC(11)</v>
      </c>
      <c r="CO20" s="90" t="str">
        <f>_xll.BDP($AY20&amp;" "&amp;$CA20,CO$3)</f>
        <v>US</v>
      </c>
      <c r="CP20" s="90" t="str">
        <f>_xll.BDP($AY20&amp;" "&amp;$CA20,CP$3)</f>
        <v>Agency Collat PAC CMO</v>
      </c>
      <c r="CQ20" s="90" t="str">
        <f>_xll.BDP($AY20&amp;" "&amp;$CA20,CQ$3)</f>
        <v>#N/A Field Not Applicable</v>
      </c>
      <c r="CR20" s="90" t="str">
        <f>_xll.BDP($AY20&amp;" "&amp;$CA20,CR$3)</f>
        <v>Mortgage Securities</v>
      </c>
      <c r="CS20" s="90" t="str">
        <f>_xll.BDP($AY20&amp;" "&amp;$CA20,CS$3)</f>
        <v>#N/A Field Not Applicable</v>
      </c>
      <c r="CT20" s="90" t="str">
        <f>_xll.BDP($AY20&amp;" "&amp;$CA20,CT$3)</f>
        <v>FNR</v>
      </c>
      <c r="CU20" s="90" t="str">
        <f>_xll.BDP($CT20&amp;" EQUITY",CU$3)</f>
        <v>TKCH</v>
      </c>
      <c r="CV20" s="90">
        <f>_xll.BDP($CT20&amp;" EQUITY",CV$3)</f>
        <v>317.86499965190887</v>
      </c>
      <c r="CW20" s="90">
        <f>_xll.BDP($CT20&amp;" EQUITY",CW$3)</f>
        <v>1630.0170211791992</v>
      </c>
      <c r="CX20" s="90" t="str">
        <f>_xll.BDP($CT20&amp;" EQUITY",CX$3)</f>
        <v>#N/A N/A</v>
      </c>
      <c r="CY20" s="90" t="str">
        <f>_xll.BDH($CT20&amp;" EQUITY",CY$3,CY$2,CY$2)</f>
        <v>#N/A N/A</v>
      </c>
      <c r="CZ20" s="90" t="str">
        <f>_xll.BDH($CT20&amp;" EQUITY",CZ$3,CZ$2,CZ$2)</f>
        <v>#N/A N/A</v>
      </c>
      <c r="DA20" s="90" t="str">
        <f>_xll.BDH($CT20&amp;" EQUITY",DA$3,DA$2,DA$2)</f>
        <v>#N/A N/A</v>
      </c>
      <c r="DB20" s="90" t="str">
        <f>_xll.BDH($CT20&amp;" EQUITY",DB$3,DB$2,DB$2)</f>
        <v>#N/A N/A</v>
      </c>
      <c r="DC20" s="90" t="str">
        <f>_xll.BDH($CT20&amp;" EQUITY",DC$3,DC$2,DC$2)</f>
        <v>#N/A N/A</v>
      </c>
      <c r="DD20" s="90" t="str">
        <f>_xll.BDH($CT20&amp;" EQUITY",DD$3,DD$2,DD$2)</f>
        <v>#N/A N/A</v>
      </c>
      <c r="DE20" s="90" t="str">
        <f>_xll.BDH($CT20&amp;" EQUITY",DE$3,DE$2,DE$2)</f>
        <v>#N/A N/A</v>
      </c>
      <c r="DF20" s="90" t="str">
        <f>_xll.BDH($CT20&amp;" EQUITY",DF$3,DF$2,DF$2)</f>
        <v>#N/A N/A</v>
      </c>
      <c r="DG20" s="90" t="str">
        <f>_xll.BDH($CT20&amp;" EQUITY",DG$3,DG$2,DG$2)</f>
        <v>#N/A N/A</v>
      </c>
      <c r="DH20" s="90" t="str">
        <f>_xll.BDH($CT20&amp;" EQUITY",DH$3,DH$2,DH$2)</f>
        <v>#N/A N/A</v>
      </c>
      <c r="DI20" s="90" t="str">
        <f>_xll.BDH($CT20&amp;" EQUITY",DI$3,DI$2,DI$2)</f>
        <v>#N/A N/A</v>
      </c>
      <c r="DJ20" s="90" t="str">
        <f>_xll.BDH($CT20&amp;" EQUITY",DJ$3,DJ$2,DJ$2)</f>
        <v>#N/A N/A</v>
      </c>
    </row>
    <row r="21" spans="1:114" x14ac:dyDescent="0.25">
      <c r="A21" t="s">
        <v>1388</v>
      </c>
      <c r="K21" s="90" t="str">
        <f>_xll.BDP($AY21&amp;" "&amp;$CA21,K$3)</f>
        <v>FNR 2014-49 CA</v>
      </c>
      <c r="L21" s="90" t="str">
        <f>_xll.BDP($AY21&amp;" "&amp;$CA21,L$3)</f>
        <v>FANNIE MAE</v>
      </c>
      <c r="T21">
        <v>723562.92749999999</v>
      </c>
      <c r="W21">
        <v>746174.26898437506</v>
      </c>
      <c r="AY21" t="s">
        <v>1388</v>
      </c>
      <c r="CA21" t="s">
        <v>1154</v>
      </c>
      <c r="CB21" t="s">
        <v>1175</v>
      </c>
      <c r="CC21" t="s">
        <v>1175</v>
      </c>
      <c r="CD21" s="90" t="str">
        <f>_xll.BDP($AY21&amp;" "&amp;$CA21,CD$3)</f>
        <v>Agncy CMO Other</v>
      </c>
      <c r="CE21" s="90" t="str">
        <f>_xll.BDP($AY21&amp;" "&amp;$CA21,CE$3)</f>
        <v>CMO</v>
      </c>
      <c r="CF21" s="90" t="str">
        <f>_xll.BDP($AY21&amp;" "&amp;$CA21,CF$3)</f>
        <v>FNCL   6</v>
      </c>
      <c r="CG21" s="90" t="str">
        <f>_xll.BDP($AY21&amp;" "&amp;$CA21,CG$3)</f>
        <v>CMO</v>
      </c>
      <c r="CH21" s="90" t="str">
        <f>_xll.BDP($AY21&amp;" "&amp;$CA21,CH$3)</f>
        <v>Agncy CMO Other</v>
      </c>
      <c r="CI21" s="90" t="str">
        <f>_xll.BDP($AY21&amp;" "&amp;$CA21,CI$3)</f>
        <v>EXCH,AD+</v>
      </c>
      <c r="CJ21" s="90" t="str">
        <f>_xll.BDP($AY21&amp;" "&amp;$CA21,CJ$3)</f>
        <v>#N/A N/A</v>
      </c>
      <c r="CK21" s="90" t="str">
        <f>_xll.BDP($AY21&amp;" "&amp;$CA21,CK$3)</f>
        <v>#N/A N/A</v>
      </c>
      <c r="CL21" s="90" t="str">
        <f>_xll.BDP($AY21&amp;" "&amp;$CA21,CL$3)</f>
        <v>#N/A N/A</v>
      </c>
      <c r="CM21" s="90" t="str">
        <f>_xll.BDP($AY21&amp;" "&amp;$CA21,CM$3)</f>
        <v>#N/A N/A</v>
      </c>
      <c r="CN21" s="90" t="str">
        <f>_xll.BDP($AY21&amp;" "&amp;$CA21,CN$3)</f>
        <v>EXCH,AD,PAC(11)</v>
      </c>
      <c r="CO21" s="90" t="str">
        <f>_xll.BDP($AY21&amp;" "&amp;$CA21,CO$3)</f>
        <v>US</v>
      </c>
      <c r="CP21" s="90" t="str">
        <f>_xll.BDP($AY21&amp;" "&amp;$CA21,CP$3)</f>
        <v>Agency Collat PAC CMO</v>
      </c>
      <c r="CQ21" s="90" t="str">
        <f>_xll.BDP($AY21&amp;" "&amp;$CA21,CQ$3)</f>
        <v>#N/A Field Not Applicable</v>
      </c>
      <c r="CR21" s="90" t="str">
        <f>_xll.BDP($AY21&amp;" "&amp;$CA21,CR$3)</f>
        <v>Mortgage Securities</v>
      </c>
      <c r="CS21" s="90" t="str">
        <f>_xll.BDP($AY21&amp;" "&amp;$CA21,CS$3)</f>
        <v>#N/A Field Not Applicable</v>
      </c>
      <c r="CT21" s="90" t="str">
        <f>_xll.BDP($AY21&amp;" "&amp;$CA21,CT$3)</f>
        <v>FNR</v>
      </c>
      <c r="CU21" s="90" t="str">
        <f>_xll.BDP($CT21&amp;" EQUITY",CU$3)</f>
        <v>TKCH</v>
      </c>
      <c r="CV21" s="90">
        <f>_xll.BDP($CT21&amp;" EQUITY",CV$3)</f>
        <v>317.86499965190887</v>
      </c>
      <c r="CW21" s="90">
        <f>_xll.BDP($CT21&amp;" EQUITY",CW$3)</f>
        <v>1630.0170211791992</v>
      </c>
      <c r="CX21" s="90" t="str">
        <f>_xll.BDP($CT21&amp;" EQUITY",CX$3)</f>
        <v>#N/A N/A</v>
      </c>
      <c r="CY21" s="90" t="str">
        <f>_xll.BDH($CT21&amp;" EQUITY",CY$3,CY$2,CY$2)</f>
        <v>#N/A N/A</v>
      </c>
      <c r="CZ21" s="90" t="str">
        <f>_xll.BDH($CT21&amp;" EQUITY",CZ$3,CZ$2,CZ$2)</f>
        <v>#N/A N/A</v>
      </c>
      <c r="DA21" s="90" t="str">
        <f>_xll.BDH($CT21&amp;" EQUITY",DA$3,DA$2,DA$2)</f>
        <v>#N/A N/A</v>
      </c>
      <c r="DB21" s="90" t="str">
        <f>_xll.BDH($CT21&amp;" EQUITY",DB$3,DB$2,DB$2)</f>
        <v>#N/A N/A</v>
      </c>
      <c r="DC21" s="90" t="str">
        <f>_xll.BDH($CT21&amp;" EQUITY",DC$3,DC$2,DC$2)</f>
        <v>#N/A N/A</v>
      </c>
      <c r="DD21" s="90" t="str">
        <f>_xll.BDH($CT21&amp;" EQUITY",DD$3,DD$2,DD$2)</f>
        <v>#N/A N/A</v>
      </c>
      <c r="DE21" s="90" t="str">
        <f>_xll.BDH($CT21&amp;" EQUITY",DE$3,DE$2,DE$2)</f>
        <v>#N/A N/A</v>
      </c>
      <c r="DF21" s="90" t="str">
        <f>_xll.BDH($CT21&amp;" EQUITY",DF$3,DF$2,DF$2)</f>
        <v>#N/A N/A</v>
      </c>
      <c r="DG21" s="90" t="str">
        <f>_xll.BDH($CT21&amp;" EQUITY",DG$3,DG$2,DG$2)</f>
        <v>#N/A N/A</v>
      </c>
      <c r="DH21" s="90" t="str">
        <f>_xll.BDH($CT21&amp;" EQUITY",DH$3,DH$2,DH$2)</f>
        <v>#N/A N/A</v>
      </c>
      <c r="DI21" s="90" t="str">
        <f>_xll.BDH($CT21&amp;" EQUITY",DI$3,DI$2,DI$2)</f>
        <v>#N/A N/A</v>
      </c>
      <c r="DJ21" s="90" t="str">
        <f>_xll.BDH($CT21&amp;" EQUITY",DJ$3,DJ$2,DJ$2)</f>
        <v>#N/A N/A</v>
      </c>
    </row>
    <row r="22" spans="1:114" x14ac:dyDescent="0.25">
      <c r="A22" t="s">
        <v>1389</v>
      </c>
      <c r="K22" s="90" t="str">
        <f>_xll.BDP($AY22&amp;" "&amp;$CA22,K$3)</f>
        <v>FHR 3807 MJ</v>
      </c>
      <c r="L22" s="90" t="str">
        <f>_xll.BDP($AY22&amp;" "&amp;$CA22,L$3)</f>
        <v>FREDDIE MAC</v>
      </c>
      <c r="T22">
        <v>116152.15639999999</v>
      </c>
      <c r="W22">
        <v>122395.33480649999</v>
      </c>
      <c r="AY22" t="s">
        <v>1389</v>
      </c>
      <c r="CA22" t="s">
        <v>1154</v>
      </c>
      <c r="CB22" t="s">
        <v>1175</v>
      </c>
      <c r="CC22" t="s">
        <v>1175</v>
      </c>
      <c r="CD22" s="90" t="str">
        <f>_xll.BDP($AY22&amp;" "&amp;$CA22,CD$3)</f>
        <v>Agncy CMO Other</v>
      </c>
      <c r="CE22" s="90" t="str">
        <f>_xll.BDP($AY22&amp;" "&amp;$CA22,CE$3)</f>
        <v>CMO</v>
      </c>
      <c r="CF22" s="90" t="str">
        <f>_xll.BDP($AY22&amp;" "&amp;$CA22,CF$3)</f>
        <v>FGLMC4.5</v>
      </c>
      <c r="CG22" s="90" t="str">
        <f>_xll.BDP($AY22&amp;" "&amp;$CA22,CG$3)</f>
        <v>CMO</v>
      </c>
      <c r="CH22" s="90" t="str">
        <f>_xll.BDP($AY22&amp;" "&amp;$CA22,CH$3)</f>
        <v>Agncy CMO Other</v>
      </c>
      <c r="CI22" s="90" t="str">
        <f>_xll.BDP($AY22&amp;" "&amp;$CA22,CI$3)</f>
        <v>PAC(11)</v>
      </c>
      <c r="CJ22" s="90" t="str">
        <f>_xll.BDP($AY22&amp;" "&amp;$CA22,CJ$3)</f>
        <v>#N/A N/A</v>
      </c>
      <c r="CK22" s="90" t="str">
        <f>_xll.BDP($AY22&amp;" "&amp;$CA22,CK$3)</f>
        <v>#N/A N/A</v>
      </c>
      <c r="CL22" s="90" t="str">
        <f>_xll.BDP($AY22&amp;" "&amp;$CA22,CL$3)</f>
        <v>#N/A N/A</v>
      </c>
      <c r="CM22" s="90" t="str">
        <f>_xll.BDP($AY22&amp;" "&amp;$CA22,CM$3)</f>
        <v>#N/A N/A</v>
      </c>
      <c r="CN22" s="90" t="str">
        <f>_xll.BDP($AY22&amp;" "&amp;$CA22,CN$3)</f>
        <v>PAC(11)</v>
      </c>
      <c r="CO22" s="90" t="str">
        <f>_xll.BDP($AY22&amp;" "&amp;$CA22,CO$3)</f>
        <v>US</v>
      </c>
      <c r="CP22" s="90" t="str">
        <f>_xll.BDP($AY22&amp;" "&amp;$CA22,CP$3)</f>
        <v>Agency Collat PAC CMO</v>
      </c>
      <c r="CQ22" s="90" t="str">
        <f>_xll.BDP($AY22&amp;" "&amp;$CA22,CQ$3)</f>
        <v>#N/A Field Not Applicable</v>
      </c>
      <c r="CR22" s="90" t="str">
        <f>_xll.BDP($AY22&amp;" "&amp;$CA22,CR$3)</f>
        <v>Mortgage Securities</v>
      </c>
      <c r="CS22" s="90" t="str">
        <f>_xll.BDP($AY22&amp;" "&amp;$CA22,CS$3)</f>
        <v>#N/A Field Not Applicable</v>
      </c>
      <c r="CT22" s="90" t="str">
        <f>_xll.BDP($AY22&amp;" "&amp;$CA22,CT$3)</f>
        <v>FHR</v>
      </c>
      <c r="CU22" s="90" t="str">
        <f>_xll.BDP($CT22&amp;" EQUITY",CU$3)</f>
        <v>ACQU</v>
      </c>
      <c r="CV22" s="90">
        <f>_xll.BDP($CT22&amp;" EQUITY",CV$3)</f>
        <v>186.90000190734864</v>
      </c>
      <c r="CW22" s="90" t="str">
        <f>_xll.BDP($CT22&amp;" EQUITY",CW$3)</f>
        <v>#N/A N/A</v>
      </c>
      <c r="CX22" s="90" t="str">
        <f>_xll.BDP($CT22&amp;" EQUITY",CX$3)</f>
        <v>#N/A N/A</v>
      </c>
      <c r="CY22" s="90" t="str">
        <f>_xll.BDH($CT22&amp;" EQUITY",CY$3,CY$2,CY$2)</f>
        <v>#N/A N/A</v>
      </c>
      <c r="CZ22" s="90" t="str">
        <f>_xll.BDH($CT22&amp;" EQUITY",CZ$3,CZ$2,CZ$2)</f>
        <v>#N/A N/A</v>
      </c>
      <c r="DA22" s="90" t="str">
        <f>_xll.BDH($CT22&amp;" EQUITY",DA$3,DA$2,DA$2)</f>
        <v>#N/A N/A</v>
      </c>
      <c r="DB22" s="90" t="str">
        <f>_xll.BDH($CT22&amp;" EQUITY",DB$3,DB$2,DB$2)</f>
        <v>#N/A N/A</v>
      </c>
      <c r="DC22" s="90" t="str">
        <f>_xll.BDH($CT22&amp;" EQUITY",DC$3,DC$2,DC$2)</f>
        <v>#N/A N/A</v>
      </c>
      <c r="DD22" s="90" t="str">
        <f>_xll.BDH($CT22&amp;" EQUITY",DD$3,DD$2,DD$2)</f>
        <v>#N/A N/A</v>
      </c>
      <c r="DE22" s="90" t="str">
        <f>_xll.BDH($CT22&amp;" EQUITY",DE$3,DE$2,DE$2)</f>
        <v>#N/A N/A</v>
      </c>
      <c r="DF22" s="90" t="str">
        <f>_xll.BDH($CT22&amp;" EQUITY",DF$3,DF$2,DF$2)</f>
        <v>#N/A N/A</v>
      </c>
      <c r="DG22" s="90" t="str">
        <f>_xll.BDH($CT22&amp;" EQUITY",DG$3,DG$2,DG$2)</f>
        <v>#N/A N/A</v>
      </c>
      <c r="DH22" s="90" t="str">
        <f>_xll.BDH($CT22&amp;" EQUITY",DH$3,DH$2,DH$2)</f>
        <v>#N/A N/A</v>
      </c>
      <c r="DI22" s="90" t="str">
        <f>_xll.BDH($CT22&amp;" EQUITY",DI$3,DI$2,DI$2)</f>
        <v>#N/A N/A</v>
      </c>
      <c r="DJ22" s="90" t="str">
        <f>_xll.BDH($CT22&amp;" EQUITY",DJ$3,DJ$2,DJ$2)</f>
        <v>#N/A N/A</v>
      </c>
    </row>
    <row r="23" spans="1:114" x14ac:dyDescent="0.25">
      <c r="A23" t="s">
        <v>1390</v>
      </c>
      <c r="K23" s="90" t="str">
        <f>_xll.BDP($AY23&amp;" "&amp;$CA23,K$3)</f>
        <v>FHR 3928 HC</v>
      </c>
      <c r="L23" s="90" t="str">
        <f>_xll.BDP($AY23&amp;" "&amp;$CA23,L$3)</f>
        <v>FREDDIE MAC</v>
      </c>
      <c r="T23">
        <v>1795782.8</v>
      </c>
      <c r="W23">
        <v>1795782.8</v>
      </c>
      <c r="AY23" t="s">
        <v>1390</v>
      </c>
      <c r="CA23" t="s">
        <v>1154</v>
      </c>
      <c r="CB23" t="s">
        <v>1175</v>
      </c>
      <c r="CC23" t="s">
        <v>1175</v>
      </c>
      <c r="CD23" s="90" t="str">
        <f>_xll.BDP($AY23&amp;" "&amp;$CA23,CD$3)</f>
        <v>Agncy CMO Other</v>
      </c>
      <c r="CE23" s="90" t="str">
        <f>_xll.BDP($AY23&amp;" "&amp;$CA23,CE$3)</f>
        <v>CMO</v>
      </c>
      <c r="CF23" s="90" t="str">
        <f>_xll.BDP($AY23&amp;" "&amp;$CA23,CF$3)</f>
        <v>FGHLU6 5</v>
      </c>
      <c r="CG23" s="90" t="str">
        <f>_xll.BDP($AY23&amp;" "&amp;$CA23,CG$3)</f>
        <v>CMO</v>
      </c>
      <c r="CH23" s="90" t="str">
        <f>_xll.BDP($AY23&amp;" "&amp;$CA23,CH$3)</f>
        <v>Agncy CMO Other</v>
      </c>
      <c r="CI23" s="90" t="str">
        <f>_xll.BDP($AY23&amp;" "&amp;$CA23,CI$3)</f>
        <v>EXCH,+</v>
      </c>
      <c r="CJ23" s="90" t="str">
        <f>_xll.BDP($AY23&amp;" "&amp;$CA23,CJ$3)</f>
        <v>#N/A N/A</v>
      </c>
      <c r="CK23" s="90" t="str">
        <f>_xll.BDP($AY23&amp;" "&amp;$CA23,CK$3)</f>
        <v>#N/A N/A</v>
      </c>
      <c r="CL23" s="90" t="str">
        <f>_xll.BDP($AY23&amp;" "&amp;$CA23,CL$3)</f>
        <v>#N/A N/A</v>
      </c>
      <c r="CM23" s="90" t="str">
        <f>_xll.BDP($AY23&amp;" "&amp;$CA23,CM$3)</f>
        <v>#N/A N/A</v>
      </c>
      <c r="CN23" s="90" t="str">
        <f>_xll.BDP($AY23&amp;" "&amp;$CA23,CN$3)</f>
        <v>EXCH,SEQ</v>
      </c>
      <c r="CO23" s="90" t="str">
        <f>_xll.BDP($AY23&amp;" "&amp;$CA23,CO$3)</f>
        <v>US</v>
      </c>
      <c r="CP23" s="90" t="str">
        <f>_xll.BDP($AY23&amp;" "&amp;$CA23,CP$3)</f>
        <v>Agency Collat CMO</v>
      </c>
      <c r="CQ23" s="90" t="str">
        <f>_xll.BDP($AY23&amp;" "&amp;$CA23,CQ$3)</f>
        <v>#N/A Field Not Applicable</v>
      </c>
      <c r="CR23" s="90" t="str">
        <f>_xll.BDP($AY23&amp;" "&amp;$CA23,CR$3)</f>
        <v>Mortgage Securities</v>
      </c>
      <c r="CS23" s="90" t="str">
        <f>_xll.BDP($AY23&amp;" "&amp;$CA23,CS$3)</f>
        <v>#N/A Field Not Applicable</v>
      </c>
      <c r="CT23" s="90" t="str">
        <f>_xll.BDP($AY23&amp;" "&amp;$CA23,CT$3)</f>
        <v>FHR</v>
      </c>
      <c r="CU23" s="90" t="str">
        <f>_xll.BDP($CT23&amp;" EQUITY",CU$3)</f>
        <v>ACQU</v>
      </c>
      <c r="CV23" s="90">
        <f>_xll.BDP($CT23&amp;" EQUITY",CV$3)</f>
        <v>186.90000190734864</v>
      </c>
      <c r="CW23" s="90" t="str">
        <f>_xll.BDP($CT23&amp;" EQUITY",CW$3)</f>
        <v>#N/A N/A</v>
      </c>
      <c r="CX23" s="90" t="str">
        <f>_xll.BDP($CT23&amp;" EQUITY",CX$3)</f>
        <v>#N/A N/A</v>
      </c>
      <c r="CY23" s="90" t="str">
        <f>_xll.BDH($CT23&amp;" EQUITY",CY$3,CY$2,CY$2)</f>
        <v>#N/A N/A</v>
      </c>
      <c r="CZ23" s="90" t="str">
        <f>_xll.BDH($CT23&amp;" EQUITY",CZ$3,CZ$2,CZ$2)</f>
        <v>#N/A N/A</v>
      </c>
      <c r="DA23" s="90" t="str">
        <f>_xll.BDH($CT23&amp;" EQUITY",DA$3,DA$2,DA$2)</f>
        <v>#N/A N/A</v>
      </c>
      <c r="DB23" s="90" t="str">
        <f>_xll.BDH($CT23&amp;" EQUITY",DB$3,DB$2,DB$2)</f>
        <v>#N/A N/A</v>
      </c>
      <c r="DC23" s="90" t="str">
        <f>_xll.BDH($CT23&amp;" EQUITY",DC$3,DC$2,DC$2)</f>
        <v>#N/A N/A</v>
      </c>
      <c r="DD23" s="90" t="str">
        <f>_xll.BDH($CT23&amp;" EQUITY",DD$3,DD$2,DD$2)</f>
        <v>#N/A N/A</v>
      </c>
      <c r="DE23" s="90" t="str">
        <f>_xll.BDH($CT23&amp;" EQUITY",DE$3,DE$2,DE$2)</f>
        <v>#N/A N/A</v>
      </c>
      <c r="DF23" s="90" t="str">
        <f>_xll.BDH($CT23&amp;" EQUITY",DF$3,DF$2,DF$2)</f>
        <v>#N/A N/A</v>
      </c>
      <c r="DG23" s="90" t="str">
        <f>_xll.BDH($CT23&amp;" EQUITY",DG$3,DG$2,DG$2)</f>
        <v>#N/A N/A</v>
      </c>
      <c r="DH23" s="90" t="str">
        <f>_xll.BDH($CT23&amp;" EQUITY",DH$3,DH$2,DH$2)</f>
        <v>#N/A N/A</v>
      </c>
      <c r="DI23" s="90" t="str">
        <f>_xll.BDH($CT23&amp;" EQUITY",DI$3,DI$2,DI$2)</f>
        <v>#N/A N/A</v>
      </c>
      <c r="DJ23" s="90" t="str">
        <f>_xll.BDH($CT23&amp;" EQUITY",DJ$3,DJ$2,DJ$2)</f>
        <v>#N/A N/A</v>
      </c>
    </row>
    <row r="24" spans="1:114" x14ac:dyDescent="0.25">
      <c r="A24" t="s">
        <v>1391</v>
      </c>
      <c r="K24" s="90" t="str">
        <f>_xll.BDP($AY24&amp;" "&amp;$CA24,K$3)</f>
        <v>FNR 2003-33 AB</v>
      </c>
      <c r="L24" s="90" t="str">
        <f>_xll.BDP($AY24&amp;" "&amp;$CA24,L$3)</f>
        <v>FANNIE MAE</v>
      </c>
      <c r="T24">
        <v>12842.35</v>
      </c>
      <c r="W24">
        <v>13099.197</v>
      </c>
      <c r="AY24" t="s">
        <v>1391</v>
      </c>
      <c r="CA24" t="s">
        <v>1154</v>
      </c>
      <c r="CB24" t="s">
        <v>1175</v>
      </c>
      <c r="CC24" t="s">
        <v>1175</v>
      </c>
      <c r="CD24" s="90" t="str">
        <f>_xll.BDP($AY24&amp;" "&amp;$CA24,CD$3)</f>
        <v>Agncy CMO Other</v>
      </c>
      <c r="CE24" s="90" t="str">
        <f>_xll.BDP($AY24&amp;" "&amp;$CA24,CE$3)</f>
        <v>CMO</v>
      </c>
      <c r="CF24" s="90" t="str">
        <f>_xll.BDP($AY24&amp;" "&amp;$CA24,CF$3)</f>
        <v>FNCL 6.5</v>
      </c>
      <c r="CG24" s="90" t="str">
        <f>_xll.BDP($AY24&amp;" "&amp;$CA24,CG$3)</f>
        <v>CMO</v>
      </c>
      <c r="CH24" s="90" t="str">
        <f>_xll.BDP($AY24&amp;" "&amp;$CA24,CH$3)</f>
        <v>Agncy CMO Other</v>
      </c>
      <c r="CI24" s="90" t="str">
        <f>_xll.BDP($AY24&amp;" "&amp;$CA24,CI$3)</f>
        <v>PAC(11)</v>
      </c>
      <c r="CJ24" s="90" t="str">
        <f>_xll.BDP($AY24&amp;" "&amp;$CA24,CJ$3)</f>
        <v>#N/A N/A</v>
      </c>
      <c r="CK24" s="90" t="str">
        <f>_xll.BDP($AY24&amp;" "&amp;$CA24,CK$3)</f>
        <v>#N/A N/A</v>
      </c>
      <c r="CL24" s="90" t="str">
        <f>_xll.BDP($AY24&amp;" "&amp;$CA24,CL$3)</f>
        <v>#N/A N/A</v>
      </c>
      <c r="CM24" s="90" t="str">
        <f>_xll.BDP($AY24&amp;" "&amp;$CA24,CM$3)</f>
        <v>#N/A N/A</v>
      </c>
      <c r="CN24" s="90" t="str">
        <f>_xll.BDP($AY24&amp;" "&amp;$CA24,CN$3)</f>
        <v>PAC(11)</v>
      </c>
      <c r="CO24" s="90" t="str">
        <f>_xll.BDP($AY24&amp;" "&amp;$CA24,CO$3)</f>
        <v>US</v>
      </c>
      <c r="CP24" s="90" t="str">
        <f>_xll.BDP($AY24&amp;" "&amp;$CA24,CP$3)</f>
        <v>Agency Collat PAC CMO</v>
      </c>
      <c r="CQ24" s="90" t="str">
        <f>_xll.BDP($AY24&amp;" "&amp;$CA24,CQ$3)</f>
        <v>#N/A Field Not Applicable</v>
      </c>
      <c r="CR24" s="90" t="str">
        <f>_xll.BDP($AY24&amp;" "&amp;$CA24,CR$3)</f>
        <v>Mortgage Securities</v>
      </c>
      <c r="CS24" s="90" t="str">
        <f>_xll.BDP($AY24&amp;" "&amp;$CA24,CS$3)</f>
        <v>#N/A Field Not Applicable</v>
      </c>
      <c r="CT24" s="90" t="str">
        <f>_xll.BDP($AY24&amp;" "&amp;$CA24,CT$3)</f>
        <v>FNR</v>
      </c>
      <c r="CU24" s="90" t="str">
        <f>_xll.BDP($CT24&amp;" EQUITY",CU$3)</f>
        <v>TKCH</v>
      </c>
      <c r="CV24" s="90">
        <f>_xll.BDP($CT24&amp;" EQUITY",CV$3)</f>
        <v>317.86499965190887</v>
      </c>
      <c r="CW24" s="90">
        <f>_xll.BDP($CT24&amp;" EQUITY",CW$3)</f>
        <v>1630.0170211791992</v>
      </c>
      <c r="CX24" s="90" t="str">
        <f>_xll.BDP($CT24&amp;" EQUITY",CX$3)</f>
        <v>#N/A N/A</v>
      </c>
      <c r="CY24" s="90" t="str">
        <f>_xll.BDH($CT24&amp;" EQUITY",CY$3,CY$2,CY$2)</f>
        <v>#N/A N/A</v>
      </c>
      <c r="CZ24" s="90" t="str">
        <f>_xll.BDH($CT24&amp;" EQUITY",CZ$3,CZ$2,CZ$2)</f>
        <v>#N/A N/A</v>
      </c>
      <c r="DA24" s="90" t="str">
        <f>_xll.BDH($CT24&amp;" EQUITY",DA$3,DA$2,DA$2)</f>
        <v>#N/A N/A</v>
      </c>
      <c r="DB24" s="90" t="str">
        <f>_xll.BDH($CT24&amp;" EQUITY",DB$3,DB$2,DB$2)</f>
        <v>#N/A N/A</v>
      </c>
      <c r="DC24" s="90" t="str">
        <f>_xll.BDH($CT24&amp;" EQUITY",DC$3,DC$2,DC$2)</f>
        <v>#N/A N/A</v>
      </c>
      <c r="DD24" s="90" t="str">
        <f>_xll.BDH($CT24&amp;" EQUITY",DD$3,DD$2,DD$2)</f>
        <v>#N/A N/A</v>
      </c>
      <c r="DE24" s="90" t="str">
        <f>_xll.BDH($CT24&amp;" EQUITY",DE$3,DE$2,DE$2)</f>
        <v>#N/A N/A</v>
      </c>
      <c r="DF24" s="90" t="str">
        <f>_xll.BDH($CT24&amp;" EQUITY",DF$3,DF$2,DF$2)</f>
        <v>#N/A N/A</v>
      </c>
      <c r="DG24" s="90" t="str">
        <f>_xll.BDH($CT24&amp;" EQUITY",DG$3,DG$2,DG$2)</f>
        <v>#N/A N/A</v>
      </c>
      <c r="DH24" s="90" t="str">
        <f>_xll.BDH($CT24&amp;" EQUITY",DH$3,DH$2,DH$2)</f>
        <v>#N/A N/A</v>
      </c>
      <c r="DI24" s="90" t="str">
        <f>_xll.BDH($CT24&amp;" EQUITY",DI$3,DI$2,DI$2)</f>
        <v>#N/A N/A</v>
      </c>
      <c r="DJ24" s="90" t="str">
        <f>_xll.BDH($CT24&amp;" EQUITY",DJ$3,DJ$2,DJ$2)</f>
        <v>#N/A N/A</v>
      </c>
    </row>
    <row r="25" spans="1:114" x14ac:dyDescent="0.25">
      <c r="A25" t="s">
        <v>1392</v>
      </c>
      <c r="K25" s="90" t="str">
        <f>_xll.BDP($AY25&amp;" "&amp;$CA25,K$3)</f>
        <v>FHR 2532 PH</v>
      </c>
      <c r="L25" s="90" t="str">
        <f>_xll.BDP($AY25&amp;" "&amp;$CA25,L$3)</f>
        <v>FREDDIE MAC</v>
      </c>
      <c r="T25">
        <v>14330.354500000001</v>
      </c>
      <c r="W25">
        <v>15494.695803125003</v>
      </c>
      <c r="AY25" t="s">
        <v>1392</v>
      </c>
      <c r="CA25" t="s">
        <v>1154</v>
      </c>
      <c r="CB25" t="s">
        <v>1175</v>
      </c>
      <c r="CC25" t="s">
        <v>1175</v>
      </c>
      <c r="CD25" s="90" t="str">
        <f>_xll.BDP($AY25&amp;" "&amp;$CA25,CD$3)</f>
        <v>Agncy CMO Other</v>
      </c>
      <c r="CE25" s="90" t="str">
        <f>_xll.BDP($AY25&amp;" "&amp;$CA25,CE$3)</f>
        <v>CMO</v>
      </c>
      <c r="CF25" s="90" t="str">
        <f>_xll.BDP($AY25&amp;" "&amp;$CA25,CF$3)</f>
        <v>FGLMC5.5</v>
      </c>
      <c r="CG25" s="90" t="str">
        <f>_xll.BDP($AY25&amp;" "&amp;$CA25,CG$3)</f>
        <v>CMO</v>
      </c>
      <c r="CH25" s="90" t="str">
        <f>_xll.BDP($AY25&amp;" "&amp;$CA25,CH$3)</f>
        <v>Agncy CMO Other</v>
      </c>
      <c r="CI25" s="90" t="str">
        <f>_xll.BDP($AY25&amp;" "&amp;$CA25,CI$3)</f>
        <v>PAC(11)</v>
      </c>
      <c r="CJ25" s="90" t="str">
        <f>_xll.BDP($AY25&amp;" "&amp;$CA25,CJ$3)</f>
        <v>#N/A N/A</v>
      </c>
      <c r="CK25" s="90" t="str">
        <f>_xll.BDP($AY25&amp;" "&amp;$CA25,CK$3)</f>
        <v>#N/A N/A</v>
      </c>
      <c r="CL25" s="90" t="str">
        <f>_xll.BDP($AY25&amp;" "&amp;$CA25,CL$3)</f>
        <v>#N/A N/A</v>
      </c>
      <c r="CM25" s="90" t="str">
        <f>_xll.BDP($AY25&amp;" "&amp;$CA25,CM$3)</f>
        <v>#N/A N/A</v>
      </c>
      <c r="CN25" s="90" t="str">
        <f>_xll.BDP($AY25&amp;" "&amp;$CA25,CN$3)</f>
        <v>PAC(11)</v>
      </c>
      <c r="CO25" s="90" t="str">
        <f>_xll.BDP($AY25&amp;" "&amp;$CA25,CO$3)</f>
        <v>US</v>
      </c>
      <c r="CP25" s="90" t="str">
        <f>_xll.BDP($AY25&amp;" "&amp;$CA25,CP$3)</f>
        <v>Agency Collat PAC CMO</v>
      </c>
      <c r="CQ25" s="90" t="str">
        <f>_xll.BDP($AY25&amp;" "&amp;$CA25,CQ$3)</f>
        <v>#N/A Field Not Applicable</v>
      </c>
      <c r="CR25" s="90" t="str">
        <f>_xll.BDP($AY25&amp;" "&amp;$CA25,CR$3)</f>
        <v>Mortgage Securities</v>
      </c>
      <c r="CS25" s="90" t="str">
        <f>_xll.BDP($AY25&amp;" "&amp;$CA25,CS$3)</f>
        <v>#N/A Field Not Applicable</v>
      </c>
      <c r="CT25" s="90" t="str">
        <f>_xll.BDP($AY25&amp;" "&amp;$CA25,CT$3)</f>
        <v>FHR</v>
      </c>
      <c r="CU25" s="90" t="str">
        <f>_xll.BDP($CT25&amp;" EQUITY",CU$3)</f>
        <v>ACQU</v>
      </c>
      <c r="CV25" s="90">
        <f>_xll.BDP($CT25&amp;" EQUITY",CV$3)</f>
        <v>186.90000190734864</v>
      </c>
      <c r="CW25" s="90" t="str">
        <f>_xll.BDP($CT25&amp;" EQUITY",CW$3)</f>
        <v>#N/A N/A</v>
      </c>
      <c r="CX25" s="90" t="str">
        <f>_xll.BDP($CT25&amp;" EQUITY",CX$3)</f>
        <v>#N/A N/A</v>
      </c>
      <c r="CY25" s="90" t="str">
        <f>_xll.BDH($CT25&amp;" EQUITY",CY$3,CY$2,CY$2)</f>
        <v>#N/A N/A</v>
      </c>
      <c r="CZ25" s="90" t="str">
        <f>_xll.BDH($CT25&amp;" EQUITY",CZ$3,CZ$2,CZ$2)</f>
        <v>#N/A N/A</v>
      </c>
      <c r="DA25" s="90" t="str">
        <f>_xll.BDH($CT25&amp;" EQUITY",DA$3,DA$2,DA$2)</f>
        <v>#N/A N/A</v>
      </c>
      <c r="DB25" s="90" t="str">
        <f>_xll.BDH($CT25&amp;" EQUITY",DB$3,DB$2,DB$2)</f>
        <v>#N/A N/A</v>
      </c>
      <c r="DC25" s="90" t="str">
        <f>_xll.BDH($CT25&amp;" EQUITY",DC$3,DC$2,DC$2)</f>
        <v>#N/A N/A</v>
      </c>
      <c r="DD25" s="90" t="str">
        <f>_xll.BDH($CT25&amp;" EQUITY",DD$3,DD$2,DD$2)</f>
        <v>#N/A N/A</v>
      </c>
      <c r="DE25" s="90" t="str">
        <f>_xll.BDH($CT25&amp;" EQUITY",DE$3,DE$2,DE$2)</f>
        <v>#N/A N/A</v>
      </c>
      <c r="DF25" s="90" t="str">
        <f>_xll.BDH($CT25&amp;" EQUITY",DF$3,DF$2,DF$2)</f>
        <v>#N/A N/A</v>
      </c>
      <c r="DG25" s="90" t="str">
        <f>_xll.BDH($CT25&amp;" EQUITY",DG$3,DG$2,DG$2)</f>
        <v>#N/A N/A</v>
      </c>
      <c r="DH25" s="90" t="str">
        <f>_xll.BDH($CT25&amp;" EQUITY",DH$3,DH$2,DH$2)</f>
        <v>#N/A N/A</v>
      </c>
      <c r="DI25" s="90" t="str">
        <f>_xll.BDH($CT25&amp;" EQUITY",DI$3,DI$2,DI$2)</f>
        <v>#N/A N/A</v>
      </c>
      <c r="DJ25" s="90" t="str">
        <f>_xll.BDH($CT25&amp;" EQUITY",DJ$3,DJ$2,DJ$2)</f>
        <v>#N/A N/A</v>
      </c>
    </row>
    <row r="26" spans="1:114" x14ac:dyDescent="0.25">
      <c r="A26" t="s">
        <v>1393</v>
      </c>
      <c r="K26" s="90" t="str">
        <f>_xll.BDP($AY26&amp;" "&amp;$CA26,K$3)</f>
        <v>FHR 2585 CJ</v>
      </c>
      <c r="L26" s="90" t="str">
        <f>_xll.BDP($AY26&amp;" "&amp;$CA26,L$3)</f>
        <v>FREDDIE MAC</v>
      </c>
      <c r="T26">
        <v>257062.1678</v>
      </c>
      <c r="W26">
        <v>272485.89786800003</v>
      </c>
      <c r="AY26" t="s">
        <v>1393</v>
      </c>
      <c r="CA26" t="s">
        <v>1154</v>
      </c>
      <c r="CB26" t="s">
        <v>1175</v>
      </c>
      <c r="CC26" t="s">
        <v>1175</v>
      </c>
      <c r="CD26" s="90" t="str">
        <f>_xll.BDP($AY26&amp;" "&amp;$CA26,CD$3)</f>
        <v>Agncy CMO Other</v>
      </c>
      <c r="CE26" s="90" t="str">
        <f>_xll.BDP($AY26&amp;" "&amp;$CA26,CE$3)</f>
        <v>CMO</v>
      </c>
      <c r="CF26" s="90" t="str">
        <f>_xll.BDP($AY26&amp;" "&amp;$CA26,CF$3)</f>
        <v>FGLMC5.5</v>
      </c>
      <c r="CG26" s="90" t="str">
        <f>_xll.BDP($AY26&amp;" "&amp;$CA26,CG$3)</f>
        <v>CMO</v>
      </c>
      <c r="CH26" s="90" t="str">
        <f>_xll.BDP($AY26&amp;" "&amp;$CA26,CH$3)</f>
        <v>Agncy CMO Other</v>
      </c>
      <c r="CI26" s="90" t="str">
        <f>_xll.BDP($AY26&amp;" "&amp;$CA26,CI$3)</f>
        <v>EXCH,+</v>
      </c>
      <c r="CJ26" s="90" t="str">
        <f>_xll.BDP($AY26&amp;" "&amp;$CA26,CJ$3)</f>
        <v>#N/A N/A</v>
      </c>
      <c r="CK26" s="90" t="str">
        <f>_xll.BDP($AY26&amp;" "&amp;$CA26,CK$3)</f>
        <v>#N/A N/A</v>
      </c>
      <c r="CL26" s="90" t="str">
        <f>_xll.BDP($AY26&amp;" "&amp;$CA26,CL$3)</f>
        <v>#N/A N/A</v>
      </c>
      <c r="CM26" s="90" t="str">
        <f>_xll.BDP($AY26&amp;" "&amp;$CA26,CM$3)</f>
        <v>#N/A N/A</v>
      </c>
      <c r="CN26" s="90" t="str">
        <f>_xll.BDP($AY26&amp;" "&amp;$CA26,CN$3)</f>
        <v>EXCH,PAC(11)</v>
      </c>
      <c r="CO26" s="90" t="str">
        <f>_xll.BDP($AY26&amp;" "&amp;$CA26,CO$3)</f>
        <v>US</v>
      </c>
      <c r="CP26" s="90" t="str">
        <f>_xll.BDP($AY26&amp;" "&amp;$CA26,CP$3)</f>
        <v>Agency Collat PAC CMO</v>
      </c>
      <c r="CQ26" s="90" t="str">
        <f>_xll.BDP($AY26&amp;" "&amp;$CA26,CQ$3)</f>
        <v>#N/A Field Not Applicable</v>
      </c>
      <c r="CR26" s="90" t="str">
        <f>_xll.BDP($AY26&amp;" "&amp;$CA26,CR$3)</f>
        <v>Mortgage Securities</v>
      </c>
      <c r="CS26" s="90" t="str">
        <f>_xll.BDP($AY26&amp;" "&amp;$CA26,CS$3)</f>
        <v>#N/A Field Not Applicable</v>
      </c>
      <c r="CT26" s="90" t="str">
        <f>_xll.BDP($AY26&amp;" "&amp;$CA26,CT$3)</f>
        <v>FHR</v>
      </c>
      <c r="CU26" s="90" t="str">
        <f>_xll.BDP($CT26&amp;" EQUITY",CU$3)</f>
        <v>ACQU</v>
      </c>
      <c r="CV26" s="90">
        <f>_xll.BDP($CT26&amp;" EQUITY",CV$3)</f>
        <v>186.90000190734864</v>
      </c>
      <c r="CW26" s="90" t="str">
        <f>_xll.BDP($CT26&amp;" EQUITY",CW$3)</f>
        <v>#N/A N/A</v>
      </c>
      <c r="CX26" s="90" t="str">
        <f>_xll.BDP($CT26&amp;" EQUITY",CX$3)</f>
        <v>#N/A N/A</v>
      </c>
      <c r="CY26" s="90" t="str">
        <f>_xll.BDH($CT26&amp;" EQUITY",CY$3,CY$2,CY$2)</f>
        <v>#N/A N/A</v>
      </c>
      <c r="CZ26" s="90" t="str">
        <f>_xll.BDH($CT26&amp;" EQUITY",CZ$3,CZ$2,CZ$2)</f>
        <v>#N/A N/A</v>
      </c>
      <c r="DA26" s="90" t="str">
        <f>_xll.BDH($CT26&amp;" EQUITY",DA$3,DA$2,DA$2)</f>
        <v>#N/A N/A</v>
      </c>
      <c r="DB26" s="90" t="str">
        <f>_xll.BDH($CT26&amp;" EQUITY",DB$3,DB$2,DB$2)</f>
        <v>#N/A N/A</v>
      </c>
      <c r="DC26" s="90" t="str">
        <f>_xll.BDH($CT26&amp;" EQUITY",DC$3,DC$2,DC$2)</f>
        <v>#N/A N/A</v>
      </c>
      <c r="DD26" s="90" t="str">
        <f>_xll.BDH($CT26&amp;" EQUITY",DD$3,DD$2,DD$2)</f>
        <v>#N/A N/A</v>
      </c>
      <c r="DE26" s="90" t="str">
        <f>_xll.BDH($CT26&amp;" EQUITY",DE$3,DE$2,DE$2)</f>
        <v>#N/A N/A</v>
      </c>
      <c r="DF26" s="90" t="str">
        <f>_xll.BDH($CT26&amp;" EQUITY",DF$3,DF$2,DF$2)</f>
        <v>#N/A N/A</v>
      </c>
      <c r="DG26" s="90" t="str">
        <f>_xll.BDH($CT26&amp;" EQUITY",DG$3,DG$2,DG$2)</f>
        <v>#N/A N/A</v>
      </c>
      <c r="DH26" s="90" t="str">
        <f>_xll.BDH($CT26&amp;" EQUITY",DH$3,DH$2,DH$2)</f>
        <v>#N/A N/A</v>
      </c>
      <c r="DI26" s="90" t="str">
        <f>_xll.BDH($CT26&amp;" EQUITY",DI$3,DI$2,DI$2)</f>
        <v>#N/A N/A</v>
      </c>
      <c r="DJ26" s="90" t="str">
        <f>_xll.BDH($CT26&amp;" EQUITY",DJ$3,DJ$2,DJ$2)</f>
        <v>#N/A N/A</v>
      </c>
    </row>
    <row r="27" spans="1:114" x14ac:dyDescent="0.25">
      <c r="A27" t="s">
        <v>1394</v>
      </c>
      <c r="K27" s="90" t="str">
        <f>_xll.BDP($AY27&amp;" "&amp;$CA27,K$3)</f>
        <v>FHR 2707 KJ</v>
      </c>
      <c r="L27" s="90" t="str">
        <f>_xll.BDP($AY27&amp;" "&amp;$CA27,L$3)</f>
        <v>FREDDIE MAC</v>
      </c>
      <c r="T27">
        <v>9056.57</v>
      </c>
      <c r="W27">
        <v>9316.9463875000001</v>
      </c>
      <c r="AY27" t="s">
        <v>1394</v>
      </c>
      <c r="CA27" t="s">
        <v>1154</v>
      </c>
      <c r="CB27" t="s">
        <v>1175</v>
      </c>
      <c r="CC27" t="s">
        <v>1175</v>
      </c>
      <c r="CD27" s="90" t="str">
        <f>_xll.BDP($AY27&amp;" "&amp;$CA27,CD$3)</f>
        <v>Agncy CMO Other</v>
      </c>
      <c r="CE27" s="90" t="str">
        <f>_xll.BDP($AY27&amp;" "&amp;$CA27,CE$3)</f>
        <v>CMO</v>
      </c>
      <c r="CF27" s="90" t="str">
        <f>_xll.BDP($AY27&amp;" "&amp;$CA27,CF$3)</f>
        <v>FGCI   5</v>
      </c>
      <c r="CG27" s="90" t="str">
        <f>_xll.BDP($AY27&amp;" "&amp;$CA27,CG$3)</f>
        <v>CMO</v>
      </c>
      <c r="CH27" s="90" t="str">
        <f>_xll.BDP($AY27&amp;" "&amp;$CA27,CH$3)</f>
        <v>Agncy CMO Other</v>
      </c>
      <c r="CI27" s="90" t="str">
        <f>_xll.BDP($AY27&amp;" "&amp;$CA27,CI$3)</f>
        <v>NSJ,TAC</v>
      </c>
      <c r="CJ27" s="90" t="str">
        <f>_xll.BDP($AY27&amp;" "&amp;$CA27,CJ$3)</f>
        <v>#N/A N/A</v>
      </c>
      <c r="CK27" s="90" t="str">
        <f>_xll.BDP($AY27&amp;" "&amp;$CA27,CK$3)</f>
        <v>#N/A N/A</v>
      </c>
      <c r="CL27" s="90" t="str">
        <f>_xll.BDP($AY27&amp;" "&amp;$CA27,CL$3)</f>
        <v>#N/A N/A</v>
      </c>
      <c r="CM27" s="90" t="str">
        <f>_xll.BDP($AY27&amp;" "&amp;$CA27,CM$3)</f>
        <v>#N/A N/A</v>
      </c>
      <c r="CN27" s="90" t="str">
        <f>_xll.BDP($AY27&amp;" "&amp;$CA27,CN$3)</f>
        <v>NSJ,TAC</v>
      </c>
      <c r="CO27" s="90" t="str">
        <f>_xll.BDP($AY27&amp;" "&amp;$CA27,CO$3)</f>
        <v>US</v>
      </c>
      <c r="CP27" s="90" t="str">
        <f>_xll.BDP($AY27&amp;" "&amp;$CA27,CP$3)</f>
        <v>Agency Collat CMO</v>
      </c>
      <c r="CQ27" s="90" t="str">
        <f>_xll.BDP($AY27&amp;" "&amp;$CA27,CQ$3)</f>
        <v>#N/A Field Not Applicable</v>
      </c>
      <c r="CR27" s="90" t="str">
        <f>_xll.BDP($AY27&amp;" "&amp;$CA27,CR$3)</f>
        <v>Mortgage Securities</v>
      </c>
      <c r="CS27" s="90" t="str">
        <f>_xll.BDP($AY27&amp;" "&amp;$CA27,CS$3)</f>
        <v>#N/A Field Not Applicable</v>
      </c>
      <c r="CT27" s="90" t="str">
        <f>_xll.BDP($AY27&amp;" "&amp;$CA27,CT$3)</f>
        <v>FHR</v>
      </c>
      <c r="CU27" s="90" t="str">
        <f>_xll.BDP($CT27&amp;" EQUITY",CU$3)</f>
        <v>ACQU</v>
      </c>
      <c r="CV27" s="90">
        <f>_xll.BDP($CT27&amp;" EQUITY",CV$3)</f>
        <v>186.90000190734864</v>
      </c>
      <c r="CW27" s="90" t="str">
        <f>_xll.BDP($CT27&amp;" EQUITY",CW$3)</f>
        <v>#N/A N/A</v>
      </c>
      <c r="CX27" s="90" t="str">
        <f>_xll.BDP($CT27&amp;" EQUITY",CX$3)</f>
        <v>#N/A N/A</v>
      </c>
      <c r="CY27" s="90" t="str">
        <f>_xll.BDH($CT27&amp;" EQUITY",CY$3,CY$2,CY$2)</f>
        <v>#N/A N/A</v>
      </c>
      <c r="CZ27" s="90" t="str">
        <f>_xll.BDH($CT27&amp;" EQUITY",CZ$3,CZ$2,CZ$2)</f>
        <v>#N/A N/A</v>
      </c>
      <c r="DA27" s="90" t="str">
        <f>_xll.BDH($CT27&amp;" EQUITY",DA$3,DA$2,DA$2)</f>
        <v>#N/A N/A</v>
      </c>
      <c r="DB27" s="90" t="str">
        <f>_xll.BDH($CT27&amp;" EQUITY",DB$3,DB$2,DB$2)</f>
        <v>#N/A N/A</v>
      </c>
      <c r="DC27" s="90" t="str">
        <f>_xll.BDH($CT27&amp;" EQUITY",DC$3,DC$2,DC$2)</f>
        <v>#N/A N/A</v>
      </c>
      <c r="DD27" s="90" t="str">
        <f>_xll.BDH($CT27&amp;" EQUITY",DD$3,DD$2,DD$2)</f>
        <v>#N/A N/A</v>
      </c>
      <c r="DE27" s="90" t="str">
        <f>_xll.BDH($CT27&amp;" EQUITY",DE$3,DE$2,DE$2)</f>
        <v>#N/A N/A</v>
      </c>
      <c r="DF27" s="90" t="str">
        <f>_xll.BDH($CT27&amp;" EQUITY",DF$3,DF$2,DF$2)</f>
        <v>#N/A N/A</v>
      </c>
      <c r="DG27" s="90" t="str">
        <f>_xll.BDH($CT27&amp;" EQUITY",DG$3,DG$2,DG$2)</f>
        <v>#N/A N/A</v>
      </c>
      <c r="DH27" s="90" t="str">
        <f>_xll.BDH($CT27&amp;" EQUITY",DH$3,DH$2,DH$2)</f>
        <v>#N/A N/A</v>
      </c>
      <c r="DI27" s="90" t="str">
        <f>_xll.BDH($CT27&amp;" EQUITY",DI$3,DI$2,DI$2)</f>
        <v>#N/A N/A</v>
      </c>
      <c r="DJ27" s="90" t="str">
        <f>_xll.BDH($CT27&amp;" EQUITY",DJ$3,DJ$2,DJ$2)</f>
        <v>#N/A N/A</v>
      </c>
    </row>
    <row r="28" spans="1:114" x14ac:dyDescent="0.25">
      <c r="A28" t="s">
        <v>1395</v>
      </c>
      <c r="K28" s="90" t="str">
        <f>_xll.BDP($AY28&amp;" "&amp;$CA28,K$3)</f>
        <v>FNR 2007-33 HE</v>
      </c>
      <c r="L28" s="90" t="str">
        <f>_xll.BDP($AY28&amp;" "&amp;$CA28,L$3)</f>
        <v>FANNIE MAE</v>
      </c>
      <c r="T28">
        <v>81454.954750000004</v>
      </c>
      <c r="W28">
        <v>89702.268918437505</v>
      </c>
      <c r="AY28" t="s">
        <v>1395</v>
      </c>
      <c r="CA28" t="s">
        <v>1154</v>
      </c>
      <c r="CB28" t="s">
        <v>1175</v>
      </c>
      <c r="CC28" t="s">
        <v>1175</v>
      </c>
      <c r="CD28" s="90" t="str">
        <f>_xll.BDP($AY28&amp;" "&amp;$CA28,CD$3)</f>
        <v>Agncy CMO Other</v>
      </c>
      <c r="CE28" s="90" t="str">
        <f>_xll.BDP($AY28&amp;" "&amp;$CA28,CE$3)</f>
        <v>CMO</v>
      </c>
      <c r="CF28" s="90" t="str">
        <f>_xll.BDP($AY28&amp;" "&amp;$CA28,CF$3)</f>
        <v>FNCL   6</v>
      </c>
      <c r="CG28" s="90" t="str">
        <f>_xll.BDP($AY28&amp;" "&amp;$CA28,CG$3)</f>
        <v>CMO</v>
      </c>
      <c r="CH28" s="90" t="str">
        <f>_xll.BDP($AY28&amp;" "&amp;$CA28,CH$3)</f>
        <v>Agncy CMO Other</v>
      </c>
      <c r="CI28" s="90" t="str">
        <f>_xll.BDP($AY28&amp;" "&amp;$CA28,CI$3)</f>
        <v>EXCH,+</v>
      </c>
      <c r="CJ28" s="90" t="str">
        <f>_xll.BDP($AY28&amp;" "&amp;$CA28,CJ$3)</f>
        <v>#N/A N/A</v>
      </c>
      <c r="CK28" s="90" t="str">
        <f>_xll.BDP($AY28&amp;" "&amp;$CA28,CK$3)</f>
        <v>#N/A N/A</v>
      </c>
      <c r="CL28" s="90" t="str">
        <f>_xll.BDP($AY28&amp;" "&amp;$CA28,CL$3)</f>
        <v>#N/A N/A</v>
      </c>
      <c r="CM28" s="90" t="str">
        <f>_xll.BDP($AY28&amp;" "&amp;$CA28,CM$3)</f>
        <v>#N/A N/A</v>
      </c>
      <c r="CN28" s="90" t="str">
        <f>_xll.BDP($AY28&amp;" "&amp;$CA28,CN$3)</f>
        <v>EXCH,PAC,SEG</v>
      </c>
      <c r="CO28" s="90" t="str">
        <f>_xll.BDP($AY28&amp;" "&amp;$CA28,CO$3)</f>
        <v>US</v>
      </c>
      <c r="CP28" s="90" t="str">
        <f>_xll.BDP($AY28&amp;" "&amp;$CA28,CP$3)</f>
        <v>Agency Collat PAC CMO</v>
      </c>
      <c r="CQ28" s="90" t="str">
        <f>_xll.BDP($AY28&amp;" "&amp;$CA28,CQ$3)</f>
        <v>#N/A Field Not Applicable</v>
      </c>
      <c r="CR28" s="90" t="str">
        <f>_xll.BDP($AY28&amp;" "&amp;$CA28,CR$3)</f>
        <v>Mortgage Securities</v>
      </c>
      <c r="CS28" s="90" t="str">
        <f>_xll.BDP($AY28&amp;" "&amp;$CA28,CS$3)</f>
        <v>#N/A Field Not Applicable</v>
      </c>
      <c r="CT28" s="90" t="str">
        <f>_xll.BDP($AY28&amp;" "&amp;$CA28,CT$3)</f>
        <v>FNR</v>
      </c>
      <c r="CU28" s="90" t="str">
        <f>_xll.BDP($CT28&amp;" EQUITY",CU$3)</f>
        <v>TKCH</v>
      </c>
      <c r="CV28" s="90">
        <f>_xll.BDP($CT28&amp;" EQUITY",CV$3)</f>
        <v>317.86499965190887</v>
      </c>
      <c r="CW28" s="90">
        <f>_xll.BDP($CT28&amp;" EQUITY",CW$3)</f>
        <v>1630.0170211791992</v>
      </c>
      <c r="CX28" s="90" t="str">
        <f>_xll.BDP($CT28&amp;" EQUITY",CX$3)</f>
        <v>#N/A N/A</v>
      </c>
      <c r="CY28" s="90" t="str">
        <f>_xll.BDH($CT28&amp;" EQUITY",CY$3,CY$2,CY$2)</f>
        <v>#N/A N/A</v>
      </c>
      <c r="CZ28" s="90" t="str">
        <f>_xll.BDH($CT28&amp;" EQUITY",CZ$3,CZ$2,CZ$2)</f>
        <v>#N/A N/A</v>
      </c>
      <c r="DA28" s="90" t="str">
        <f>_xll.BDH($CT28&amp;" EQUITY",DA$3,DA$2,DA$2)</f>
        <v>#N/A N/A</v>
      </c>
      <c r="DB28" s="90" t="str">
        <f>_xll.BDH($CT28&amp;" EQUITY",DB$3,DB$2,DB$2)</f>
        <v>#N/A N/A</v>
      </c>
      <c r="DC28" s="90" t="str">
        <f>_xll.BDH($CT28&amp;" EQUITY",DC$3,DC$2,DC$2)</f>
        <v>#N/A N/A</v>
      </c>
      <c r="DD28" s="90" t="str">
        <f>_xll.BDH($CT28&amp;" EQUITY",DD$3,DD$2,DD$2)</f>
        <v>#N/A N/A</v>
      </c>
      <c r="DE28" s="90" t="str">
        <f>_xll.BDH($CT28&amp;" EQUITY",DE$3,DE$2,DE$2)</f>
        <v>#N/A N/A</v>
      </c>
      <c r="DF28" s="90" t="str">
        <f>_xll.BDH($CT28&amp;" EQUITY",DF$3,DF$2,DF$2)</f>
        <v>#N/A N/A</v>
      </c>
      <c r="DG28" s="90" t="str">
        <f>_xll.BDH($CT28&amp;" EQUITY",DG$3,DG$2,DG$2)</f>
        <v>#N/A N/A</v>
      </c>
      <c r="DH28" s="90" t="str">
        <f>_xll.BDH($CT28&amp;" EQUITY",DH$3,DH$2,DH$2)</f>
        <v>#N/A N/A</v>
      </c>
      <c r="DI28" s="90" t="str">
        <f>_xll.BDH($CT28&amp;" EQUITY",DI$3,DI$2,DI$2)</f>
        <v>#N/A N/A</v>
      </c>
      <c r="DJ28" s="90" t="str">
        <f>_xll.BDH($CT28&amp;" EQUITY",DJ$3,DJ$2,DJ$2)</f>
        <v>#N/A N/A</v>
      </c>
    </row>
    <row r="29" spans="1:114" x14ac:dyDescent="0.25">
      <c r="A29" t="s">
        <v>1396</v>
      </c>
      <c r="K29" s="90" t="str">
        <f>_xll.BDP($AY29&amp;" "&amp;$CA29,K$3)</f>
        <v>FNR 2008-22 DB</v>
      </c>
      <c r="L29" s="90" t="str">
        <f>_xll.BDP($AY29&amp;" "&amp;$CA29,L$3)</f>
        <v>FANNIE MAE</v>
      </c>
      <c r="T29">
        <v>389084.098</v>
      </c>
      <c r="W29">
        <v>412429.14387999999</v>
      </c>
      <c r="AY29" t="s">
        <v>1396</v>
      </c>
      <c r="CA29" t="s">
        <v>1154</v>
      </c>
      <c r="CB29" t="s">
        <v>1175</v>
      </c>
      <c r="CC29" t="s">
        <v>1175</v>
      </c>
      <c r="CD29" s="90" t="str">
        <f>_xll.BDP($AY29&amp;" "&amp;$CA29,CD$3)</f>
        <v>Agncy CMO Other</v>
      </c>
      <c r="CE29" s="90" t="str">
        <f>_xll.BDP($AY29&amp;" "&amp;$CA29,CE$3)</f>
        <v>re-SEC</v>
      </c>
      <c r="CF29" s="90" t="str">
        <f>_xll.BDP($AY29&amp;" "&amp;$CA29,CF$3)</f>
        <v>FNCZ 6.5</v>
      </c>
      <c r="CG29" s="90" t="str">
        <f>_xll.BDP($AY29&amp;" "&amp;$CA29,CG$3)</f>
        <v>CMO</v>
      </c>
      <c r="CH29" s="90" t="str">
        <f>_xll.BDP($AY29&amp;" "&amp;$CA29,CH$3)</f>
        <v>Agncy CMO Other</v>
      </c>
      <c r="CI29" s="90" t="str">
        <f>_xll.BDP($AY29&amp;" "&amp;$CA29,CI$3)</f>
        <v>SC,EXCH+</v>
      </c>
      <c r="CJ29" s="90" t="str">
        <f>_xll.BDP($AY29&amp;" "&amp;$CA29,CJ$3)</f>
        <v>#N/A N/A</v>
      </c>
      <c r="CK29" s="90" t="str">
        <f>_xll.BDP($AY29&amp;" "&amp;$CA29,CK$3)</f>
        <v>#N/A N/A</v>
      </c>
      <c r="CL29" s="90" t="str">
        <f>_xll.BDP($AY29&amp;" "&amp;$CA29,CL$3)</f>
        <v>#N/A N/A</v>
      </c>
      <c r="CM29" s="90" t="str">
        <f>_xll.BDP($AY29&amp;" "&amp;$CA29,CM$3)</f>
        <v>#N/A N/A</v>
      </c>
      <c r="CN29" s="90" t="str">
        <f>_xll.BDP($AY29&amp;" "&amp;$CA29,CN$3)</f>
        <v>SC,EXCH,SEQ</v>
      </c>
      <c r="CO29" s="90" t="str">
        <f>_xll.BDP($AY29&amp;" "&amp;$CA29,CO$3)</f>
        <v>US</v>
      </c>
      <c r="CP29" s="90" t="str">
        <f>_xll.BDP($AY29&amp;" "&amp;$CA29,CP$3)</f>
        <v>Agency Collat CMO</v>
      </c>
      <c r="CQ29" s="90" t="str">
        <f>_xll.BDP($AY29&amp;" "&amp;$CA29,CQ$3)</f>
        <v>#N/A Field Not Applicable</v>
      </c>
      <c r="CR29" s="90" t="str">
        <f>_xll.BDP($AY29&amp;" "&amp;$CA29,CR$3)</f>
        <v>Mortgage Securities</v>
      </c>
      <c r="CS29" s="90" t="str">
        <f>_xll.BDP($AY29&amp;" "&amp;$CA29,CS$3)</f>
        <v>#N/A Field Not Applicable</v>
      </c>
      <c r="CT29" s="90" t="str">
        <f>_xll.BDP($AY29&amp;" "&amp;$CA29,CT$3)</f>
        <v>FNR</v>
      </c>
      <c r="CU29" s="90" t="str">
        <f>_xll.BDP($CT29&amp;" EQUITY",CU$3)</f>
        <v>TKCH</v>
      </c>
      <c r="CV29" s="90">
        <f>_xll.BDP($CT29&amp;" EQUITY",CV$3)</f>
        <v>317.86499965190887</v>
      </c>
      <c r="CW29" s="90">
        <f>_xll.BDP($CT29&amp;" EQUITY",CW$3)</f>
        <v>1630.0170211791992</v>
      </c>
      <c r="CX29" s="90" t="str">
        <f>_xll.BDP($CT29&amp;" EQUITY",CX$3)</f>
        <v>#N/A N/A</v>
      </c>
      <c r="CY29" s="90" t="str">
        <f>_xll.BDH($CT29&amp;" EQUITY",CY$3,CY$2,CY$2)</f>
        <v>#N/A N/A</v>
      </c>
      <c r="CZ29" s="90" t="str">
        <f>_xll.BDH($CT29&amp;" EQUITY",CZ$3,CZ$2,CZ$2)</f>
        <v>#N/A N/A</v>
      </c>
      <c r="DA29" s="90" t="str">
        <f>_xll.BDH($CT29&amp;" EQUITY",DA$3,DA$2,DA$2)</f>
        <v>#N/A N/A</v>
      </c>
      <c r="DB29" s="90" t="str">
        <f>_xll.BDH($CT29&amp;" EQUITY",DB$3,DB$2,DB$2)</f>
        <v>#N/A N/A</v>
      </c>
      <c r="DC29" s="90" t="str">
        <f>_xll.BDH($CT29&amp;" EQUITY",DC$3,DC$2,DC$2)</f>
        <v>#N/A N/A</v>
      </c>
      <c r="DD29" s="90" t="str">
        <f>_xll.BDH($CT29&amp;" EQUITY",DD$3,DD$2,DD$2)</f>
        <v>#N/A N/A</v>
      </c>
      <c r="DE29" s="90" t="str">
        <f>_xll.BDH($CT29&amp;" EQUITY",DE$3,DE$2,DE$2)</f>
        <v>#N/A N/A</v>
      </c>
      <c r="DF29" s="90" t="str">
        <f>_xll.BDH($CT29&amp;" EQUITY",DF$3,DF$2,DF$2)</f>
        <v>#N/A N/A</v>
      </c>
      <c r="DG29" s="90" t="str">
        <f>_xll.BDH($CT29&amp;" EQUITY",DG$3,DG$2,DG$2)</f>
        <v>#N/A N/A</v>
      </c>
      <c r="DH29" s="90" t="str">
        <f>_xll.BDH($CT29&amp;" EQUITY",DH$3,DH$2,DH$2)</f>
        <v>#N/A N/A</v>
      </c>
      <c r="DI29" s="90" t="str">
        <f>_xll.BDH($CT29&amp;" EQUITY",DI$3,DI$2,DI$2)</f>
        <v>#N/A N/A</v>
      </c>
      <c r="DJ29" s="90" t="str">
        <f>_xll.BDH($CT29&amp;" EQUITY",DJ$3,DJ$2,DJ$2)</f>
        <v>#N/A N/A</v>
      </c>
    </row>
    <row r="30" spans="1:114" x14ac:dyDescent="0.25">
      <c r="A30" t="s">
        <v>1397</v>
      </c>
      <c r="K30" s="90" t="str">
        <f>_xll.BDP($AY30&amp;" "&amp;$CA30,K$3)</f>
        <v>FNR 2010-147 QU</v>
      </c>
      <c r="L30" s="90" t="str">
        <f>_xll.BDP($AY30&amp;" "&amp;$CA30,L$3)</f>
        <v>FANNIE MAE</v>
      </c>
      <c r="T30">
        <v>21174.583839999999</v>
      </c>
      <c r="W30">
        <v>20863.582139850001</v>
      </c>
      <c r="AY30" t="s">
        <v>1397</v>
      </c>
      <c r="CA30" t="s">
        <v>1154</v>
      </c>
      <c r="CB30" t="s">
        <v>1175</v>
      </c>
      <c r="CC30" t="s">
        <v>1175</v>
      </c>
      <c r="CD30" s="90" t="str">
        <f>_xll.BDP($AY30&amp;" "&amp;$CA30,CD$3)</f>
        <v>Agncy CMO Other</v>
      </c>
      <c r="CE30" s="90" t="str">
        <f>_xll.BDP($AY30&amp;" "&amp;$CA30,CE$3)</f>
        <v>CMO</v>
      </c>
      <c r="CF30" s="90" t="str">
        <f>_xll.BDP($AY30&amp;" "&amp;$CA30,CF$3)</f>
        <v>FNCL 4.5</v>
      </c>
      <c r="CG30" s="90" t="str">
        <f>_xll.BDP($AY30&amp;" "&amp;$CA30,CG$3)</f>
        <v>CMO</v>
      </c>
      <c r="CH30" s="90" t="str">
        <f>_xll.BDP($AY30&amp;" "&amp;$CA30,CH$3)</f>
        <v>Agncy CMO Other</v>
      </c>
      <c r="CI30" s="90" t="str">
        <f>_xll.BDP($AY30&amp;" "&amp;$CA30,CI$3)</f>
        <v>EXCH,+</v>
      </c>
      <c r="CJ30" s="90" t="str">
        <f>_xll.BDP($AY30&amp;" "&amp;$CA30,CJ$3)</f>
        <v>#N/A N/A</v>
      </c>
      <c r="CK30" s="90" t="str">
        <f>_xll.BDP($AY30&amp;" "&amp;$CA30,CK$3)</f>
        <v>#N/A N/A</v>
      </c>
      <c r="CL30" s="90" t="str">
        <f>_xll.BDP($AY30&amp;" "&amp;$CA30,CL$3)</f>
        <v>#N/A N/A</v>
      </c>
      <c r="CM30" s="90" t="str">
        <f>_xll.BDP($AY30&amp;" "&amp;$CA30,CM$3)</f>
        <v>#N/A N/A</v>
      </c>
      <c r="CN30" s="90" t="str">
        <f>_xll.BDP($AY30&amp;" "&amp;$CA30,CN$3)</f>
        <v>EXCH,SUP</v>
      </c>
      <c r="CO30" s="90" t="str">
        <f>_xll.BDP($AY30&amp;" "&amp;$CA30,CO$3)</f>
        <v>US</v>
      </c>
      <c r="CP30" s="90" t="str">
        <f>_xll.BDP($AY30&amp;" "&amp;$CA30,CP$3)</f>
        <v>Agency Collat Supp CMO</v>
      </c>
      <c r="CQ30" s="90" t="str">
        <f>_xll.BDP($AY30&amp;" "&amp;$CA30,CQ$3)</f>
        <v>#N/A Field Not Applicable</v>
      </c>
      <c r="CR30" s="90" t="str">
        <f>_xll.BDP($AY30&amp;" "&amp;$CA30,CR$3)</f>
        <v>Mortgage Securities</v>
      </c>
      <c r="CS30" s="90" t="str">
        <f>_xll.BDP($AY30&amp;" "&amp;$CA30,CS$3)</f>
        <v>#N/A Field Not Applicable</v>
      </c>
      <c r="CT30" s="90" t="str">
        <f>_xll.BDP($AY30&amp;" "&amp;$CA30,CT$3)</f>
        <v>FNR</v>
      </c>
      <c r="CU30" s="90" t="str">
        <f>_xll.BDP($CT30&amp;" EQUITY",CU$3)</f>
        <v>TKCH</v>
      </c>
      <c r="CV30" s="90">
        <f>_xll.BDP($CT30&amp;" EQUITY",CV$3)</f>
        <v>317.86499965190887</v>
      </c>
      <c r="CW30" s="90">
        <f>_xll.BDP($CT30&amp;" EQUITY",CW$3)</f>
        <v>1630.0170211791992</v>
      </c>
      <c r="CX30" s="90" t="str">
        <f>_xll.BDP($CT30&amp;" EQUITY",CX$3)</f>
        <v>#N/A N/A</v>
      </c>
      <c r="CY30" s="90" t="str">
        <f>_xll.BDH($CT30&amp;" EQUITY",CY$3,CY$2,CY$2)</f>
        <v>#N/A N/A</v>
      </c>
      <c r="CZ30" s="90" t="str">
        <f>_xll.BDH($CT30&amp;" EQUITY",CZ$3,CZ$2,CZ$2)</f>
        <v>#N/A N/A</v>
      </c>
      <c r="DA30" s="90" t="str">
        <f>_xll.BDH($CT30&amp;" EQUITY",DA$3,DA$2,DA$2)</f>
        <v>#N/A N/A</v>
      </c>
      <c r="DB30" s="90" t="str">
        <f>_xll.BDH($CT30&amp;" EQUITY",DB$3,DB$2,DB$2)</f>
        <v>#N/A N/A</v>
      </c>
      <c r="DC30" s="90" t="str">
        <f>_xll.BDH($CT30&amp;" EQUITY",DC$3,DC$2,DC$2)</f>
        <v>#N/A N/A</v>
      </c>
      <c r="DD30" s="90" t="str">
        <f>_xll.BDH($CT30&amp;" EQUITY",DD$3,DD$2,DD$2)</f>
        <v>#N/A N/A</v>
      </c>
      <c r="DE30" s="90" t="str">
        <f>_xll.BDH($CT30&amp;" EQUITY",DE$3,DE$2,DE$2)</f>
        <v>#N/A N/A</v>
      </c>
      <c r="DF30" s="90" t="str">
        <f>_xll.BDH($CT30&amp;" EQUITY",DF$3,DF$2,DF$2)</f>
        <v>#N/A N/A</v>
      </c>
      <c r="DG30" s="90" t="str">
        <f>_xll.BDH($CT30&amp;" EQUITY",DG$3,DG$2,DG$2)</f>
        <v>#N/A N/A</v>
      </c>
      <c r="DH30" s="90" t="str">
        <f>_xll.BDH($CT30&amp;" EQUITY",DH$3,DH$2,DH$2)</f>
        <v>#N/A N/A</v>
      </c>
      <c r="DI30" s="90" t="str">
        <f>_xll.BDH($CT30&amp;" EQUITY",DI$3,DI$2,DI$2)</f>
        <v>#N/A N/A</v>
      </c>
      <c r="DJ30" s="90" t="str">
        <f>_xll.BDH($CT30&amp;" EQUITY",DJ$3,DJ$2,DJ$2)</f>
        <v>#N/A N/A</v>
      </c>
    </row>
    <row r="31" spans="1:114" x14ac:dyDescent="0.25">
      <c r="A31" t="s">
        <v>1398</v>
      </c>
      <c r="K31" s="90" t="str">
        <f>_xll.BDP($AY31&amp;" "&amp;$CA31,K$3)</f>
        <v>GNR 2005-13 AH</v>
      </c>
      <c r="L31" s="90" t="str">
        <f>_xll.BDP($AY31&amp;" "&amp;$CA31,L$3)</f>
        <v>GOVERNMENT NATIONAL MORTGAGE A</v>
      </c>
      <c r="T31">
        <v>7000</v>
      </c>
      <c r="W31">
        <v>7280</v>
      </c>
      <c r="AY31" t="s">
        <v>1398</v>
      </c>
      <c r="CA31" t="s">
        <v>1154</v>
      </c>
      <c r="CB31" t="s">
        <v>1175</v>
      </c>
      <c r="CC31" t="s">
        <v>1175</v>
      </c>
      <c r="CD31" s="90" t="str">
        <f>_xll.BDP($AY31&amp;" "&amp;$CA31,CD$3)</f>
        <v>Agncy CMO Other</v>
      </c>
      <c r="CE31" s="90" t="str">
        <f>_xll.BDP($AY31&amp;" "&amp;$CA31,CE$3)</f>
        <v>CMO</v>
      </c>
      <c r="CF31" s="90" t="str">
        <f>_xll.BDP($AY31&amp;" "&amp;$CA31,CF$3)</f>
        <v>G2SF 5.5</v>
      </c>
      <c r="CG31" s="90" t="str">
        <f>_xll.BDP($AY31&amp;" "&amp;$CA31,CG$3)</f>
        <v>CMO</v>
      </c>
      <c r="CH31" s="90" t="str">
        <f>_xll.BDP($AY31&amp;" "&amp;$CA31,CH$3)</f>
        <v>Agncy CMO Other</v>
      </c>
      <c r="CI31" s="90" t="str">
        <f>_xll.BDP($AY31&amp;" "&amp;$CA31,CI$3)</f>
        <v>SUP</v>
      </c>
      <c r="CJ31" s="90" t="str">
        <f>_xll.BDP($AY31&amp;" "&amp;$CA31,CJ$3)</f>
        <v>#N/A N/A</v>
      </c>
      <c r="CK31" s="90" t="str">
        <f>_xll.BDP($AY31&amp;" "&amp;$CA31,CK$3)</f>
        <v>#N/A N/A</v>
      </c>
      <c r="CL31" s="90" t="str">
        <f>_xll.BDP($AY31&amp;" "&amp;$CA31,CL$3)</f>
        <v>#N/A N/A</v>
      </c>
      <c r="CM31" s="90" t="str">
        <f>_xll.BDP($AY31&amp;" "&amp;$CA31,CM$3)</f>
        <v>#N/A N/A</v>
      </c>
      <c r="CN31" s="90" t="str">
        <f>_xll.BDP($AY31&amp;" "&amp;$CA31,CN$3)</f>
        <v>SUPPORT BOND</v>
      </c>
      <c r="CO31" s="90" t="str">
        <f>_xll.BDP($AY31&amp;" "&amp;$CA31,CO$3)</f>
        <v>US</v>
      </c>
      <c r="CP31" s="90" t="str">
        <f>_xll.BDP($AY31&amp;" "&amp;$CA31,CP$3)</f>
        <v>Agency Collat Supp CMO</v>
      </c>
      <c r="CQ31" s="90" t="str">
        <f>_xll.BDP($AY31&amp;" "&amp;$CA31,CQ$3)</f>
        <v>#N/A Field Not Applicable</v>
      </c>
      <c r="CR31" s="90" t="str">
        <f>_xll.BDP($AY31&amp;" "&amp;$CA31,CR$3)</f>
        <v>Mortgage Securities</v>
      </c>
      <c r="CS31" s="90" t="str">
        <f>_xll.BDP($AY31&amp;" "&amp;$CA31,CS$3)</f>
        <v>#N/A Field Not Applicable</v>
      </c>
      <c r="CT31" s="90" t="str">
        <f>_xll.BDP($AY31&amp;" "&amp;$CA31,CT$3)</f>
        <v>GNR</v>
      </c>
      <c r="CU31" s="90" t="str">
        <f>_xll.BDP($CT31&amp;" EQUITY",CU$3)</f>
        <v>ACTV</v>
      </c>
      <c r="CV31" s="90" t="str">
        <f>_xll.BDP($CT31&amp;" EQUITY",CV$3)</f>
        <v>#N/A Field Not Applicable</v>
      </c>
      <c r="CW31" s="90" t="str">
        <f>_xll.BDP($CT31&amp;" EQUITY",CW$3)</f>
        <v>#N/A Field Not Applicable</v>
      </c>
      <c r="CX31" s="90">
        <f>_xll.BDP($CT31&amp;" EQUITY",CX$3)</f>
        <v>11.799999999999999</v>
      </c>
      <c r="CY31" s="90">
        <f>_xll.BDH($CT31&amp;" EQUITY",CY$3,CY$2,CY$2)</f>
        <v>48.71</v>
      </c>
      <c r="CZ31" s="90">
        <f>_xll.BDH($CT31&amp;" EQUITY",CZ$3,CZ$2,CZ$2)</f>
        <v>52.4</v>
      </c>
      <c r="DA31" s="90">
        <f>_xll.BDH($CT31&amp;" EQUITY",DA$3,DA$2,DA$2)</f>
        <v>52.17</v>
      </c>
      <c r="DB31" s="90">
        <f>_xll.BDH($CT31&amp;" EQUITY",DB$3,DB$2,DB$2)</f>
        <v>52.85</v>
      </c>
      <c r="DC31" s="90">
        <f>_xll.BDH($CT31&amp;" EQUITY",DC$3,DC$2,DC$2)</f>
        <v>51.85</v>
      </c>
      <c r="DD31" s="90">
        <f>_xll.BDH($CT31&amp;" EQUITY",DD$3,DD$2,DD$2)</f>
        <v>51.61</v>
      </c>
      <c r="DE31" s="90">
        <f>_xll.BDH($CT31&amp;" EQUITY",DE$3,DE$2,DE$2)</f>
        <v>50.34</v>
      </c>
      <c r="DF31" s="90">
        <f>_xll.BDH($CT31&amp;" EQUITY",DF$3,DF$2,DF$2)</f>
        <v>49.88</v>
      </c>
      <c r="DG31" s="90">
        <f>_xll.BDH($CT31&amp;" EQUITY",DG$3,DG$2,DG$2)</f>
        <v>47.35</v>
      </c>
      <c r="DH31" s="90">
        <f>_xll.BDH($CT31&amp;" EQUITY",DH$3,DH$2,DH$2)</f>
        <v>50.24</v>
      </c>
      <c r="DI31" s="90">
        <f>_xll.BDH($CT31&amp;" EQUITY",DI$3,DI$2,DI$2)</f>
        <v>49.58</v>
      </c>
      <c r="DJ31" s="90">
        <f>_xll.BDH($CT31&amp;" EQUITY",DJ$3,DJ$2,DJ$2)</f>
        <v>50.15</v>
      </c>
    </row>
    <row r="32" spans="1:114" x14ac:dyDescent="0.25">
      <c r="A32" t="s">
        <v>1399</v>
      </c>
      <c r="K32" s="90" t="str">
        <f>_xll.BDP($AY32&amp;" "&amp;$CA32,K$3)</f>
        <v>GNR 2008-60 PB</v>
      </c>
      <c r="L32" s="90" t="str">
        <f>_xll.BDP($AY32&amp;" "&amp;$CA32,L$3)</f>
        <v>GOVERNMENT NATIONAL MORTGAGE A</v>
      </c>
      <c r="T32">
        <v>7997.9208999999992</v>
      </c>
      <c r="W32">
        <v>8157.8793179999993</v>
      </c>
      <c r="AY32" t="s">
        <v>1399</v>
      </c>
      <c r="CA32" t="s">
        <v>1154</v>
      </c>
      <c r="CB32" t="s">
        <v>1175</v>
      </c>
      <c r="CC32" t="s">
        <v>1175</v>
      </c>
      <c r="CD32" s="90" t="str">
        <f>_xll.BDP($AY32&amp;" "&amp;$CA32,CD$3)</f>
        <v>Agncy CMO Other</v>
      </c>
      <c r="CE32" s="90" t="str">
        <f>_xll.BDP($AY32&amp;" "&amp;$CA32,CE$3)</f>
        <v>CMO</v>
      </c>
      <c r="CF32" s="90" t="str">
        <f>_xll.BDP($AY32&amp;" "&amp;$CA32,CF$3)</f>
        <v>GNSF   6</v>
      </c>
      <c r="CG32" s="90" t="str">
        <f>_xll.BDP($AY32&amp;" "&amp;$CA32,CG$3)</f>
        <v>CMO</v>
      </c>
      <c r="CH32" s="90" t="str">
        <f>_xll.BDP($AY32&amp;" "&amp;$CA32,CH$3)</f>
        <v>Agncy CMO Other</v>
      </c>
      <c r="CI32" s="90" t="str">
        <f>_xll.BDP($AY32&amp;" "&amp;$CA32,CI$3)</f>
        <v>PAC(11)</v>
      </c>
      <c r="CJ32" s="90" t="str">
        <f>_xll.BDP($AY32&amp;" "&amp;$CA32,CJ$3)</f>
        <v>#N/A N/A</v>
      </c>
      <c r="CK32" s="90" t="str">
        <f>_xll.BDP($AY32&amp;" "&amp;$CA32,CK$3)</f>
        <v>#N/A N/A</v>
      </c>
      <c r="CL32" s="90" t="str">
        <f>_xll.BDP($AY32&amp;" "&amp;$CA32,CL$3)</f>
        <v>#N/A N/A</v>
      </c>
      <c r="CM32" s="90" t="str">
        <f>_xll.BDP($AY32&amp;" "&amp;$CA32,CM$3)</f>
        <v>#N/A N/A</v>
      </c>
      <c r="CN32" s="90" t="str">
        <f>_xll.BDP($AY32&amp;" "&amp;$CA32,CN$3)</f>
        <v>PAC-1(11)</v>
      </c>
      <c r="CO32" s="90" t="str">
        <f>_xll.BDP($AY32&amp;" "&amp;$CA32,CO$3)</f>
        <v>US</v>
      </c>
      <c r="CP32" s="90" t="str">
        <f>_xll.BDP($AY32&amp;" "&amp;$CA32,CP$3)</f>
        <v>Agency Collat PAC CMO</v>
      </c>
      <c r="CQ32" s="90" t="str">
        <f>_xll.BDP($AY32&amp;" "&amp;$CA32,CQ$3)</f>
        <v>#N/A Field Not Applicable</v>
      </c>
      <c r="CR32" s="90" t="str">
        <f>_xll.BDP($AY32&amp;" "&amp;$CA32,CR$3)</f>
        <v>Mortgage Securities</v>
      </c>
      <c r="CS32" s="90" t="str">
        <f>_xll.BDP($AY32&amp;" "&amp;$CA32,CS$3)</f>
        <v>#N/A Field Not Applicable</v>
      </c>
      <c r="CT32" s="90" t="str">
        <f>_xll.BDP($AY32&amp;" "&amp;$CA32,CT$3)</f>
        <v>GNR</v>
      </c>
      <c r="CU32" s="90" t="str">
        <f>_xll.BDP($CT32&amp;" EQUITY",CU$3)</f>
        <v>ACTV</v>
      </c>
      <c r="CV32" s="90" t="str">
        <f>_xll.BDP($CT32&amp;" EQUITY",CV$3)</f>
        <v>#N/A Field Not Applicable</v>
      </c>
      <c r="CW32" s="90" t="str">
        <f>_xll.BDP($CT32&amp;" EQUITY",CW$3)</f>
        <v>#N/A Field Not Applicable</v>
      </c>
      <c r="CX32" s="90">
        <f>_xll.BDP($CT32&amp;" EQUITY",CX$3)</f>
        <v>11.799999999999999</v>
      </c>
      <c r="CY32" s="90">
        <f>_xll.BDH($CT32&amp;" EQUITY",CY$3,CY$2,CY$2)</f>
        <v>48.71</v>
      </c>
      <c r="CZ32" s="90">
        <f>_xll.BDH($CT32&amp;" EQUITY",CZ$3,CZ$2,CZ$2)</f>
        <v>52.4</v>
      </c>
      <c r="DA32" s="90">
        <f>_xll.BDH($CT32&amp;" EQUITY",DA$3,DA$2,DA$2)</f>
        <v>52.17</v>
      </c>
      <c r="DB32" s="90">
        <f>_xll.BDH($CT32&amp;" EQUITY",DB$3,DB$2,DB$2)</f>
        <v>52.85</v>
      </c>
      <c r="DC32" s="90">
        <f>_xll.BDH($CT32&amp;" EQUITY",DC$3,DC$2,DC$2)</f>
        <v>51.85</v>
      </c>
      <c r="DD32" s="90">
        <f>_xll.BDH($CT32&amp;" EQUITY",DD$3,DD$2,DD$2)</f>
        <v>51.61</v>
      </c>
      <c r="DE32" s="90">
        <f>_xll.BDH($CT32&amp;" EQUITY",DE$3,DE$2,DE$2)</f>
        <v>50.34</v>
      </c>
      <c r="DF32" s="90">
        <f>_xll.BDH($CT32&amp;" EQUITY",DF$3,DF$2,DF$2)</f>
        <v>49.88</v>
      </c>
      <c r="DG32" s="90">
        <f>_xll.BDH($CT32&amp;" EQUITY",DG$3,DG$2,DG$2)</f>
        <v>47.35</v>
      </c>
      <c r="DH32" s="90">
        <f>_xll.BDH($CT32&amp;" EQUITY",DH$3,DH$2,DH$2)</f>
        <v>50.24</v>
      </c>
      <c r="DI32" s="90">
        <f>_xll.BDH($CT32&amp;" EQUITY",DI$3,DI$2,DI$2)</f>
        <v>49.58</v>
      </c>
      <c r="DJ32" s="90">
        <f>_xll.BDH($CT32&amp;" EQUITY",DJ$3,DJ$2,DJ$2)</f>
        <v>50.15</v>
      </c>
    </row>
    <row r="33" spans="1:114" x14ac:dyDescent="0.25">
      <c r="A33" t="s">
        <v>1400</v>
      </c>
      <c r="K33" s="90" t="str">
        <f>_xll.BDP($AY33&amp;" "&amp;$CA33,K$3)</f>
        <v>GNR 2010-69 MD</v>
      </c>
      <c r="L33" s="90" t="str">
        <f>_xll.BDP($AY33&amp;" "&amp;$CA33,L$3)</f>
        <v>GOVERNMENT NATIONAL MORTGAGE A</v>
      </c>
      <c r="T33">
        <v>1234124.703</v>
      </c>
      <c r="W33">
        <v>1264206.4926356249</v>
      </c>
      <c r="AY33" t="s">
        <v>1400</v>
      </c>
      <c r="CA33" t="s">
        <v>1154</v>
      </c>
      <c r="CB33" t="s">
        <v>1175</v>
      </c>
      <c r="CC33" t="s">
        <v>1175</v>
      </c>
      <c r="CD33" s="90" t="str">
        <f>_xll.BDP($AY33&amp;" "&amp;$CA33,CD$3)</f>
        <v>Agncy CMO Other</v>
      </c>
      <c r="CE33" s="90" t="str">
        <f>_xll.BDP($AY33&amp;" "&amp;$CA33,CE$3)</f>
        <v>re-SEC</v>
      </c>
      <c r="CF33" s="90" t="str">
        <f>_xll.BDP($AY33&amp;" "&amp;$CA33,CF$3)</f>
        <v>G2SF   5</v>
      </c>
      <c r="CG33" s="90" t="str">
        <f>_xll.BDP($AY33&amp;" "&amp;$CA33,CG$3)</f>
        <v>CMO</v>
      </c>
      <c r="CH33" s="90" t="str">
        <f>_xll.BDP($AY33&amp;" "&amp;$CA33,CH$3)</f>
        <v>Agncy CMO Other</v>
      </c>
      <c r="CI33" s="90" t="str">
        <f>_xll.BDP($AY33&amp;" "&amp;$CA33,CI$3)</f>
        <v>SC,EXCH+</v>
      </c>
      <c r="CJ33" s="90" t="str">
        <f>_xll.BDP($AY33&amp;" "&amp;$CA33,CJ$3)</f>
        <v>#N/A N/A</v>
      </c>
      <c r="CK33" s="90" t="str">
        <f>_xll.BDP($AY33&amp;" "&amp;$CA33,CK$3)</f>
        <v>#N/A N/A</v>
      </c>
      <c r="CL33" s="90" t="str">
        <f>_xll.BDP($AY33&amp;" "&amp;$CA33,CL$3)</f>
        <v>#N/A N/A</v>
      </c>
      <c r="CM33" s="90" t="str">
        <f>_xll.BDP($AY33&amp;" "&amp;$CA33,CM$3)</f>
        <v>#N/A N/A</v>
      </c>
      <c r="CN33" s="90" t="str">
        <f>_xll.BDP($AY33&amp;" "&amp;$CA33,CN$3)</f>
        <v>SC,EXCH,PAC(11)</v>
      </c>
      <c r="CO33" s="90" t="str">
        <f>_xll.BDP($AY33&amp;" "&amp;$CA33,CO$3)</f>
        <v>US</v>
      </c>
      <c r="CP33" s="90" t="str">
        <f>_xll.BDP($AY33&amp;" "&amp;$CA33,CP$3)</f>
        <v>Agency Collat PAC CMO</v>
      </c>
      <c r="CQ33" s="90" t="str">
        <f>_xll.BDP($AY33&amp;" "&amp;$CA33,CQ$3)</f>
        <v>#N/A Field Not Applicable</v>
      </c>
      <c r="CR33" s="90" t="str">
        <f>_xll.BDP($AY33&amp;" "&amp;$CA33,CR$3)</f>
        <v>Mortgage Securities</v>
      </c>
      <c r="CS33" s="90" t="str">
        <f>_xll.BDP($AY33&amp;" "&amp;$CA33,CS$3)</f>
        <v>#N/A Field Not Applicable</v>
      </c>
      <c r="CT33" s="90" t="str">
        <f>_xll.BDP($AY33&amp;" "&amp;$CA33,CT$3)</f>
        <v>GNR</v>
      </c>
      <c r="CU33" s="90" t="str">
        <f>_xll.BDP($CT33&amp;" EQUITY",CU$3)</f>
        <v>ACTV</v>
      </c>
      <c r="CV33" s="90" t="str">
        <f>_xll.BDP($CT33&amp;" EQUITY",CV$3)</f>
        <v>#N/A Field Not Applicable</v>
      </c>
      <c r="CW33" s="90" t="str">
        <f>_xll.BDP($CT33&amp;" EQUITY",CW$3)</f>
        <v>#N/A Field Not Applicable</v>
      </c>
      <c r="CX33" s="90">
        <f>_xll.BDP($CT33&amp;" EQUITY",CX$3)</f>
        <v>11.799999999999999</v>
      </c>
      <c r="CY33" s="90">
        <f>_xll.BDH($CT33&amp;" EQUITY",CY$3,CY$2,CY$2)</f>
        <v>48.71</v>
      </c>
      <c r="CZ33" s="90">
        <f>_xll.BDH($CT33&amp;" EQUITY",CZ$3,CZ$2,CZ$2)</f>
        <v>52.4</v>
      </c>
      <c r="DA33" s="90">
        <f>_xll.BDH($CT33&amp;" EQUITY",DA$3,DA$2,DA$2)</f>
        <v>52.17</v>
      </c>
      <c r="DB33" s="90">
        <f>_xll.BDH($CT33&amp;" EQUITY",DB$3,DB$2,DB$2)</f>
        <v>52.85</v>
      </c>
      <c r="DC33" s="90">
        <f>_xll.BDH($CT33&amp;" EQUITY",DC$3,DC$2,DC$2)</f>
        <v>51.85</v>
      </c>
      <c r="DD33" s="90">
        <f>_xll.BDH($CT33&amp;" EQUITY",DD$3,DD$2,DD$2)</f>
        <v>51.61</v>
      </c>
      <c r="DE33" s="90">
        <f>_xll.BDH($CT33&amp;" EQUITY",DE$3,DE$2,DE$2)</f>
        <v>50.34</v>
      </c>
      <c r="DF33" s="90">
        <f>_xll.BDH($CT33&amp;" EQUITY",DF$3,DF$2,DF$2)</f>
        <v>49.88</v>
      </c>
      <c r="DG33" s="90">
        <f>_xll.BDH($CT33&amp;" EQUITY",DG$3,DG$2,DG$2)</f>
        <v>47.35</v>
      </c>
      <c r="DH33" s="90">
        <f>_xll.BDH($CT33&amp;" EQUITY",DH$3,DH$2,DH$2)</f>
        <v>50.24</v>
      </c>
      <c r="DI33" s="90">
        <f>_xll.BDH($CT33&amp;" EQUITY",DI$3,DI$2,DI$2)</f>
        <v>49.58</v>
      </c>
      <c r="DJ33" s="90">
        <f>_xll.BDH($CT33&amp;" EQUITY",DJ$3,DJ$2,DJ$2)</f>
        <v>50.15</v>
      </c>
    </row>
    <row r="34" spans="1:114" x14ac:dyDescent="0.25">
      <c r="A34" t="s">
        <v>1401</v>
      </c>
      <c r="K34" s="90" t="str">
        <f>_xll.BDP($AY34&amp;" "&amp;$CA34,K$3)</f>
        <v>GNR 2011-5 JA</v>
      </c>
      <c r="L34" s="90" t="str">
        <f>_xll.BDP($AY34&amp;" "&amp;$CA34,L$3)</f>
        <v>GOVERNMENT NATIONAL MORTGAGE A</v>
      </c>
      <c r="T34">
        <v>1199.6563599999999</v>
      </c>
      <c r="W34">
        <v>1175.6632328000001</v>
      </c>
      <c r="AY34" t="s">
        <v>1401</v>
      </c>
      <c r="CA34" t="s">
        <v>1154</v>
      </c>
      <c r="CB34" t="s">
        <v>1175</v>
      </c>
      <c r="CC34" t="s">
        <v>1175</v>
      </c>
      <c r="CD34" s="90" t="str">
        <f>_xll.BDP($AY34&amp;" "&amp;$CA34,CD$3)</f>
        <v>Agncy CMO Other</v>
      </c>
      <c r="CE34" s="90" t="str">
        <f>_xll.BDP($AY34&amp;" "&amp;$CA34,CE$3)</f>
        <v>CMO</v>
      </c>
      <c r="CF34" s="90" t="str">
        <f>_xll.BDP($AY34&amp;" "&amp;$CA34,CF$3)</f>
        <v>G2SF 4.5</v>
      </c>
      <c r="CG34" s="90" t="str">
        <f>_xll.BDP($AY34&amp;" "&amp;$CA34,CG$3)</f>
        <v>CMO</v>
      </c>
      <c r="CH34" s="90" t="str">
        <f>_xll.BDP($AY34&amp;" "&amp;$CA34,CH$3)</f>
        <v>Agncy CMO Other</v>
      </c>
      <c r="CI34" s="90" t="str">
        <f>_xll.BDP($AY34&amp;" "&amp;$CA34,CI$3)</f>
        <v>SUP</v>
      </c>
      <c r="CJ34" s="90" t="str">
        <f>_xll.BDP($AY34&amp;" "&amp;$CA34,CJ$3)</f>
        <v>#N/A N/A</v>
      </c>
      <c r="CK34" s="90" t="str">
        <f>_xll.BDP($AY34&amp;" "&amp;$CA34,CK$3)</f>
        <v>#N/A N/A</v>
      </c>
      <c r="CL34" s="90" t="str">
        <f>_xll.BDP($AY34&amp;" "&amp;$CA34,CL$3)</f>
        <v>#N/A N/A</v>
      </c>
      <c r="CM34" s="90" t="str">
        <f>_xll.BDP($AY34&amp;" "&amp;$CA34,CM$3)</f>
        <v>#N/A N/A</v>
      </c>
      <c r="CN34" s="90" t="str">
        <f>_xll.BDP($AY34&amp;" "&amp;$CA34,CN$3)</f>
        <v>SUPPORT BOND</v>
      </c>
      <c r="CO34" s="90" t="str">
        <f>_xll.BDP($AY34&amp;" "&amp;$CA34,CO$3)</f>
        <v>US</v>
      </c>
      <c r="CP34" s="90" t="str">
        <f>_xll.BDP($AY34&amp;" "&amp;$CA34,CP$3)</f>
        <v>Agency Collat Supp CMO</v>
      </c>
      <c r="CQ34" s="90" t="str">
        <f>_xll.BDP($AY34&amp;" "&amp;$CA34,CQ$3)</f>
        <v>#N/A Field Not Applicable</v>
      </c>
      <c r="CR34" s="90" t="str">
        <f>_xll.BDP($AY34&amp;" "&amp;$CA34,CR$3)</f>
        <v>Mortgage Securities</v>
      </c>
      <c r="CS34" s="90" t="str">
        <f>_xll.BDP($AY34&amp;" "&amp;$CA34,CS$3)</f>
        <v>#N/A Field Not Applicable</v>
      </c>
      <c r="CT34" s="90" t="str">
        <f>_xll.BDP($AY34&amp;" "&amp;$CA34,CT$3)</f>
        <v>GNR</v>
      </c>
      <c r="CU34" s="90" t="str">
        <f>_xll.BDP($CT34&amp;" EQUITY",CU$3)</f>
        <v>ACTV</v>
      </c>
      <c r="CV34" s="90" t="str">
        <f>_xll.BDP($CT34&amp;" EQUITY",CV$3)</f>
        <v>#N/A Field Not Applicable</v>
      </c>
      <c r="CW34" s="90" t="str">
        <f>_xll.BDP($CT34&amp;" EQUITY",CW$3)</f>
        <v>#N/A Field Not Applicable</v>
      </c>
      <c r="CX34" s="90">
        <f>_xll.BDP($CT34&amp;" EQUITY",CX$3)</f>
        <v>11.799999999999999</v>
      </c>
      <c r="CY34" s="90">
        <f>_xll.BDH($CT34&amp;" EQUITY",CY$3,CY$2,CY$2)</f>
        <v>48.71</v>
      </c>
      <c r="CZ34" s="90">
        <f>_xll.BDH($CT34&amp;" EQUITY",CZ$3,CZ$2,CZ$2)</f>
        <v>52.4</v>
      </c>
      <c r="DA34" s="90">
        <f>_xll.BDH($CT34&amp;" EQUITY",DA$3,DA$2,DA$2)</f>
        <v>52.17</v>
      </c>
      <c r="DB34" s="90">
        <f>_xll.BDH($CT34&amp;" EQUITY",DB$3,DB$2,DB$2)</f>
        <v>52.85</v>
      </c>
      <c r="DC34" s="90">
        <f>_xll.BDH($CT34&amp;" EQUITY",DC$3,DC$2,DC$2)</f>
        <v>51.85</v>
      </c>
      <c r="DD34" s="90">
        <f>_xll.BDH($CT34&amp;" EQUITY",DD$3,DD$2,DD$2)</f>
        <v>51.61</v>
      </c>
      <c r="DE34" s="90">
        <f>_xll.BDH($CT34&amp;" EQUITY",DE$3,DE$2,DE$2)</f>
        <v>50.34</v>
      </c>
      <c r="DF34" s="90">
        <f>_xll.BDH($CT34&amp;" EQUITY",DF$3,DF$2,DF$2)</f>
        <v>49.88</v>
      </c>
      <c r="DG34" s="90">
        <f>_xll.BDH($CT34&amp;" EQUITY",DG$3,DG$2,DG$2)</f>
        <v>47.35</v>
      </c>
      <c r="DH34" s="90">
        <f>_xll.BDH($CT34&amp;" EQUITY",DH$3,DH$2,DH$2)</f>
        <v>50.24</v>
      </c>
      <c r="DI34" s="90">
        <f>_xll.BDH($CT34&amp;" EQUITY",DI$3,DI$2,DI$2)</f>
        <v>49.58</v>
      </c>
      <c r="DJ34" s="90">
        <f>_xll.BDH($CT34&amp;" EQUITY",DJ$3,DJ$2,DJ$2)</f>
        <v>50.15</v>
      </c>
    </row>
    <row r="35" spans="1:114" x14ac:dyDescent="0.25">
      <c r="A35" t="s">
        <v>1402</v>
      </c>
      <c r="K35" s="90" t="str">
        <f>_xll.BDP($AY35&amp;" "&amp;$CA35,K$3)</f>
        <v>GNR 2014-131 CM</v>
      </c>
      <c r="L35" s="90" t="str">
        <f>_xll.BDP($AY35&amp;" "&amp;$CA35,L$3)</f>
        <v>GOVERNMENT NATIONAL MORTGAGE A</v>
      </c>
      <c r="T35">
        <v>1100000</v>
      </c>
      <c r="W35">
        <v>1076625</v>
      </c>
      <c r="AY35" t="s">
        <v>1402</v>
      </c>
      <c r="CA35" t="s">
        <v>1154</v>
      </c>
      <c r="CB35" t="s">
        <v>1175</v>
      </c>
      <c r="CC35" t="s">
        <v>1175</v>
      </c>
      <c r="CD35" s="90" t="str">
        <f>_xll.BDP($AY35&amp;" "&amp;$CA35,CD$3)</f>
        <v>Agncy CMO Other</v>
      </c>
      <c r="CE35" s="90" t="str">
        <f>_xll.BDP($AY35&amp;" "&amp;$CA35,CE$3)</f>
        <v>re-SEC</v>
      </c>
      <c r="CF35" s="90" t="str">
        <f>_xll.BDP($AY35&amp;" "&amp;$CA35,CF$3)</f>
        <v>G2SF   5</v>
      </c>
      <c r="CG35" s="90" t="str">
        <f>_xll.BDP($AY35&amp;" "&amp;$CA35,CG$3)</f>
        <v>CMO</v>
      </c>
      <c r="CH35" s="90" t="str">
        <f>_xll.BDP($AY35&amp;" "&amp;$CA35,CH$3)</f>
        <v>Agncy CMO Other</v>
      </c>
      <c r="CI35" s="90" t="str">
        <f>_xll.BDP($AY35&amp;" "&amp;$CA35,CI$3)</f>
        <v>SC,PT</v>
      </c>
      <c r="CJ35" s="90" t="str">
        <f>_xll.BDP($AY35&amp;" "&amp;$CA35,CJ$3)</f>
        <v>#N/A N/A</v>
      </c>
      <c r="CK35" s="90" t="str">
        <f>_xll.BDP($AY35&amp;" "&amp;$CA35,CK$3)</f>
        <v>#N/A N/A</v>
      </c>
      <c r="CL35" s="90" t="str">
        <f>_xll.BDP($AY35&amp;" "&amp;$CA35,CL$3)</f>
        <v>#N/A N/A</v>
      </c>
      <c r="CM35" s="90" t="str">
        <f>_xll.BDP($AY35&amp;" "&amp;$CA35,CM$3)</f>
        <v>#N/A N/A</v>
      </c>
      <c r="CN35" s="90" t="str">
        <f>_xll.BDP($AY35&amp;" "&amp;$CA35,CN$3)</f>
        <v>SC,PT</v>
      </c>
      <c r="CO35" s="90" t="str">
        <f>_xll.BDP($AY35&amp;" "&amp;$CA35,CO$3)</f>
        <v>US</v>
      </c>
      <c r="CP35" s="90" t="str">
        <f>_xll.BDP($AY35&amp;" "&amp;$CA35,CP$3)</f>
        <v>Agency Collat CMO</v>
      </c>
      <c r="CQ35" s="90" t="str">
        <f>_xll.BDP($AY35&amp;" "&amp;$CA35,CQ$3)</f>
        <v>#N/A Field Not Applicable</v>
      </c>
      <c r="CR35" s="90" t="str">
        <f>_xll.BDP($AY35&amp;" "&amp;$CA35,CR$3)</f>
        <v>Mortgage Securities</v>
      </c>
      <c r="CS35" s="90" t="str">
        <f>_xll.BDP($AY35&amp;" "&amp;$CA35,CS$3)</f>
        <v>#N/A Field Not Applicable</v>
      </c>
      <c r="CT35" s="90" t="str">
        <f>_xll.BDP($AY35&amp;" "&amp;$CA35,CT$3)</f>
        <v>GNR</v>
      </c>
      <c r="CU35" s="90" t="str">
        <f>_xll.BDP($CT35&amp;" EQUITY",CU$3)</f>
        <v>ACTV</v>
      </c>
      <c r="CV35" s="90" t="str">
        <f>_xll.BDP($CT35&amp;" EQUITY",CV$3)</f>
        <v>#N/A Field Not Applicable</v>
      </c>
      <c r="CW35" s="90" t="str">
        <f>_xll.BDP($CT35&amp;" EQUITY",CW$3)</f>
        <v>#N/A Field Not Applicable</v>
      </c>
      <c r="CX35" s="90">
        <f>_xll.BDP($CT35&amp;" EQUITY",CX$3)</f>
        <v>11.799999999999999</v>
      </c>
      <c r="CY35" s="90">
        <f>_xll.BDH($CT35&amp;" EQUITY",CY$3,CY$2,CY$2)</f>
        <v>48.71</v>
      </c>
      <c r="CZ35" s="90">
        <f>_xll.BDH($CT35&amp;" EQUITY",CZ$3,CZ$2,CZ$2)</f>
        <v>52.4</v>
      </c>
      <c r="DA35" s="90">
        <f>_xll.BDH($CT35&amp;" EQUITY",DA$3,DA$2,DA$2)</f>
        <v>52.17</v>
      </c>
      <c r="DB35" s="90">
        <f>_xll.BDH($CT35&amp;" EQUITY",DB$3,DB$2,DB$2)</f>
        <v>52.85</v>
      </c>
      <c r="DC35" s="90">
        <f>_xll.BDH($CT35&amp;" EQUITY",DC$3,DC$2,DC$2)</f>
        <v>51.85</v>
      </c>
      <c r="DD35" s="90">
        <f>_xll.BDH($CT35&amp;" EQUITY",DD$3,DD$2,DD$2)</f>
        <v>51.61</v>
      </c>
      <c r="DE35" s="90">
        <f>_xll.BDH($CT35&amp;" EQUITY",DE$3,DE$2,DE$2)</f>
        <v>50.34</v>
      </c>
      <c r="DF35" s="90">
        <f>_xll.BDH($CT35&amp;" EQUITY",DF$3,DF$2,DF$2)</f>
        <v>49.88</v>
      </c>
      <c r="DG35" s="90">
        <f>_xll.BDH($CT35&amp;" EQUITY",DG$3,DG$2,DG$2)</f>
        <v>47.35</v>
      </c>
      <c r="DH35" s="90">
        <f>_xll.BDH($CT35&amp;" EQUITY",DH$3,DH$2,DH$2)</f>
        <v>50.24</v>
      </c>
      <c r="DI35" s="90">
        <f>_xll.BDH($CT35&amp;" EQUITY",DI$3,DI$2,DI$2)</f>
        <v>49.58</v>
      </c>
      <c r="DJ35" s="90">
        <f>_xll.BDH($CT35&amp;" EQUITY",DJ$3,DJ$2,DJ$2)</f>
        <v>50.15</v>
      </c>
    </row>
    <row r="36" spans="1:114" x14ac:dyDescent="0.25">
      <c r="A36" t="s">
        <v>1403</v>
      </c>
      <c r="K36" s="90" t="str">
        <f>_xll.BDP($AY36&amp;" "&amp;$CA36,K$3)</f>
        <v>G2 MA2315</v>
      </c>
      <c r="L36" s="90" t="str">
        <f>_xll.BDP($AY36&amp;" "&amp;$CA36,L$3)</f>
        <v>Government National Mortgage A</v>
      </c>
      <c r="T36">
        <v>16205654</v>
      </c>
      <c r="W36">
        <v>16539895.61375</v>
      </c>
      <c r="AY36" t="s">
        <v>1403</v>
      </c>
      <c r="CA36" t="s">
        <v>1154</v>
      </c>
      <c r="CB36" t="s">
        <v>1175</v>
      </c>
      <c r="CC36" t="s">
        <v>1175</v>
      </c>
      <c r="CD36" s="90" t="str">
        <f>_xll.BDP($AY36&amp;" "&amp;$CA36,CD$3)</f>
        <v>MBS ARM</v>
      </c>
      <c r="CE36" s="90" t="str">
        <f>_xll.BDP($AY36&amp;" "&amp;$CA36,CE$3)</f>
        <v>#N/A Field Not Applicable</v>
      </c>
      <c r="CF36" s="90" t="str">
        <f>_xll.BDP($AY36&amp;" "&amp;$CA36,CF$3)</f>
        <v>G2AF</v>
      </c>
      <c r="CG36" s="90" t="str">
        <f>_xll.BDP($AY36&amp;" "&amp;$CA36,CG$3)</f>
        <v>Pool</v>
      </c>
      <c r="CH36" s="90" t="str">
        <f>_xll.BDP($AY36&amp;" "&amp;$CA36,CH$3)</f>
        <v>MBS ARM</v>
      </c>
      <c r="CI36" s="90" t="str">
        <f>_xll.BDP($AY36&amp;" "&amp;$CA36,CI$3)</f>
        <v>AF</v>
      </c>
      <c r="CJ36" s="90" t="str">
        <f>_xll.BDP($AY36&amp;" "&amp;$CA36,CJ$3)</f>
        <v>#N/A N/A</v>
      </c>
      <c r="CK36" s="90" t="str">
        <f>_xll.BDP($AY36&amp;" "&amp;$CA36,CK$3)</f>
        <v>#N/A Field Not Applicable</v>
      </c>
      <c r="CL36" s="90" t="str">
        <f>_xll.BDP($AY36&amp;" "&amp;$CA36,CL$3)</f>
        <v>#N/A N/A</v>
      </c>
      <c r="CM36" s="90" t="str">
        <f>_xll.BDP($AY36&amp;" "&amp;$CA36,CM$3)</f>
        <v>#N/A N/A</v>
      </c>
      <c r="CN36" s="90" t="str">
        <f>_xll.BDP($AY36&amp;" "&amp;$CA36,CN$3)</f>
        <v>#N/A Field Not Applicable</v>
      </c>
      <c r="CO36" s="90" t="str">
        <f>_xll.BDP($AY36&amp;" "&amp;$CA36,CO$3)</f>
        <v>US</v>
      </c>
      <c r="CP36" s="90" t="str">
        <f>_xll.BDP($AY36&amp;" "&amp;$CA36,CP$3)</f>
        <v>GNMA2 Collateral</v>
      </c>
      <c r="CQ36" s="90" t="str">
        <f>_xll.BDP($AY36&amp;" "&amp;$CA36,CQ$3)</f>
        <v>#N/A Field Not Applicable</v>
      </c>
      <c r="CR36" s="90" t="str">
        <f>_xll.BDP($AY36&amp;" "&amp;$CA36,CR$3)</f>
        <v>Mortgage Securities</v>
      </c>
      <c r="CS36" s="90" t="str">
        <f>_xll.BDP($AY36&amp;" "&amp;$CA36,CS$3)</f>
        <v>#N/A Field Not Applicable</v>
      </c>
      <c r="CT36" s="90" t="str">
        <f>_xll.BDP($AY36&amp;" "&amp;$CA36,CT$3)</f>
        <v>G2</v>
      </c>
      <c r="CU36" s="90" t="str">
        <f>_xll.BDP($CT36&amp;" EQUITY",CU$3)</f>
        <v>#N/A Invalid Security</v>
      </c>
      <c r="CV36" s="90" t="str">
        <f>_xll.BDP($CT36&amp;" EQUITY",CV$3)</f>
        <v>#N/A Invalid Security</v>
      </c>
      <c r="CW36" s="90" t="str">
        <f>_xll.BDP($CT36&amp;" EQUITY",CW$3)</f>
        <v>#N/A Invalid Security</v>
      </c>
      <c r="CX36" s="90" t="str">
        <f>_xll.BDP($CT36&amp;" EQUITY",CX$3)</f>
        <v>#N/A Invalid Security</v>
      </c>
      <c r="CY36" s="90" t="str">
        <f>_xll.BDH($CT36&amp;" EQUITY",CY$3,CY$2,CY$2)</f>
        <v>#N/A Invalid Security</v>
      </c>
      <c r="CZ36" s="90" t="str">
        <f>_xll.BDH($CT36&amp;" EQUITY",CZ$3,CZ$2,CZ$2)</f>
        <v>#N/A Invalid Security</v>
      </c>
      <c r="DA36" s="90" t="str">
        <f>_xll.BDH($CT36&amp;" EQUITY",DA$3,DA$2,DA$2)</f>
        <v>#N/A Invalid Security</v>
      </c>
      <c r="DB36" s="90" t="str">
        <f>_xll.BDH($CT36&amp;" EQUITY",DB$3,DB$2,DB$2)</f>
        <v>#N/A Invalid Security</v>
      </c>
      <c r="DC36" s="90" t="str">
        <f>_xll.BDH($CT36&amp;" EQUITY",DC$3,DC$2,DC$2)</f>
        <v>#N/A Invalid Security</v>
      </c>
      <c r="DD36" s="90" t="str">
        <f>_xll.BDH($CT36&amp;" EQUITY",DD$3,DD$2,DD$2)</f>
        <v>#N/A Invalid Security</v>
      </c>
      <c r="DE36" s="90" t="str">
        <f>_xll.BDH($CT36&amp;" EQUITY",DE$3,DE$2,DE$2)</f>
        <v>#N/A Invalid Security</v>
      </c>
      <c r="DF36" s="90" t="str">
        <f>_xll.BDH($CT36&amp;" EQUITY",DF$3,DF$2,DF$2)</f>
        <v>#N/A Invalid Security</v>
      </c>
      <c r="DG36" s="90" t="str">
        <f>_xll.BDH($CT36&amp;" EQUITY",DG$3,DG$2,DG$2)</f>
        <v>#N/A Invalid Security</v>
      </c>
      <c r="DH36" s="90" t="str">
        <f>_xll.BDH($CT36&amp;" EQUITY",DH$3,DH$2,DH$2)</f>
        <v>#N/A Invalid Security</v>
      </c>
      <c r="DI36" s="90" t="str">
        <f>_xll.BDH($CT36&amp;" EQUITY",DI$3,DI$2,DI$2)</f>
        <v>#N/A Invalid Security</v>
      </c>
      <c r="DJ36" s="90" t="str">
        <f>_xll.BDH($CT36&amp;" EQUITY",DJ$3,DJ$2,DJ$2)</f>
        <v>#N/A Invalid Security</v>
      </c>
    </row>
    <row r="37" spans="1:114" x14ac:dyDescent="0.25">
      <c r="A37" t="s">
        <v>1404</v>
      </c>
      <c r="K37" s="90" t="str">
        <f>_xll.BDP($AY37&amp;" "&amp;$CA37,K$3)</f>
        <v>G2 MA2317</v>
      </c>
      <c r="L37" s="90" t="str">
        <f>_xll.BDP($AY37&amp;" "&amp;$CA37,L$3)</f>
        <v>Government National Mortgage A</v>
      </c>
      <c r="T37">
        <v>14472094</v>
      </c>
      <c r="W37">
        <v>15001229.936875001</v>
      </c>
      <c r="AY37" t="s">
        <v>1404</v>
      </c>
      <c r="CA37" t="s">
        <v>1154</v>
      </c>
      <c r="CB37" t="s">
        <v>1175</v>
      </c>
      <c r="CC37" t="s">
        <v>1175</v>
      </c>
      <c r="CD37" s="90" t="str">
        <f>_xll.BDP($AY37&amp;" "&amp;$CA37,CD$3)</f>
        <v>MBS ARM</v>
      </c>
      <c r="CE37" s="90" t="str">
        <f>_xll.BDP($AY37&amp;" "&amp;$CA37,CE$3)</f>
        <v>#N/A Field Not Applicable</v>
      </c>
      <c r="CF37" s="90" t="str">
        <f>_xll.BDP($AY37&amp;" "&amp;$CA37,CF$3)</f>
        <v>G2AF</v>
      </c>
      <c r="CG37" s="90" t="str">
        <f>_xll.BDP($AY37&amp;" "&amp;$CA37,CG$3)</f>
        <v>Pool</v>
      </c>
      <c r="CH37" s="90" t="str">
        <f>_xll.BDP($AY37&amp;" "&amp;$CA37,CH$3)</f>
        <v>MBS ARM</v>
      </c>
      <c r="CI37" s="90" t="str">
        <f>_xll.BDP($AY37&amp;" "&amp;$CA37,CI$3)</f>
        <v>AF</v>
      </c>
      <c r="CJ37" s="90" t="str">
        <f>_xll.BDP($AY37&amp;" "&amp;$CA37,CJ$3)</f>
        <v>#N/A N/A</v>
      </c>
      <c r="CK37" s="90" t="str">
        <f>_xll.BDP($AY37&amp;" "&amp;$CA37,CK$3)</f>
        <v>#N/A Field Not Applicable</v>
      </c>
      <c r="CL37" s="90" t="str">
        <f>_xll.BDP($AY37&amp;" "&amp;$CA37,CL$3)</f>
        <v>#N/A N/A</v>
      </c>
      <c r="CM37" s="90" t="str">
        <f>_xll.BDP($AY37&amp;" "&amp;$CA37,CM$3)</f>
        <v>#N/A N/A</v>
      </c>
      <c r="CN37" s="90" t="str">
        <f>_xll.BDP($AY37&amp;" "&amp;$CA37,CN$3)</f>
        <v>#N/A Field Not Applicable</v>
      </c>
      <c r="CO37" s="90" t="str">
        <f>_xll.BDP($AY37&amp;" "&amp;$CA37,CO$3)</f>
        <v>US</v>
      </c>
      <c r="CP37" s="90" t="str">
        <f>_xll.BDP($AY37&amp;" "&amp;$CA37,CP$3)</f>
        <v>GNMA2 Collateral</v>
      </c>
      <c r="CQ37" s="90" t="str">
        <f>_xll.BDP($AY37&amp;" "&amp;$CA37,CQ$3)</f>
        <v>#N/A Field Not Applicable</v>
      </c>
      <c r="CR37" s="90" t="str">
        <f>_xll.BDP($AY37&amp;" "&amp;$CA37,CR$3)</f>
        <v>Mortgage Securities</v>
      </c>
      <c r="CS37" s="90" t="str">
        <f>_xll.BDP($AY37&amp;" "&amp;$CA37,CS$3)</f>
        <v>#N/A Field Not Applicable</v>
      </c>
      <c r="CT37" s="90" t="str">
        <f>_xll.BDP($AY37&amp;" "&amp;$CA37,CT$3)</f>
        <v>G2</v>
      </c>
      <c r="CU37" s="90" t="str">
        <f>_xll.BDP($CT37&amp;" EQUITY",CU$3)</f>
        <v>#N/A Invalid Security</v>
      </c>
      <c r="CV37" s="90" t="str">
        <f>_xll.BDP($CT37&amp;" EQUITY",CV$3)</f>
        <v>#N/A Invalid Security</v>
      </c>
      <c r="CW37" s="90" t="str">
        <f>_xll.BDP($CT37&amp;" EQUITY",CW$3)</f>
        <v>#N/A Invalid Security</v>
      </c>
      <c r="CX37" s="90" t="str">
        <f>_xll.BDP($CT37&amp;" EQUITY",CX$3)</f>
        <v>#N/A Invalid Security</v>
      </c>
      <c r="CY37" s="90" t="str">
        <f>_xll.BDH($CT37&amp;" EQUITY",CY$3,CY$2,CY$2)</f>
        <v>#N/A Invalid Security</v>
      </c>
      <c r="CZ37" s="90" t="str">
        <f>_xll.BDH($CT37&amp;" EQUITY",CZ$3,CZ$2,CZ$2)</f>
        <v>#N/A Invalid Security</v>
      </c>
      <c r="DA37" s="90" t="str">
        <f>_xll.BDH($CT37&amp;" EQUITY",DA$3,DA$2,DA$2)</f>
        <v>#N/A Invalid Security</v>
      </c>
      <c r="DB37" s="90" t="str">
        <f>_xll.BDH($CT37&amp;" EQUITY",DB$3,DB$2,DB$2)</f>
        <v>#N/A Invalid Security</v>
      </c>
      <c r="DC37" s="90" t="str">
        <f>_xll.BDH($CT37&amp;" EQUITY",DC$3,DC$2,DC$2)</f>
        <v>#N/A Invalid Security</v>
      </c>
      <c r="DD37" s="90" t="str">
        <f>_xll.BDH($CT37&amp;" EQUITY",DD$3,DD$2,DD$2)</f>
        <v>#N/A Invalid Security</v>
      </c>
      <c r="DE37" s="90" t="str">
        <f>_xll.BDH($CT37&amp;" EQUITY",DE$3,DE$2,DE$2)</f>
        <v>#N/A Invalid Security</v>
      </c>
      <c r="DF37" s="90" t="str">
        <f>_xll.BDH($CT37&amp;" EQUITY",DF$3,DF$2,DF$2)</f>
        <v>#N/A Invalid Security</v>
      </c>
      <c r="DG37" s="90" t="str">
        <f>_xll.BDH($CT37&amp;" EQUITY",DG$3,DG$2,DG$2)</f>
        <v>#N/A Invalid Security</v>
      </c>
      <c r="DH37" s="90" t="str">
        <f>_xll.BDH($CT37&amp;" EQUITY",DH$3,DH$2,DH$2)</f>
        <v>#N/A Invalid Security</v>
      </c>
      <c r="DI37" s="90" t="str">
        <f>_xll.BDH($CT37&amp;" EQUITY",DI$3,DI$2,DI$2)</f>
        <v>#N/A Invalid Security</v>
      </c>
      <c r="DJ37" s="90" t="str">
        <f>_xll.BDH($CT37&amp;" EQUITY",DJ$3,DJ$2,DJ$2)</f>
        <v>#N/A Invalid Security</v>
      </c>
    </row>
    <row r="38" spans="1:114" x14ac:dyDescent="0.25">
      <c r="A38" t="s">
        <v>1405</v>
      </c>
      <c r="K38" s="90" t="str">
        <f>_xll.BDP($AY38&amp;" "&amp;$CA38,K$3)</f>
        <v>.G2 3% 5/1 NOV</v>
      </c>
      <c r="L38" s="90" t="str">
        <f>_xll.BDP($AY38&amp;" "&amp;$CA38,L$3)</f>
        <v>#N/A Field Not Applicable</v>
      </c>
      <c r="T38">
        <v>10000000</v>
      </c>
      <c r="W38">
        <v>10334375</v>
      </c>
      <c r="AY38" t="s">
        <v>1405</v>
      </c>
      <c r="CA38" t="s">
        <v>1154</v>
      </c>
      <c r="CB38" t="s">
        <v>1175</v>
      </c>
      <c r="CC38" t="s">
        <v>1175</v>
      </c>
      <c r="CD38" s="90" t="str">
        <f>_xll.BDP($AY38&amp;" "&amp;$CA38,CD$3)</f>
        <v>#N/A Field Not Applicable</v>
      </c>
      <c r="CE38" s="90" t="str">
        <f>_xll.BDP($AY38&amp;" "&amp;$CA38,CE$3)</f>
        <v>#N/A Field Not Applicable</v>
      </c>
      <c r="CF38" s="90" t="str">
        <f>_xll.BDP($AY38&amp;" "&amp;$CA38,CF$3)</f>
        <v>#N/A Field Not Applicable</v>
      </c>
      <c r="CG38" s="90" t="str">
        <f>_xll.BDP($AY38&amp;" "&amp;$CA38,CG$3)</f>
        <v>#N/A Field Not Applicable</v>
      </c>
      <c r="CH38" s="90" t="str">
        <f>_xll.BDP($AY38&amp;" "&amp;$CA38,CH$3)</f>
        <v>#N/A Field Not Applicable</v>
      </c>
      <c r="CI38" s="90" t="str">
        <f>_xll.BDP($AY38&amp;" "&amp;$CA38,CI$3)</f>
        <v>#N/A N/A</v>
      </c>
      <c r="CJ38" s="90" t="str">
        <f>_xll.BDP($AY38&amp;" "&amp;$CA38,CJ$3)</f>
        <v>#N/A N/A</v>
      </c>
      <c r="CK38" s="90" t="str">
        <f>_xll.BDP($AY38&amp;" "&amp;$CA38,CK$3)</f>
        <v>#N/A Field Not Applicable</v>
      </c>
      <c r="CL38" s="90" t="str">
        <f>_xll.BDP($AY38&amp;" "&amp;$CA38,CL$3)</f>
        <v>#N/A N/A</v>
      </c>
      <c r="CM38" s="90" t="str">
        <f>_xll.BDP($AY38&amp;" "&amp;$CA38,CM$3)</f>
        <v>#N/A N/A</v>
      </c>
      <c r="CN38" s="90" t="str">
        <f>_xll.BDP($AY38&amp;" "&amp;$CA38,CN$3)</f>
        <v>#N/A Field Not Applicable</v>
      </c>
      <c r="CO38" s="90" t="str">
        <f>_xll.BDP($AY38&amp;" "&amp;$CA38,CO$3)</f>
        <v>US</v>
      </c>
      <c r="CP38" s="90" t="str">
        <f>_xll.BDP($AY38&amp;" "&amp;$CA38,CP$3)</f>
        <v>Other Mortgage Secur</v>
      </c>
      <c r="CQ38" s="90" t="str">
        <f>_xll.BDP($AY38&amp;" "&amp;$CA38,CQ$3)</f>
        <v>#N/A Field Not Applicable</v>
      </c>
      <c r="CR38" s="90" t="str">
        <f>_xll.BDP($AY38&amp;" "&amp;$CA38,CR$3)</f>
        <v>Mortgage Securities</v>
      </c>
      <c r="CS38" s="90" t="str">
        <f>_xll.BDP($AY38&amp;" "&amp;$CA38,CS$3)</f>
        <v>#N/A Field Not Applicable</v>
      </c>
      <c r="CT38" s="90" t="str">
        <f>_xll.BDP($AY38&amp;" "&amp;$CA38,CT$3)</f>
        <v>#N/A Field Not Applicable</v>
      </c>
      <c r="CU38" s="90" t="str">
        <f>_xll.BDP($CT38&amp;" EQUITY",CU$3)</f>
        <v>#N/A Invalid Security</v>
      </c>
      <c r="CV38" s="90" t="str">
        <f>_xll.BDP($CT38&amp;" EQUITY",CV$3)</f>
        <v>#N/A Invalid Security</v>
      </c>
      <c r="CW38" s="90" t="str">
        <f>_xll.BDP($CT38&amp;" EQUITY",CW$3)</f>
        <v>#N/A Invalid Security</v>
      </c>
      <c r="CX38" s="90" t="str">
        <f>_xll.BDP($CT38&amp;" EQUITY",CX$3)</f>
        <v>#N/A Invalid Security</v>
      </c>
      <c r="CY38" s="90" t="str">
        <f>_xll.BDH($CT38&amp;" EQUITY",CY$3,CY$2,CY$2)</f>
        <v>#N/A Invalid Security</v>
      </c>
      <c r="CZ38" s="90" t="str">
        <f>_xll.BDH($CT38&amp;" EQUITY",CZ$3,CZ$2,CZ$2)</f>
        <v>#N/A Invalid Security</v>
      </c>
      <c r="DA38" s="90" t="str">
        <f>_xll.BDH($CT38&amp;" EQUITY",DA$3,DA$2,DA$2)</f>
        <v>#N/A Invalid Security</v>
      </c>
      <c r="DB38" s="90" t="str">
        <f>_xll.BDH($CT38&amp;" EQUITY",DB$3,DB$2,DB$2)</f>
        <v>#N/A Invalid Security</v>
      </c>
      <c r="DC38" s="90" t="str">
        <f>_xll.BDH($CT38&amp;" EQUITY",DC$3,DC$2,DC$2)</f>
        <v>#N/A Invalid Security</v>
      </c>
      <c r="DD38" s="90" t="str">
        <f>_xll.BDH($CT38&amp;" EQUITY",DD$3,DD$2,DD$2)</f>
        <v>#N/A Invalid Security</v>
      </c>
      <c r="DE38" s="90" t="str">
        <f>_xll.BDH($CT38&amp;" EQUITY",DE$3,DE$2,DE$2)</f>
        <v>#N/A Invalid Security</v>
      </c>
      <c r="DF38" s="90" t="str">
        <f>_xll.BDH($CT38&amp;" EQUITY",DF$3,DF$2,DF$2)</f>
        <v>#N/A Invalid Security</v>
      </c>
      <c r="DG38" s="90" t="str">
        <f>_xll.BDH($CT38&amp;" EQUITY",DG$3,DG$2,DG$2)</f>
        <v>#N/A Invalid Security</v>
      </c>
      <c r="DH38" s="90" t="str">
        <f>_xll.BDH($CT38&amp;" EQUITY",DH$3,DH$2,DH$2)</f>
        <v>#N/A Invalid Security</v>
      </c>
      <c r="DI38" s="90" t="str">
        <f>_xll.BDH($CT38&amp;" EQUITY",DI$3,DI$2,DI$2)</f>
        <v>#N/A Invalid Security</v>
      </c>
      <c r="DJ38" s="90" t="str">
        <f>_xll.BDH($CT38&amp;" EQUITY",DJ$3,DJ$2,DJ$2)</f>
        <v>#N/A Invalid Security</v>
      </c>
    </row>
    <row r="39" spans="1:114" x14ac:dyDescent="0.25">
      <c r="A39" t="s">
        <v>1406</v>
      </c>
      <c r="K39" s="90" t="str">
        <f>_xll.BDP($AY39&amp;" "&amp;$CA39,K$3)</f>
        <v>G2 MA2318</v>
      </c>
      <c r="L39" s="90" t="str">
        <f>_xll.BDP($AY39&amp;" "&amp;$CA39,L$3)</f>
        <v>Government National Mortgage A</v>
      </c>
      <c r="T39">
        <v>1687835</v>
      </c>
      <c r="W39">
        <v>1765897.3687499999</v>
      </c>
      <c r="AY39" t="s">
        <v>1406</v>
      </c>
      <c r="CA39" t="s">
        <v>1154</v>
      </c>
      <c r="CB39" t="s">
        <v>1175</v>
      </c>
      <c r="CC39" t="s">
        <v>1175</v>
      </c>
      <c r="CD39" s="90" t="str">
        <f>_xll.BDP($AY39&amp;" "&amp;$CA39,CD$3)</f>
        <v>MBS ARM</v>
      </c>
      <c r="CE39" s="90" t="str">
        <f>_xll.BDP($AY39&amp;" "&amp;$CA39,CE$3)</f>
        <v>#N/A Field Not Applicable</v>
      </c>
      <c r="CF39" s="90" t="str">
        <f>_xll.BDP($AY39&amp;" "&amp;$CA39,CF$3)</f>
        <v>G2AF</v>
      </c>
      <c r="CG39" s="90" t="str">
        <f>_xll.BDP($AY39&amp;" "&amp;$CA39,CG$3)</f>
        <v>Pool</v>
      </c>
      <c r="CH39" s="90" t="str">
        <f>_xll.BDP($AY39&amp;" "&amp;$CA39,CH$3)</f>
        <v>MBS ARM</v>
      </c>
      <c r="CI39" s="90" t="str">
        <f>_xll.BDP($AY39&amp;" "&amp;$CA39,CI$3)</f>
        <v>AF</v>
      </c>
      <c r="CJ39" s="90" t="str">
        <f>_xll.BDP($AY39&amp;" "&amp;$CA39,CJ$3)</f>
        <v>#N/A N/A</v>
      </c>
      <c r="CK39" s="90" t="str">
        <f>_xll.BDP($AY39&amp;" "&amp;$CA39,CK$3)</f>
        <v>#N/A Field Not Applicable</v>
      </c>
      <c r="CL39" s="90" t="str">
        <f>_xll.BDP($AY39&amp;" "&amp;$CA39,CL$3)</f>
        <v>#N/A N/A</v>
      </c>
      <c r="CM39" s="90" t="str">
        <f>_xll.BDP($AY39&amp;" "&amp;$CA39,CM$3)</f>
        <v>#N/A N/A</v>
      </c>
      <c r="CN39" s="90" t="str">
        <f>_xll.BDP($AY39&amp;" "&amp;$CA39,CN$3)</f>
        <v>#N/A Field Not Applicable</v>
      </c>
      <c r="CO39" s="90" t="str">
        <f>_xll.BDP($AY39&amp;" "&amp;$CA39,CO$3)</f>
        <v>US</v>
      </c>
      <c r="CP39" s="90" t="str">
        <f>_xll.BDP($AY39&amp;" "&amp;$CA39,CP$3)</f>
        <v>GNMA2 Collateral</v>
      </c>
      <c r="CQ39" s="90" t="str">
        <f>_xll.BDP($AY39&amp;" "&amp;$CA39,CQ$3)</f>
        <v>#N/A Field Not Applicable</v>
      </c>
      <c r="CR39" s="90" t="str">
        <f>_xll.BDP($AY39&amp;" "&amp;$CA39,CR$3)</f>
        <v>Mortgage Securities</v>
      </c>
      <c r="CS39" s="90" t="str">
        <f>_xll.BDP($AY39&amp;" "&amp;$CA39,CS$3)</f>
        <v>#N/A Field Not Applicable</v>
      </c>
      <c r="CT39" s="90" t="str">
        <f>_xll.BDP($AY39&amp;" "&amp;$CA39,CT$3)</f>
        <v>G2</v>
      </c>
      <c r="CU39" s="90" t="str">
        <f>_xll.BDP($CT39&amp;" EQUITY",CU$3)</f>
        <v>#N/A Invalid Security</v>
      </c>
      <c r="CV39" s="90" t="str">
        <f>_xll.BDP($CT39&amp;" EQUITY",CV$3)</f>
        <v>#N/A Invalid Security</v>
      </c>
      <c r="CW39" s="90" t="str">
        <f>_xll.BDP($CT39&amp;" EQUITY",CW$3)</f>
        <v>#N/A Invalid Security</v>
      </c>
      <c r="CX39" s="90" t="str">
        <f>_xll.BDP($CT39&amp;" EQUITY",CX$3)</f>
        <v>#N/A Invalid Security</v>
      </c>
      <c r="CY39" s="90" t="str">
        <f>_xll.BDH($CT39&amp;" EQUITY",CY$3,CY$2,CY$2)</f>
        <v>#N/A Invalid Security</v>
      </c>
      <c r="CZ39" s="90" t="str">
        <f>_xll.BDH($CT39&amp;" EQUITY",CZ$3,CZ$2,CZ$2)</f>
        <v>#N/A Invalid Security</v>
      </c>
      <c r="DA39" s="90" t="str">
        <f>_xll.BDH($CT39&amp;" EQUITY",DA$3,DA$2,DA$2)</f>
        <v>#N/A Invalid Security</v>
      </c>
      <c r="DB39" s="90" t="str">
        <f>_xll.BDH($CT39&amp;" EQUITY",DB$3,DB$2,DB$2)</f>
        <v>#N/A Invalid Security</v>
      </c>
      <c r="DC39" s="90" t="str">
        <f>_xll.BDH($CT39&amp;" EQUITY",DC$3,DC$2,DC$2)</f>
        <v>#N/A Invalid Security</v>
      </c>
      <c r="DD39" s="90" t="str">
        <f>_xll.BDH($CT39&amp;" EQUITY",DD$3,DD$2,DD$2)</f>
        <v>#N/A Invalid Security</v>
      </c>
      <c r="DE39" s="90" t="str">
        <f>_xll.BDH($CT39&amp;" EQUITY",DE$3,DE$2,DE$2)</f>
        <v>#N/A Invalid Security</v>
      </c>
      <c r="DF39" s="90" t="str">
        <f>_xll.BDH($CT39&amp;" EQUITY",DF$3,DF$2,DF$2)</f>
        <v>#N/A Invalid Security</v>
      </c>
      <c r="DG39" s="90" t="str">
        <f>_xll.BDH($CT39&amp;" EQUITY",DG$3,DG$2,DG$2)</f>
        <v>#N/A Invalid Security</v>
      </c>
      <c r="DH39" s="90" t="str">
        <f>_xll.BDH($CT39&amp;" EQUITY",DH$3,DH$2,DH$2)</f>
        <v>#N/A Invalid Security</v>
      </c>
      <c r="DI39" s="90" t="str">
        <f>_xll.BDH($CT39&amp;" EQUITY",DI$3,DI$2,DI$2)</f>
        <v>#N/A Invalid Security</v>
      </c>
      <c r="DJ39" s="90" t="str">
        <f>_xll.BDH($CT39&amp;" EQUITY",DJ$3,DJ$2,DJ$2)</f>
        <v>#N/A Invalid Security</v>
      </c>
    </row>
    <row r="40" spans="1:114" x14ac:dyDescent="0.25">
      <c r="A40" t="s">
        <v>1407</v>
      </c>
      <c r="K40" s="90" t="str">
        <f>_xll.BDP($AY40&amp;" "&amp;$CA40,K$3)</f>
        <v>.G2 2.5% 3/1 OCT</v>
      </c>
      <c r="L40" s="90" t="str">
        <f>_xll.BDP($AY40&amp;" "&amp;$CA40,L$3)</f>
        <v>#N/A Field Not Applicable</v>
      </c>
      <c r="T40">
        <v>261065</v>
      </c>
      <c r="W40">
        <v>268203.49609375</v>
      </c>
      <c r="AY40" t="s">
        <v>1407</v>
      </c>
      <c r="CA40" t="s">
        <v>1154</v>
      </c>
      <c r="CB40" t="s">
        <v>1175</v>
      </c>
      <c r="CC40" t="s">
        <v>1175</v>
      </c>
      <c r="CD40" s="90" t="str">
        <f>_xll.BDP($AY40&amp;" "&amp;$CA40,CD$3)</f>
        <v>#N/A Field Not Applicable</v>
      </c>
      <c r="CE40" s="90" t="str">
        <f>_xll.BDP($AY40&amp;" "&amp;$CA40,CE$3)</f>
        <v>#N/A Field Not Applicable</v>
      </c>
      <c r="CF40" s="90" t="str">
        <f>_xll.BDP($AY40&amp;" "&amp;$CA40,CF$3)</f>
        <v>#N/A Field Not Applicable</v>
      </c>
      <c r="CG40" s="90" t="str">
        <f>_xll.BDP($AY40&amp;" "&amp;$CA40,CG$3)</f>
        <v>#N/A Field Not Applicable</v>
      </c>
      <c r="CH40" s="90" t="str">
        <f>_xll.BDP($AY40&amp;" "&amp;$CA40,CH$3)</f>
        <v>#N/A Field Not Applicable</v>
      </c>
      <c r="CI40" s="90" t="str">
        <f>_xll.BDP($AY40&amp;" "&amp;$CA40,CI$3)</f>
        <v>#N/A N/A</v>
      </c>
      <c r="CJ40" s="90" t="str">
        <f>_xll.BDP($AY40&amp;" "&amp;$CA40,CJ$3)</f>
        <v>#N/A N/A</v>
      </c>
      <c r="CK40" s="90" t="str">
        <f>_xll.BDP($AY40&amp;" "&amp;$CA40,CK$3)</f>
        <v>#N/A Field Not Applicable</v>
      </c>
      <c r="CL40" s="90" t="str">
        <f>_xll.BDP($AY40&amp;" "&amp;$CA40,CL$3)</f>
        <v>#N/A N/A</v>
      </c>
      <c r="CM40" s="90" t="str">
        <f>_xll.BDP($AY40&amp;" "&amp;$CA40,CM$3)</f>
        <v>#N/A N/A</v>
      </c>
      <c r="CN40" s="90" t="str">
        <f>_xll.BDP($AY40&amp;" "&amp;$CA40,CN$3)</f>
        <v>#N/A Field Not Applicable</v>
      </c>
      <c r="CO40" s="90" t="str">
        <f>_xll.BDP($AY40&amp;" "&amp;$CA40,CO$3)</f>
        <v>US</v>
      </c>
      <c r="CP40" s="90" t="str">
        <f>_xll.BDP($AY40&amp;" "&amp;$CA40,CP$3)</f>
        <v>Other Mortgage Secur</v>
      </c>
      <c r="CQ40" s="90" t="str">
        <f>_xll.BDP($AY40&amp;" "&amp;$CA40,CQ$3)</f>
        <v>#N/A Field Not Applicable</v>
      </c>
      <c r="CR40" s="90" t="str">
        <f>_xll.BDP($AY40&amp;" "&amp;$CA40,CR$3)</f>
        <v>Mortgage Securities</v>
      </c>
      <c r="CS40" s="90" t="str">
        <f>_xll.BDP($AY40&amp;" "&amp;$CA40,CS$3)</f>
        <v>#N/A Field Not Applicable</v>
      </c>
      <c r="CT40" s="90" t="str">
        <f>_xll.BDP($AY40&amp;" "&amp;$CA40,CT$3)</f>
        <v>#N/A Field Not Applicable</v>
      </c>
      <c r="CU40" s="90" t="str">
        <f>_xll.BDP($CT40&amp;" EQUITY",CU$3)</f>
        <v>#N/A Invalid Security</v>
      </c>
      <c r="CV40" s="90" t="str">
        <f>_xll.BDP($CT40&amp;" EQUITY",CV$3)</f>
        <v>#N/A Invalid Security</v>
      </c>
      <c r="CW40" s="90" t="str">
        <f>_xll.BDP($CT40&amp;" EQUITY",CW$3)</f>
        <v>#N/A Invalid Security</v>
      </c>
      <c r="CX40" s="90" t="str">
        <f>_xll.BDP($CT40&amp;" EQUITY",CX$3)</f>
        <v>#N/A Invalid Security</v>
      </c>
      <c r="CY40" s="90" t="str">
        <f>_xll.BDH($CT40&amp;" EQUITY",CY$3,CY$2,CY$2)</f>
        <v>#N/A Invalid Security</v>
      </c>
      <c r="CZ40" s="90" t="str">
        <f>_xll.BDH($CT40&amp;" EQUITY",CZ$3,CZ$2,CZ$2)</f>
        <v>#N/A Invalid Security</v>
      </c>
      <c r="DA40" s="90" t="str">
        <f>_xll.BDH($CT40&amp;" EQUITY",DA$3,DA$2,DA$2)</f>
        <v>#N/A Invalid Security</v>
      </c>
      <c r="DB40" s="90" t="str">
        <f>_xll.BDH($CT40&amp;" EQUITY",DB$3,DB$2,DB$2)</f>
        <v>#N/A Invalid Security</v>
      </c>
      <c r="DC40" s="90" t="str">
        <f>_xll.BDH($CT40&amp;" EQUITY",DC$3,DC$2,DC$2)</f>
        <v>#N/A Invalid Security</v>
      </c>
      <c r="DD40" s="90" t="str">
        <f>_xll.BDH($CT40&amp;" EQUITY",DD$3,DD$2,DD$2)</f>
        <v>#N/A Invalid Security</v>
      </c>
      <c r="DE40" s="90" t="str">
        <f>_xll.BDH($CT40&amp;" EQUITY",DE$3,DE$2,DE$2)</f>
        <v>#N/A Invalid Security</v>
      </c>
      <c r="DF40" s="90" t="str">
        <f>_xll.BDH($CT40&amp;" EQUITY",DF$3,DF$2,DF$2)</f>
        <v>#N/A Invalid Security</v>
      </c>
      <c r="DG40" s="90" t="str">
        <f>_xll.BDH($CT40&amp;" EQUITY",DG$3,DG$2,DG$2)</f>
        <v>#N/A Invalid Security</v>
      </c>
      <c r="DH40" s="90" t="str">
        <f>_xll.BDH($CT40&amp;" EQUITY",DH$3,DH$2,DH$2)</f>
        <v>#N/A Invalid Security</v>
      </c>
      <c r="DI40" s="90" t="str">
        <f>_xll.BDH($CT40&amp;" EQUITY",DI$3,DI$2,DI$2)</f>
        <v>#N/A Invalid Security</v>
      </c>
      <c r="DJ40" s="90" t="str">
        <f>_xll.BDH($CT40&amp;" EQUITY",DJ$3,DJ$2,DJ$2)</f>
        <v>#N/A Invalid Security</v>
      </c>
    </row>
    <row r="41" spans="1:114" x14ac:dyDescent="0.25">
      <c r="A41" t="s">
        <v>1408</v>
      </c>
      <c r="K41" s="90" t="str">
        <f>_xll.BDP($AY41&amp;" "&amp;$CA41,K$3)</f>
        <v>G2 MA2324</v>
      </c>
      <c r="L41" s="90" t="str">
        <f>_xll.BDP($AY41&amp;" "&amp;$CA41,L$3)</f>
        <v>Government National Mortgage A</v>
      </c>
      <c r="T41">
        <v>10252407</v>
      </c>
      <c r="W41">
        <v>10412600.859375</v>
      </c>
      <c r="AY41" t="s">
        <v>1408</v>
      </c>
      <c r="CA41" t="s">
        <v>1154</v>
      </c>
      <c r="CB41" t="s">
        <v>1175</v>
      </c>
      <c r="CC41" t="s">
        <v>1175</v>
      </c>
      <c r="CD41" s="90" t="str">
        <f>_xll.BDP($AY41&amp;" "&amp;$CA41,CD$3)</f>
        <v>MBS ARM</v>
      </c>
      <c r="CE41" s="90" t="str">
        <f>_xll.BDP($AY41&amp;" "&amp;$CA41,CE$3)</f>
        <v>#N/A Field Not Applicable</v>
      </c>
      <c r="CF41" s="90" t="str">
        <f>_xll.BDP($AY41&amp;" "&amp;$CA41,CF$3)</f>
        <v>G2AT</v>
      </c>
      <c r="CG41" s="90" t="str">
        <f>_xll.BDP($AY41&amp;" "&amp;$CA41,CG$3)</f>
        <v>Pool</v>
      </c>
      <c r="CH41" s="90" t="str">
        <f>_xll.BDP($AY41&amp;" "&amp;$CA41,CH$3)</f>
        <v>MBS ARM</v>
      </c>
      <c r="CI41" s="90" t="str">
        <f>_xll.BDP($AY41&amp;" "&amp;$CA41,CI$3)</f>
        <v>AT</v>
      </c>
      <c r="CJ41" s="90" t="str">
        <f>_xll.BDP($AY41&amp;" "&amp;$CA41,CJ$3)</f>
        <v>#N/A N/A</v>
      </c>
      <c r="CK41" s="90" t="str">
        <f>_xll.BDP($AY41&amp;" "&amp;$CA41,CK$3)</f>
        <v>#N/A Field Not Applicable</v>
      </c>
      <c r="CL41" s="90" t="str">
        <f>_xll.BDP($AY41&amp;" "&amp;$CA41,CL$3)</f>
        <v>#N/A N/A</v>
      </c>
      <c r="CM41" s="90" t="str">
        <f>_xll.BDP($AY41&amp;" "&amp;$CA41,CM$3)</f>
        <v>#N/A N/A</v>
      </c>
      <c r="CN41" s="90" t="str">
        <f>_xll.BDP($AY41&amp;" "&amp;$CA41,CN$3)</f>
        <v>#N/A Field Not Applicable</v>
      </c>
      <c r="CO41" s="90" t="str">
        <f>_xll.BDP($AY41&amp;" "&amp;$CA41,CO$3)</f>
        <v>US</v>
      </c>
      <c r="CP41" s="90" t="str">
        <f>_xll.BDP($AY41&amp;" "&amp;$CA41,CP$3)</f>
        <v>GNMA2 Collateral</v>
      </c>
      <c r="CQ41" s="90" t="str">
        <f>_xll.BDP($AY41&amp;" "&amp;$CA41,CQ$3)</f>
        <v>#N/A Field Not Applicable</v>
      </c>
      <c r="CR41" s="90" t="str">
        <f>_xll.BDP($AY41&amp;" "&amp;$CA41,CR$3)</f>
        <v>Mortgage Securities</v>
      </c>
      <c r="CS41" s="90" t="str">
        <f>_xll.BDP($AY41&amp;" "&amp;$CA41,CS$3)</f>
        <v>#N/A Field Not Applicable</v>
      </c>
      <c r="CT41" s="90" t="str">
        <f>_xll.BDP($AY41&amp;" "&amp;$CA41,CT$3)</f>
        <v>G2</v>
      </c>
      <c r="CU41" s="90" t="str">
        <f>_xll.BDP($CT41&amp;" EQUITY",CU$3)</f>
        <v>#N/A Invalid Security</v>
      </c>
      <c r="CV41" s="90" t="str">
        <f>_xll.BDP($CT41&amp;" EQUITY",CV$3)</f>
        <v>#N/A Invalid Security</v>
      </c>
      <c r="CW41" s="90" t="str">
        <f>_xll.BDP($CT41&amp;" EQUITY",CW$3)</f>
        <v>#N/A Invalid Security</v>
      </c>
      <c r="CX41" s="90" t="str">
        <f>_xll.BDP($CT41&amp;" EQUITY",CX$3)</f>
        <v>#N/A Invalid Security</v>
      </c>
      <c r="CY41" s="90" t="str">
        <f>_xll.BDH($CT41&amp;" EQUITY",CY$3,CY$2,CY$2)</f>
        <v>#N/A Invalid Security</v>
      </c>
      <c r="CZ41" s="90" t="str">
        <f>_xll.BDH($CT41&amp;" EQUITY",CZ$3,CZ$2,CZ$2)</f>
        <v>#N/A Invalid Security</v>
      </c>
      <c r="DA41" s="90" t="str">
        <f>_xll.BDH($CT41&amp;" EQUITY",DA$3,DA$2,DA$2)</f>
        <v>#N/A Invalid Security</v>
      </c>
      <c r="DB41" s="90" t="str">
        <f>_xll.BDH($CT41&amp;" EQUITY",DB$3,DB$2,DB$2)</f>
        <v>#N/A Invalid Security</v>
      </c>
      <c r="DC41" s="90" t="str">
        <f>_xll.BDH($CT41&amp;" EQUITY",DC$3,DC$2,DC$2)</f>
        <v>#N/A Invalid Security</v>
      </c>
      <c r="DD41" s="90" t="str">
        <f>_xll.BDH($CT41&amp;" EQUITY",DD$3,DD$2,DD$2)</f>
        <v>#N/A Invalid Security</v>
      </c>
      <c r="DE41" s="90" t="str">
        <f>_xll.BDH($CT41&amp;" EQUITY",DE$3,DE$2,DE$2)</f>
        <v>#N/A Invalid Security</v>
      </c>
      <c r="DF41" s="90" t="str">
        <f>_xll.BDH($CT41&amp;" EQUITY",DF$3,DF$2,DF$2)</f>
        <v>#N/A Invalid Security</v>
      </c>
      <c r="DG41" s="90" t="str">
        <f>_xll.BDH($CT41&amp;" EQUITY",DG$3,DG$2,DG$2)</f>
        <v>#N/A Invalid Security</v>
      </c>
      <c r="DH41" s="90" t="str">
        <f>_xll.BDH($CT41&amp;" EQUITY",DH$3,DH$2,DH$2)</f>
        <v>#N/A Invalid Security</v>
      </c>
      <c r="DI41" s="90" t="str">
        <f>_xll.BDH($CT41&amp;" EQUITY",DI$3,DI$2,DI$2)</f>
        <v>#N/A Invalid Security</v>
      </c>
      <c r="DJ41" s="90" t="str">
        <f>_xll.BDH($CT41&amp;" EQUITY",DJ$3,DJ$2,DJ$2)</f>
        <v>#N/A Invalid Security</v>
      </c>
    </row>
    <row r="42" spans="1:114" x14ac:dyDescent="0.25">
      <c r="A42" t="s">
        <v>1409</v>
      </c>
      <c r="K42" s="90" t="str">
        <f>_xll.BDP($AY42&amp;" "&amp;$CA42,K$3)</f>
        <v>.FH 2.77% 5/1 OCT</v>
      </c>
      <c r="L42" s="90" t="str">
        <f>_xll.BDP($AY42&amp;" "&amp;$CA42,L$3)</f>
        <v>#N/A Field Not Applicable</v>
      </c>
      <c r="T42">
        <v>5000000</v>
      </c>
      <c r="W42">
        <v>5133593.75</v>
      </c>
      <c r="AY42" t="s">
        <v>1409</v>
      </c>
      <c r="CA42" t="s">
        <v>1154</v>
      </c>
      <c r="CB42" t="s">
        <v>1175</v>
      </c>
      <c r="CC42" t="s">
        <v>1175</v>
      </c>
      <c r="CD42" s="90" t="str">
        <f>_xll.BDP($AY42&amp;" "&amp;$CA42,CD$3)</f>
        <v>#N/A Field Not Applicable</v>
      </c>
      <c r="CE42" s="90" t="str">
        <f>_xll.BDP($AY42&amp;" "&amp;$CA42,CE$3)</f>
        <v>#N/A Field Not Applicable</v>
      </c>
      <c r="CF42" s="90" t="str">
        <f>_xll.BDP($AY42&amp;" "&amp;$CA42,CF$3)</f>
        <v>#N/A Field Not Applicable</v>
      </c>
      <c r="CG42" s="90" t="str">
        <f>_xll.BDP($AY42&amp;" "&amp;$CA42,CG$3)</f>
        <v>#N/A Field Not Applicable</v>
      </c>
      <c r="CH42" s="90" t="str">
        <f>_xll.BDP($AY42&amp;" "&amp;$CA42,CH$3)</f>
        <v>#N/A Field Not Applicable</v>
      </c>
      <c r="CI42" s="90" t="str">
        <f>_xll.BDP($AY42&amp;" "&amp;$CA42,CI$3)</f>
        <v>#N/A N/A</v>
      </c>
      <c r="CJ42" s="90" t="str">
        <f>_xll.BDP($AY42&amp;" "&amp;$CA42,CJ$3)</f>
        <v>#N/A N/A</v>
      </c>
      <c r="CK42" s="90" t="str">
        <f>_xll.BDP($AY42&amp;" "&amp;$CA42,CK$3)</f>
        <v>#N/A Field Not Applicable</v>
      </c>
      <c r="CL42" s="90" t="str">
        <f>_xll.BDP($AY42&amp;" "&amp;$CA42,CL$3)</f>
        <v>#N/A N/A</v>
      </c>
      <c r="CM42" s="90" t="str">
        <f>_xll.BDP($AY42&amp;" "&amp;$CA42,CM$3)</f>
        <v>#N/A N/A</v>
      </c>
      <c r="CN42" s="90" t="str">
        <f>_xll.BDP($AY42&amp;" "&amp;$CA42,CN$3)</f>
        <v>#N/A Field Not Applicable</v>
      </c>
      <c r="CO42" s="90" t="str">
        <f>_xll.BDP($AY42&amp;" "&amp;$CA42,CO$3)</f>
        <v>US</v>
      </c>
      <c r="CP42" s="90" t="str">
        <f>_xll.BDP($AY42&amp;" "&amp;$CA42,CP$3)</f>
        <v>Other Mortgage Secur</v>
      </c>
      <c r="CQ42" s="90" t="str">
        <f>_xll.BDP($AY42&amp;" "&amp;$CA42,CQ$3)</f>
        <v>#N/A Field Not Applicable</v>
      </c>
      <c r="CR42" s="90" t="str">
        <f>_xll.BDP($AY42&amp;" "&amp;$CA42,CR$3)</f>
        <v>Mortgage Securities</v>
      </c>
      <c r="CS42" s="90" t="str">
        <f>_xll.BDP($AY42&amp;" "&amp;$CA42,CS$3)</f>
        <v>#N/A Field Not Applicable</v>
      </c>
      <c r="CT42" s="90" t="str">
        <f>_xll.BDP($AY42&amp;" "&amp;$CA42,CT$3)</f>
        <v>#N/A Field Not Applicable</v>
      </c>
      <c r="CU42" s="90" t="str">
        <f>_xll.BDP($CT42&amp;" EQUITY",CU$3)</f>
        <v>#N/A Invalid Security</v>
      </c>
      <c r="CV42" s="90" t="str">
        <f>_xll.BDP($CT42&amp;" EQUITY",CV$3)</f>
        <v>#N/A Invalid Security</v>
      </c>
      <c r="CW42" s="90" t="str">
        <f>_xll.BDP($CT42&amp;" EQUITY",CW$3)</f>
        <v>#N/A Invalid Security</v>
      </c>
      <c r="CX42" s="90" t="str">
        <f>_xll.BDP($CT42&amp;" EQUITY",CX$3)</f>
        <v>#N/A Invalid Security</v>
      </c>
      <c r="CY42" s="90" t="str">
        <f>_xll.BDH($CT42&amp;" EQUITY",CY$3,CY$2,CY$2)</f>
        <v>#N/A Invalid Security</v>
      </c>
      <c r="CZ42" s="90" t="str">
        <f>_xll.BDH($CT42&amp;" EQUITY",CZ$3,CZ$2,CZ$2)</f>
        <v>#N/A Invalid Security</v>
      </c>
      <c r="DA42" s="90" t="str">
        <f>_xll.BDH($CT42&amp;" EQUITY",DA$3,DA$2,DA$2)</f>
        <v>#N/A Invalid Security</v>
      </c>
      <c r="DB42" s="90" t="str">
        <f>_xll.BDH($CT42&amp;" EQUITY",DB$3,DB$2,DB$2)</f>
        <v>#N/A Invalid Security</v>
      </c>
      <c r="DC42" s="90" t="str">
        <f>_xll.BDH($CT42&amp;" EQUITY",DC$3,DC$2,DC$2)</f>
        <v>#N/A Invalid Security</v>
      </c>
      <c r="DD42" s="90" t="str">
        <f>_xll.BDH($CT42&amp;" EQUITY",DD$3,DD$2,DD$2)</f>
        <v>#N/A Invalid Security</v>
      </c>
      <c r="DE42" s="90" t="str">
        <f>_xll.BDH($CT42&amp;" EQUITY",DE$3,DE$2,DE$2)</f>
        <v>#N/A Invalid Security</v>
      </c>
      <c r="DF42" s="90" t="str">
        <f>_xll.BDH($CT42&amp;" EQUITY",DF$3,DF$2,DF$2)</f>
        <v>#N/A Invalid Security</v>
      </c>
      <c r="DG42" s="90" t="str">
        <f>_xll.BDH($CT42&amp;" EQUITY",DG$3,DG$2,DG$2)</f>
        <v>#N/A Invalid Security</v>
      </c>
      <c r="DH42" s="90" t="str">
        <f>_xll.BDH($CT42&amp;" EQUITY",DH$3,DH$2,DH$2)</f>
        <v>#N/A Invalid Security</v>
      </c>
      <c r="DI42" s="90" t="str">
        <f>_xll.BDH($CT42&amp;" EQUITY",DI$3,DI$2,DI$2)</f>
        <v>#N/A Invalid Security</v>
      </c>
      <c r="DJ42" s="90" t="str">
        <f>_xll.BDH($CT42&amp;" EQUITY",DJ$3,DJ$2,DJ$2)</f>
        <v>#N/A Invalid Security</v>
      </c>
    </row>
    <row r="43" spans="1:114" x14ac:dyDescent="0.25">
      <c r="A43" t="s">
        <v>1410</v>
      </c>
      <c r="K43" s="90" t="str">
        <f>_xll.BDP($AY43&amp;" "&amp;$CA43,K$3)</f>
        <v>FH 2B3263</v>
      </c>
      <c r="L43" s="90" t="str">
        <f>_xll.BDP($AY43&amp;" "&amp;$CA43,L$3)</f>
        <v>Freddie Mac</v>
      </c>
      <c r="T43">
        <v>3810219</v>
      </c>
      <c r="W43">
        <v>3937623.1978124999</v>
      </c>
      <c r="AY43" t="s">
        <v>1410</v>
      </c>
      <c r="CA43" t="s">
        <v>1154</v>
      </c>
      <c r="CB43" t="s">
        <v>1175</v>
      </c>
      <c r="CC43" t="s">
        <v>1175</v>
      </c>
      <c r="CD43" s="90" t="str">
        <f>_xll.BDP($AY43&amp;" "&amp;$CA43,CD$3)</f>
        <v>MBS ARM</v>
      </c>
      <c r="CE43" s="90" t="str">
        <f>_xll.BDP($AY43&amp;" "&amp;$CA43,CE$3)</f>
        <v>#N/A Field Not Applicable</v>
      </c>
      <c r="CF43" s="90" t="str">
        <f>_xll.BDP($AY43&amp;" "&amp;$CA43,CF$3)</f>
        <v>FHARM</v>
      </c>
      <c r="CG43" s="90" t="str">
        <f>_xll.BDP($AY43&amp;" "&amp;$CA43,CG$3)</f>
        <v>Pool</v>
      </c>
      <c r="CH43" s="90" t="str">
        <f>_xll.BDP($AY43&amp;" "&amp;$CA43,CH$3)</f>
        <v>MBS ARM</v>
      </c>
      <c r="CI43" s="90" t="str">
        <f>_xll.BDP($AY43&amp;" "&amp;$CA43,CI$3)</f>
        <v>2B</v>
      </c>
      <c r="CJ43" s="90" t="str">
        <f>_xll.BDP($AY43&amp;" "&amp;$CA43,CJ$3)</f>
        <v>#N/A N/A</v>
      </c>
      <c r="CK43" s="90" t="str">
        <f>_xll.BDP($AY43&amp;" "&amp;$CA43,CK$3)</f>
        <v>#N/A Field Not Applicable</v>
      </c>
      <c r="CL43" s="90" t="str">
        <f>_xll.BDP($AY43&amp;" "&amp;$CA43,CL$3)</f>
        <v>#N/A N/A</v>
      </c>
      <c r="CM43" s="90" t="str">
        <f>_xll.BDP($AY43&amp;" "&amp;$CA43,CM$3)</f>
        <v>#N/A N/A</v>
      </c>
      <c r="CN43" s="90" t="str">
        <f>_xll.BDP($AY43&amp;" "&amp;$CA43,CN$3)</f>
        <v>#N/A Field Not Applicable</v>
      </c>
      <c r="CO43" s="90" t="str">
        <f>_xll.BDP($AY43&amp;" "&amp;$CA43,CO$3)</f>
        <v>US</v>
      </c>
      <c r="CP43" s="90" t="str">
        <f>_xll.BDP($AY43&amp;" "&amp;$CA43,CP$3)</f>
        <v>FHLMC Collateral</v>
      </c>
      <c r="CQ43" s="90" t="str">
        <f>_xll.BDP($AY43&amp;" "&amp;$CA43,CQ$3)</f>
        <v>#N/A Field Not Applicable</v>
      </c>
      <c r="CR43" s="90" t="str">
        <f>_xll.BDP($AY43&amp;" "&amp;$CA43,CR$3)</f>
        <v>Mortgage Securities</v>
      </c>
      <c r="CS43" s="90" t="str">
        <f>_xll.BDP($AY43&amp;" "&amp;$CA43,CS$3)</f>
        <v>#N/A Field Not Applicable</v>
      </c>
      <c r="CT43" s="90" t="str">
        <f>_xll.BDP($AY43&amp;" "&amp;$CA43,CT$3)</f>
        <v>FH</v>
      </c>
      <c r="CU43" s="90" t="str">
        <f>_xll.BDP($CT43&amp;" EQUITY",CU$3)</f>
        <v>ACQU</v>
      </c>
      <c r="CV43" s="90" t="str">
        <f>_xll.BDP($CT43&amp;" EQUITY",CV$3)</f>
        <v>#N/A N/A</v>
      </c>
      <c r="CW43" s="90">
        <f>_xll.BDP($CT43&amp;" EQUITY",CW$3)</f>
        <v>1491.8100280761719</v>
      </c>
      <c r="CX43" s="90">
        <f>_xll.BDP($CT43&amp;" EQUITY",CX$3)</f>
        <v>58.751999999999995</v>
      </c>
      <c r="CY43" s="90" t="str">
        <f>_xll.BDH($CT43&amp;" EQUITY",CY$3,CY$2,CY$2)</f>
        <v>#N/A N/A</v>
      </c>
      <c r="CZ43" s="90" t="str">
        <f>_xll.BDH($CT43&amp;" EQUITY",CZ$3,CZ$2,CZ$2)</f>
        <v>#N/A N/A</v>
      </c>
      <c r="DA43" s="90" t="str">
        <f>_xll.BDH($CT43&amp;" EQUITY",DA$3,DA$2,DA$2)</f>
        <v>#N/A N/A</v>
      </c>
      <c r="DB43" s="90" t="str">
        <f>_xll.BDH($CT43&amp;" EQUITY",DB$3,DB$2,DB$2)</f>
        <v>#N/A N/A</v>
      </c>
      <c r="DC43" s="90" t="str">
        <f>_xll.BDH($CT43&amp;" EQUITY",DC$3,DC$2,DC$2)</f>
        <v>#N/A N/A</v>
      </c>
      <c r="DD43" s="90" t="str">
        <f>_xll.BDH($CT43&amp;" EQUITY",DD$3,DD$2,DD$2)</f>
        <v>#N/A N/A</v>
      </c>
      <c r="DE43" s="90" t="str">
        <f>_xll.BDH($CT43&amp;" EQUITY",DE$3,DE$2,DE$2)</f>
        <v>#N/A N/A</v>
      </c>
      <c r="DF43" s="90" t="str">
        <f>_xll.BDH($CT43&amp;" EQUITY",DF$3,DF$2,DF$2)</f>
        <v>#N/A N/A</v>
      </c>
      <c r="DG43" s="90" t="str">
        <f>_xll.BDH($CT43&amp;" EQUITY",DG$3,DG$2,DG$2)</f>
        <v>#N/A N/A</v>
      </c>
      <c r="DH43" s="90" t="str">
        <f>_xll.BDH($CT43&amp;" EQUITY",DH$3,DH$2,DH$2)</f>
        <v>#N/A N/A</v>
      </c>
      <c r="DI43" s="90" t="str">
        <f>_xll.BDH($CT43&amp;" EQUITY",DI$3,DI$2,DI$2)</f>
        <v>#N/A N/A</v>
      </c>
      <c r="DJ43" s="90" t="str">
        <f>_xll.BDH($CT43&amp;" EQUITY",DJ$3,DJ$2,DJ$2)</f>
        <v>#N/A N/A</v>
      </c>
    </row>
    <row r="44" spans="1:114" x14ac:dyDescent="0.25">
      <c r="A44" t="s">
        <v>1411</v>
      </c>
      <c r="K44" s="90" t="str">
        <f>_xll.BDP($AY44&amp;" "&amp;$CA44,K$3)</f>
        <v>.FH 2.569 7/1 OCT</v>
      </c>
      <c r="L44" s="90" t="str">
        <f>_xll.BDP($AY44&amp;" "&amp;$CA44,L$3)</f>
        <v>#N/A Field Not Applicable</v>
      </c>
      <c r="T44">
        <v>1487000</v>
      </c>
      <c r="W44">
        <v>1507678.59375</v>
      </c>
      <c r="AY44" t="s">
        <v>1411</v>
      </c>
      <c r="CA44" t="s">
        <v>1154</v>
      </c>
      <c r="CB44" t="s">
        <v>1175</v>
      </c>
      <c r="CC44" t="s">
        <v>1175</v>
      </c>
      <c r="CD44" s="90" t="str">
        <f>_xll.BDP($AY44&amp;" "&amp;$CA44,CD$3)</f>
        <v>#N/A Field Not Applicable</v>
      </c>
      <c r="CE44" s="90" t="str">
        <f>_xll.BDP($AY44&amp;" "&amp;$CA44,CE$3)</f>
        <v>#N/A Field Not Applicable</v>
      </c>
      <c r="CF44" s="90" t="str">
        <f>_xll.BDP($AY44&amp;" "&amp;$CA44,CF$3)</f>
        <v>#N/A Field Not Applicable</v>
      </c>
      <c r="CG44" s="90" t="str">
        <f>_xll.BDP($AY44&amp;" "&amp;$CA44,CG$3)</f>
        <v>#N/A Field Not Applicable</v>
      </c>
      <c r="CH44" s="90" t="str">
        <f>_xll.BDP($AY44&amp;" "&amp;$CA44,CH$3)</f>
        <v>#N/A Field Not Applicable</v>
      </c>
      <c r="CI44" s="90" t="str">
        <f>_xll.BDP($AY44&amp;" "&amp;$CA44,CI$3)</f>
        <v>#N/A N/A</v>
      </c>
      <c r="CJ44" s="90" t="str">
        <f>_xll.BDP($AY44&amp;" "&amp;$CA44,CJ$3)</f>
        <v>#N/A N/A</v>
      </c>
      <c r="CK44" s="90" t="str">
        <f>_xll.BDP($AY44&amp;" "&amp;$CA44,CK$3)</f>
        <v>#N/A Field Not Applicable</v>
      </c>
      <c r="CL44" s="90" t="str">
        <f>_xll.BDP($AY44&amp;" "&amp;$CA44,CL$3)</f>
        <v>#N/A N/A</v>
      </c>
      <c r="CM44" s="90" t="str">
        <f>_xll.BDP($AY44&amp;" "&amp;$CA44,CM$3)</f>
        <v>#N/A N/A</v>
      </c>
      <c r="CN44" s="90" t="str">
        <f>_xll.BDP($AY44&amp;" "&amp;$CA44,CN$3)</f>
        <v>#N/A Field Not Applicable</v>
      </c>
      <c r="CO44" s="90" t="str">
        <f>_xll.BDP($AY44&amp;" "&amp;$CA44,CO$3)</f>
        <v>US</v>
      </c>
      <c r="CP44" s="90" t="str">
        <f>_xll.BDP($AY44&amp;" "&amp;$CA44,CP$3)</f>
        <v>Other Mortgage Secur</v>
      </c>
      <c r="CQ44" s="90" t="str">
        <f>_xll.BDP($AY44&amp;" "&amp;$CA44,CQ$3)</f>
        <v>#N/A Field Not Applicable</v>
      </c>
      <c r="CR44" s="90" t="str">
        <f>_xll.BDP($AY44&amp;" "&amp;$CA44,CR$3)</f>
        <v>Mortgage Securities</v>
      </c>
      <c r="CS44" s="90" t="str">
        <f>_xll.BDP($AY44&amp;" "&amp;$CA44,CS$3)</f>
        <v>#N/A Field Not Applicable</v>
      </c>
      <c r="CT44" s="90" t="str">
        <f>_xll.BDP($AY44&amp;" "&amp;$CA44,CT$3)</f>
        <v>#N/A Field Not Applicable</v>
      </c>
      <c r="CU44" s="90" t="str">
        <f>_xll.BDP($CT44&amp;" EQUITY",CU$3)</f>
        <v>#N/A Invalid Security</v>
      </c>
      <c r="CV44" s="90" t="str">
        <f>_xll.BDP($CT44&amp;" EQUITY",CV$3)</f>
        <v>#N/A Invalid Security</v>
      </c>
      <c r="CW44" s="90" t="str">
        <f>_xll.BDP($CT44&amp;" EQUITY",CW$3)</f>
        <v>#N/A Invalid Security</v>
      </c>
      <c r="CX44" s="90" t="str">
        <f>_xll.BDP($CT44&amp;" EQUITY",CX$3)</f>
        <v>#N/A Invalid Security</v>
      </c>
      <c r="CY44" s="90" t="str">
        <f>_xll.BDH($CT44&amp;" EQUITY",CY$3,CY$2,CY$2)</f>
        <v>#N/A Invalid Security</v>
      </c>
      <c r="CZ44" s="90" t="str">
        <f>_xll.BDH($CT44&amp;" EQUITY",CZ$3,CZ$2,CZ$2)</f>
        <v>#N/A Invalid Security</v>
      </c>
      <c r="DA44" s="90" t="str">
        <f>_xll.BDH($CT44&amp;" EQUITY",DA$3,DA$2,DA$2)</f>
        <v>#N/A Invalid Security</v>
      </c>
      <c r="DB44" s="90" t="str">
        <f>_xll.BDH($CT44&amp;" EQUITY",DB$3,DB$2,DB$2)</f>
        <v>#N/A Invalid Security</v>
      </c>
      <c r="DC44" s="90" t="str">
        <f>_xll.BDH($CT44&amp;" EQUITY",DC$3,DC$2,DC$2)</f>
        <v>#N/A Invalid Security</v>
      </c>
      <c r="DD44" s="90" t="str">
        <f>_xll.BDH($CT44&amp;" EQUITY",DD$3,DD$2,DD$2)</f>
        <v>#N/A Invalid Security</v>
      </c>
      <c r="DE44" s="90" t="str">
        <f>_xll.BDH($CT44&amp;" EQUITY",DE$3,DE$2,DE$2)</f>
        <v>#N/A Invalid Security</v>
      </c>
      <c r="DF44" s="90" t="str">
        <f>_xll.BDH($CT44&amp;" EQUITY",DF$3,DF$2,DF$2)</f>
        <v>#N/A Invalid Security</v>
      </c>
      <c r="DG44" s="90" t="str">
        <f>_xll.BDH($CT44&amp;" EQUITY",DG$3,DG$2,DG$2)</f>
        <v>#N/A Invalid Security</v>
      </c>
      <c r="DH44" s="90" t="str">
        <f>_xll.BDH($CT44&amp;" EQUITY",DH$3,DH$2,DH$2)</f>
        <v>#N/A Invalid Security</v>
      </c>
      <c r="DI44" s="90" t="str">
        <f>_xll.BDH($CT44&amp;" EQUITY",DI$3,DI$2,DI$2)</f>
        <v>#N/A Invalid Security</v>
      </c>
      <c r="DJ44" s="90" t="str">
        <f>_xll.BDH($CT44&amp;" EQUITY",DJ$3,DJ$2,DJ$2)</f>
        <v>#N/A Invalid Security</v>
      </c>
    </row>
    <row r="45" spans="1:114" x14ac:dyDescent="0.25">
      <c r="A45" t="s">
        <v>1412</v>
      </c>
      <c r="K45" s="90" t="str">
        <f>_xll.BDP($AY45&amp;" "&amp;$CA45,K$3)</f>
        <v>.FN 2.90% 7/1 NOV</v>
      </c>
      <c r="L45" s="90" t="str">
        <f>_xll.BDP($AY45&amp;" "&amp;$CA45,L$3)</f>
        <v>#N/A Field Not Applicable</v>
      </c>
      <c r="T45">
        <v>20000000</v>
      </c>
      <c r="W45">
        <v>20521875</v>
      </c>
      <c r="AY45" t="s">
        <v>1412</v>
      </c>
      <c r="CA45" t="s">
        <v>1154</v>
      </c>
      <c r="CB45" t="s">
        <v>1175</v>
      </c>
      <c r="CC45" t="s">
        <v>1175</v>
      </c>
      <c r="CD45" s="90" t="str">
        <f>_xll.BDP($AY45&amp;" "&amp;$CA45,CD$3)</f>
        <v>#N/A Field Not Applicable</v>
      </c>
      <c r="CE45" s="90" t="str">
        <f>_xll.BDP($AY45&amp;" "&amp;$CA45,CE$3)</f>
        <v>#N/A Field Not Applicable</v>
      </c>
      <c r="CF45" s="90" t="str">
        <f>_xll.BDP($AY45&amp;" "&amp;$CA45,CF$3)</f>
        <v>#N/A Field Not Applicable</v>
      </c>
      <c r="CG45" s="90" t="str">
        <f>_xll.BDP($AY45&amp;" "&amp;$CA45,CG$3)</f>
        <v>#N/A Field Not Applicable</v>
      </c>
      <c r="CH45" s="90" t="str">
        <f>_xll.BDP($AY45&amp;" "&amp;$CA45,CH$3)</f>
        <v>#N/A Field Not Applicable</v>
      </c>
      <c r="CI45" s="90" t="str">
        <f>_xll.BDP($AY45&amp;" "&amp;$CA45,CI$3)</f>
        <v>#N/A N/A</v>
      </c>
      <c r="CJ45" s="90" t="str">
        <f>_xll.BDP($AY45&amp;" "&amp;$CA45,CJ$3)</f>
        <v>#N/A N/A</v>
      </c>
      <c r="CK45" s="90" t="str">
        <f>_xll.BDP($AY45&amp;" "&amp;$CA45,CK$3)</f>
        <v>#N/A Field Not Applicable</v>
      </c>
      <c r="CL45" s="90" t="str">
        <f>_xll.BDP($AY45&amp;" "&amp;$CA45,CL$3)</f>
        <v>#N/A N/A</v>
      </c>
      <c r="CM45" s="90" t="str">
        <f>_xll.BDP($AY45&amp;" "&amp;$CA45,CM$3)</f>
        <v>#N/A N/A</v>
      </c>
      <c r="CN45" s="90" t="str">
        <f>_xll.BDP($AY45&amp;" "&amp;$CA45,CN$3)</f>
        <v>#N/A Field Not Applicable</v>
      </c>
      <c r="CO45" s="90" t="str">
        <f>_xll.BDP($AY45&amp;" "&amp;$CA45,CO$3)</f>
        <v>US</v>
      </c>
      <c r="CP45" s="90" t="str">
        <f>_xll.BDP($AY45&amp;" "&amp;$CA45,CP$3)</f>
        <v>Other Mortgage Secur</v>
      </c>
      <c r="CQ45" s="90" t="str">
        <f>_xll.BDP($AY45&amp;" "&amp;$CA45,CQ$3)</f>
        <v>#N/A Field Not Applicable</v>
      </c>
      <c r="CR45" s="90" t="str">
        <f>_xll.BDP($AY45&amp;" "&amp;$CA45,CR$3)</f>
        <v>Mortgage Securities</v>
      </c>
      <c r="CS45" s="90" t="str">
        <f>_xll.BDP($AY45&amp;" "&amp;$CA45,CS$3)</f>
        <v>#N/A Field Not Applicable</v>
      </c>
      <c r="CT45" s="90" t="str">
        <f>_xll.BDP($AY45&amp;" "&amp;$CA45,CT$3)</f>
        <v>#N/A Field Not Applicable</v>
      </c>
      <c r="CU45" s="90" t="str">
        <f>_xll.BDP($CT45&amp;" EQUITY",CU$3)</f>
        <v>#N/A Invalid Security</v>
      </c>
      <c r="CV45" s="90" t="str">
        <f>_xll.BDP($CT45&amp;" EQUITY",CV$3)</f>
        <v>#N/A Invalid Security</v>
      </c>
      <c r="CW45" s="90" t="str">
        <f>_xll.BDP($CT45&amp;" EQUITY",CW$3)</f>
        <v>#N/A Invalid Security</v>
      </c>
      <c r="CX45" s="90" t="str">
        <f>_xll.BDP($CT45&amp;" EQUITY",CX$3)</f>
        <v>#N/A Invalid Security</v>
      </c>
      <c r="CY45" s="90" t="str">
        <f>_xll.BDH($CT45&amp;" EQUITY",CY$3,CY$2,CY$2)</f>
        <v>#N/A Invalid Security</v>
      </c>
      <c r="CZ45" s="90" t="str">
        <f>_xll.BDH($CT45&amp;" EQUITY",CZ$3,CZ$2,CZ$2)</f>
        <v>#N/A Invalid Security</v>
      </c>
      <c r="DA45" s="90" t="str">
        <f>_xll.BDH($CT45&amp;" EQUITY",DA$3,DA$2,DA$2)</f>
        <v>#N/A Invalid Security</v>
      </c>
      <c r="DB45" s="90" t="str">
        <f>_xll.BDH($CT45&amp;" EQUITY",DB$3,DB$2,DB$2)</f>
        <v>#N/A Invalid Security</v>
      </c>
      <c r="DC45" s="90" t="str">
        <f>_xll.BDH($CT45&amp;" EQUITY",DC$3,DC$2,DC$2)</f>
        <v>#N/A Invalid Security</v>
      </c>
      <c r="DD45" s="90" t="str">
        <f>_xll.BDH($CT45&amp;" EQUITY",DD$3,DD$2,DD$2)</f>
        <v>#N/A Invalid Security</v>
      </c>
      <c r="DE45" s="90" t="str">
        <f>_xll.BDH($CT45&amp;" EQUITY",DE$3,DE$2,DE$2)</f>
        <v>#N/A Invalid Security</v>
      </c>
      <c r="DF45" s="90" t="str">
        <f>_xll.BDH($CT45&amp;" EQUITY",DF$3,DF$2,DF$2)</f>
        <v>#N/A Invalid Security</v>
      </c>
      <c r="DG45" s="90" t="str">
        <f>_xll.BDH($CT45&amp;" EQUITY",DG$3,DG$2,DG$2)</f>
        <v>#N/A Invalid Security</v>
      </c>
      <c r="DH45" s="90" t="str">
        <f>_xll.BDH($CT45&amp;" EQUITY",DH$3,DH$2,DH$2)</f>
        <v>#N/A Invalid Security</v>
      </c>
      <c r="DI45" s="90" t="str">
        <f>_xll.BDH($CT45&amp;" EQUITY",DI$3,DI$2,DI$2)</f>
        <v>#N/A Invalid Security</v>
      </c>
      <c r="DJ45" s="90" t="str">
        <f>_xll.BDH($CT45&amp;" EQUITY",DJ$3,DJ$2,DJ$2)</f>
        <v>#N/A Invalid Security</v>
      </c>
    </row>
    <row r="46" spans="1:114" x14ac:dyDescent="0.25">
      <c r="A46" t="s">
        <v>1413</v>
      </c>
      <c r="K46" s="90" t="str">
        <f>_xll.BDP($AY46&amp;" "&amp;$CA46,K$3)</f>
        <v>.FH 2.60% 7/1 NOV</v>
      </c>
      <c r="L46" s="90" t="str">
        <f>_xll.BDP($AY46&amp;" "&amp;$CA46,L$3)</f>
        <v>#N/A Field Not Applicable</v>
      </c>
      <c r="T46">
        <v>3000000</v>
      </c>
      <c r="W46">
        <v>3040781.25</v>
      </c>
      <c r="AY46" t="s">
        <v>1413</v>
      </c>
      <c r="CA46" t="s">
        <v>1154</v>
      </c>
      <c r="CB46" t="s">
        <v>1175</v>
      </c>
      <c r="CC46" t="s">
        <v>1175</v>
      </c>
      <c r="CD46" s="90" t="str">
        <f>_xll.BDP($AY46&amp;" "&amp;$CA46,CD$3)</f>
        <v>#N/A Field Not Applicable</v>
      </c>
      <c r="CE46" s="90" t="str">
        <f>_xll.BDP($AY46&amp;" "&amp;$CA46,CE$3)</f>
        <v>#N/A Field Not Applicable</v>
      </c>
      <c r="CF46" s="90" t="str">
        <f>_xll.BDP($AY46&amp;" "&amp;$CA46,CF$3)</f>
        <v>#N/A Field Not Applicable</v>
      </c>
      <c r="CG46" s="90" t="str">
        <f>_xll.BDP($AY46&amp;" "&amp;$CA46,CG$3)</f>
        <v>#N/A Field Not Applicable</v>
      </c>
      <c r="CH46" s="90" t="str">
        <f>_xll.BDP($AY46&amp;" "&amp;$CA46,CH$3)</f>
        <v>#N/A Field Not Applicable</v>
      </c>
      <c r="CI46" s="90" t="str">
        <f>_xll.BDP($AY46&amp;" "&amp;$CA46,CI$3)</f>
        <v>#N/A N/A</v>
      </c>
      <c r="CJ46" s="90" t="str">
        <f>_xll.BDP($AY46&amp;" "&amp;$CA46,CJ$3)</f>
        <v>#N/A N/A</v>
      </c>
      <c r="CK46" s="90" t="str">
        <f>_xll.BDP($AY46&amp;" "&amp;$CA46,CK$3)</f>
        <v>#N/A Field Not Applicable</v>
      </c>
      <c r="CL46" s="90" t="str">
        <f>_xll.BDP($AY46&amp;" "&amp;$CA46,CL$3)</f>
        <v>#N/A N/A</v>
      </c>
      <c r="CM46" s="90" t="str">
        <f>_xll.BDP($AY46&amp;" "&amp;$CA46,CM$3)</f>
        <v>#N/A N/A</v>
      </c>
      <c r="CN46" s="90" t="str">
        <f>_xll.BDP($AY46&amp;" "&amp;$CA46,CN$3)</f>
        <v>#N/A Field Not Applicable</v>
      </c>
      <c r="CO46" s="90" t="str">
        <f>_xll.BDP($AY46&amp;" "&amp;$CA46,CO$3)</f>
        <v>US</v>
      </c>
      <c r="CP46" s="90" t="str">
        <f>_xll.BDP($AY46&amp;" "&amp;$CA46,CP$3)</f>
        <v>Other Mortgage Secur</v>
      </c>
      <c r="CQ46" s="90" t="str">
        <f>_xll.BDP($AY46&amp;" "&amp;$CA46,CQ$3)</f>
        <v>#N/A Field Not Applicable</v>
      </c>
      <c r="CR46" s="90" t="str">
        <f>_xll.BDP($AY46&amp;" "&amp;$CA46,CR$3)</f>
        <v>Mortgage Securities</v>
      </c>
      <c r="CS46" s="90" t="str">
        <f>_xll.BDP($AY46&amp;" "&amp;$CA46,CS$3)</f>
        <v>#N/A Field Not Applicable</v>
      </c>
      <c r="CT46" s="90" t="str">
        <f>_xll.BDP($AY46&amp;" "&amp;$CA46,CT$3)</f>
        <v>#N/A Field Not Applicable</v>
      </c>
      <c r="CU46" s="90" t="str">
        <f>_xll.BDP($CT46&amp;" EQUITY",CU$3)</f>
        <v>#N/A Invalid Security</v>
      </c>
      <c r="CV46" s="90" t="str">
        <f>_xll.BDP($CT46&amp;" EQUITY",CV$3)</f>
        <v>#N/A Invalid Security</v>
      </c>
      <c r="CW46" s="90" t="str">
        <f>_xll.BDP($CT46&amp;" EQUITY",CW$3)</f>
        <v>#N/A Invalid Security</v>
      </c>
      <c r="CX46" s="90" t="str">
        <f>_xll.BDP($CT46&amp;" EQUITY",CX$3)</f>
        <v>#N/A Invalid Security</v>
      </c>
      <c r="CY46" s="90" t="str">
        <f>_xll.BDH($CT46&amp;" EQUITY",CY$3,CY$2,CY$2)</f>
        <v>#N/A Invalid Security</v>
      </c>
      <c r="CZ46" s="90" t="str">
        <f>_xll.BDH($CT46&amp;" EQUITY",CZ$3,CZ$2,CZ$2)</f>
        <v>#N/A Invalid Security</v>
      </c>
      <c r="DA46" s="90" t="str">
        <f>_xll.BDH($CT46&amp;" EQUITY",DA$3,DA$2,DA$2)</f>
        <v>#N/A Invalid Security</v>
      </c>
      <c r="DB46" s="90" t="str">
        <f>_xll.BDH($CT46&amp;" EQUITY",DB$3,DB$2,DB$2)</f>
        <v>#N/A Invalid Security</v>
      </c>
      <c r="DC46" s="90" t="str">
        <f>_xll.BDH($CT46&amp;" EQUITY",DC$3,DC$2,DC$2)</f>
        <v>#N/A Invalid Security</v>
      </c>
      <c r="DD46" s="90" t="str">
        <f>_xll.BDH($CT46&amp;" EQUITY",DD$3,DD$2,DD$2)</f>
        <v>#N/A Invalid Security</v>
      </c>
      <c r="DE46" s="90" t="str">
        <f>_xll.BDH($CT46&amp;" EQUITY",DE$3,DE$2,DE$2)</f>
        <v>#N/A Invalid Security</v>
      </c>
      <c r="DF46" s="90" t="str">
        <f>_xll.BDH($CT46&amp;" EQUITY",DF$3,DF$2,DF$2)</f>
        <v>#N/A Invalid Security</v>
      </c>
      <c r="DG46" s="90" t="str">
        <f>_xll.BDH($CT46&amp;" EQUITY",DG$3,DG$2,DG$2)</f>
        <v>#N/A Invalid Security</v>
      </c>
      <c r="DH46" s="90" t="str">
        <f>_xll.BDH($CT46&amp;" EQUITY",DH$3,DH$2,DH$2)</f>
        <v>#N/A Invalid Security</v>
      </c>
      <c r="DI46" s="90" t="str">
        <f>_xll.BDH($CT46&amp;" EQUITY",DI$3,DI$2,DI$2)</f>
        <v>#N/A Invalid Security</v>
      </c>
      <c r="DJ46" s="90" t="str">
        <f>_xll.BDH($CT46&amp;" EQUITY",DJ$3,DJ$2,DJ$2)</f>
        <v>#N/A Invalid Security</v>
      </c>
    </row>
    <row r="47" spans="1:114" x14ac:dyDescent="0.25">
      <c r="A47" t="s">
        <v>1414</v>
      </c>
      <c r="K47" s="90" t="str">
        <f>_xll.BDP($AY47&amp;" "&amp;$CA47,K$3)</f>
        <v>.FN 2.80% 7/1 DEC</v>
      </c>
      <c r="L47" s="90" t="str">
        <f>_xll.BDP($AY47&amp;" "&amp;$CA47,L$3)</f>
        <v>#N/A Field Not Applicable</v>
      </c>
      <c r="T47">
        <v>10000000</v>
      </c>
      <c r="W47">
        <v>10200000</v>
      </c>
      <c r="AY47" t="s">
        <v>1414</v>
      </c>
      <c r="CA47" t="s">
        <v>1154</v>
      </c>
      <c r="CB47" t="s">
        <v>1175</v>
      </c>
      <c r="CC47" t="s">
        <v>1175</v>
      </c>
      <c r="CD47" s="90" t="str">
        <f>_xll.BDP($AY47&amp;" "&amp;$CA47,CD$3)</f>
        <v>#N/A Field Not Applicable</v>
      </c>
      <c r="CE47" s="90" t="str">
        <f>_xll.BDP($AY47&amp;" "&amp;$CA47,CE$3)</f>
        <v>#N/A Field Not Applicable</v>
      </c>
      <c r="CF47" s="90" t="str">
        <f>_xll.BDP($AY47&amp;" "&amp;$CA47,CF$3)</f>
        <v>#N/A Field Not Applicable</v>
      </c>
      <c r="CG47" s="90" t="str">
        <f>_xll.BDP($AY47&amp;" "&amp;$CA47,CG$3)</f>
        <v>#N/A Field Not Applicable</v>
      </c>
      <c r="CH47" s="90" t="str">
        <f>_xll.BDP($AY47&amp;" "&amp;$CA47,CH$3)</f>
        <v>#N/A Field Not Applicable</v>
      </c>
      <c r="CI47" s="90" t="str">
        <f>_xll.BDP($AY47&amp;" "&amp;$CA47,CI$3)</f>
        <v>#N/A N/A</v>
      </c>
      <c r="CJ47" s="90" t="str">
        <f>_xll.BDP($AY47&amp;" "&amp;$CA47,CJ$3)</f>
        <v>#N/A N/A</v>
      </c>
      <c r="CK47" s="90" t="str">
        <f>_xll.BDP($AY47&amp;" "&amp;$CA47,CK$3)</f>
        <v>#N/A Field Not Applicable</v>
      </c>
      <c r="CL47" s="90" t="str">
        <f>_xll.BDP($AY47&amp;" "&amp;$CA47,CL$3)</f>
        <v>#N/A N/A</v>
      </c>
      <c r="CM47" s="90" t="str">
        <f>_xll.BDP($AY47&amp;" "&amp;$CA47,CM$3)</f>
        <v>#N/A N/A</v>
      </c>
      <c r="CN47" s="90" t="str">
        <f>_xll.BDP($AY47&amp;" "&amp;$CA47,CN$3)</f>
        <v>#N/A Field Not Applicable</v>
      </c>
      <c r="CO47" s="90" t="str">
        <f>_xll.BDP($AY47&amp;" "&amp;$CA47,CO$3)</f>
        <v>US</v>
      </c>
      <c r="CP47" s="90" t="str">
        <f>_xll.BDP($AY47&amp;" "&amp;$CA47,CP$3)</f>
        <v>Other Mortgage Secur</v>
      </c>
      <c r="CQ47" s="90" t="str">
        <f>_xll.BDP($AY47&amp;" "&amp;$CA47,CQ$3)</f>
        <v>#N/A Field Not Applicable</v>
      </c>
      <c r="CR47" s="90" t="str">
        <f>_xll.BDP($AY47&amp;" "&amp;$CA47,CR$3)</f>
        <v>Mortgage Securities</v>
      </c>
      <c r="CS47" s="90" t="str">
        <f>_xll.BDP($AY47&amp;" "&amp;$CA47,CS$3)</f>
        <v>#N/A Field Not Applicable</v>
      </c>
      <c r="CT47" s="90" t="str">
        <f>_xll.BDP($AY47&amp;" "&amp;$CA47,CT$3)</f>
        <v>#N/A Field Not Applicable</v>
      </c>
      <c r="CU47" s="90" t="str">
        <f>_xll.BDP($CT47&amp;" EQUITY",CU$3)</f>
        <v>#N/A Invalid Security</v>
      </c>
      <c r="CV47" s="90" t="str">
        <f>_xll.BDP($CT47&amp;" EQUITY",CV$3)</f>
        <v>#N/A Invalid Security</v>
      </c>
      <c r="CW47" s="90" t="str">
        <f>_xll.BDP($CT47&amp;" EQUITY",CW$3)</f>
        <v>#N/A Invalid Security</v>
      </c>
      <c r="CX47" s="90" t="str">
        <f>_xll.BDP($CT47&amp;" EQUITY",CX$3)</f>
        <v>#N/A Invalid Security</v>
      </c>
      <c r="CY47" s="90" t="str">
        <f>_xll.BDH($CT47&amp;" EQUITY",CY$3,CY$2,CY$2)</f>
        <v>#N/A Invalid Security</v>
      </c>
      <c r="CZ47" s="90" t="str">
        <f>_xll.BDH($CT47&amp;" EQUITY",CZ$3,CZ$2,CZ$2)</f>
        <v>#N/A Invalid Security</v>
      </c>
      <c r="DA47" s="90" t="str">
        <f>_xll.BDH($CT47&amp;" EQUITY",DA$3,DA$2,DA$2)</f>
        <v>#N/A Invalid Security</v>
      </c>
      <c r="DB47" s="90" t="str">
        <f>_xll.BDH($CT47&amp;" EQUITY",DB$3,DB$2,DB$2)</f>
        <v>#N/A Invalid Security</v>
      </c>
      <c r="DC47" s="90" t="str">
        <f>_xll.BDH($CT47&amp;" EQUITY",DC$3,DC$2,DC$2)</f>
        <v>#N/A Invalid Security</v>
      </c>
      <c r="DD47" s="90" t="str">
        <f>_xll.BDH($CT47&amp;" EQUITY",DD$3,DD$2,DD$2)</f>
        <v>#N/A Invalid Security</v>
      </c>
      <c r="DE47" s="90" t="str">
        <f>_xll.BDH($CT47&amp;" EQUITY",DE$3,DE$2,DE$2)</f>
        <v>#N/A Invalid Security</v>
      </c>
      <c r="DF47" s="90" t="str">
        <f>_xll.BDH($CT47&amp;" EQUITY",DF$3,DF$2,DF$2)</f>
        <v>#N/A Invalid Security</v>
      </c>
      <c r="DG47" s="90" t="str">
        <f>_xll.BDH($CT47&amp;" EQUITY",DG$3,DG$2,DG$2)</f>
        <v>#N/A Invalid Security</v>
      </c>
      <c r="DH47" s="90" t="str">
        <f>_xll.BDH($CT47&amp;" EQUITY",DH$3,DH$2,DH$2)</f>
        <v>#N/A Invalid Security</v>
      </c>
      <c r="DI47" s="90" t="str">
        <f>_xll.BDH($CT47&amp;" EQUITY",DI$3,DI$2,DI$2)</f>
        <v>#N/A Invalid Security</v>
      </c>
      <c r="DJ47" s="90" t="str">
        <f>_xll.BDH($CT47&amp;" EQUITY",DJ$3,DJ$2,DJ$2)</f>
        <v>#N/A Invalid Security</v>
      </c>
    </row>
    <row r="48" spans="1:114" x14ac:dyDescent="0.25">
      <c r="A48" t="s">
        <v>1415</v>
      </c>
      <c r="K48" s="90" t="str">
        <f>_xll.BDP($AY48&amp;" "&amp;$CA48,K$3)</f>
        <v>FH 1Q1657</v>
      </c>
      <c r="L48" s="90" t="str">
        <f>_xll.BDP($AY48&amp;" "&amp;$CA48,L$3)</f>
        <v>Freddie Mac</v>
      </c>
      <c r="T48">
        <v>37214501.136</v>
      </c>
      <c r="W48">
        <v>39796257.152309999</v>
      </c>
      <c r="AY48" t="s">
        <v>1415</v>
      </c>
      <c r="CA48" t="s">
        <v>1154</v>
      </c>
      <c r="CB48" t="s">
        <v>1175</v>
      </c>
      <c r="CC48" t="s">
        <v>1175</v>
      </c>
      <c r="CD48" s="90" t="str">
        <f>_xll.BDP($AY48&amp;" "&amp;$CA48,CD$3)</f>
        <v>MBS ARM</v>
      </c>
      <c r="CE48" s="90" t="str">
        <f>_xll.BDP($AY48&amp;" "&amp;$CA48,CE$3)</f>
        <v>#N/A Field Not Applicable</v>
      </c>
      <c r="CF48" s="90" t="str">
        <f>_xll.BDP($AY48&amp;" "&amp;$CA48,CF$3)</f>
        <v>FHARM</v>
      </c>
      <c r="CG48" s="90" t="str">
        <f>_xll.BDP($AY48&amp;" "&amp;$CA48,CG$3)</f>
        <v>Pool</v>
      </c>
      <c r="CH48" s="90" t="str">
        <f>_xll.BDP($AY48&amp;" "&amp;$CA48,CH$3)</f>
        <v>MBS ARM</v>
      </c>
      <c r="CI48" s="90" t="str">
        <f>_xll.BDP($AY48&amp;" "&amp;$CA48,CI$3)</f>
        <v>1Q</v>
      </c>
      <c r="CJ48" s="90" t="str">
        <f>_xll.BDP($AY48&amp;" "&amp;$CA48,CJ$3)</f>
        <v>#N/A N/A</v>
      </c>
      <c r="CK48" s="90" t="str">
        <f>_xll.BDP($AY48&amp;" "&amp;$CA48,CK$3)</f>
        <v>#N/A Field Not Applicable</v>
      </c>
      <c r="CL48" s="90" t="str">
        <f>_xll.BDP($AY48&amp;" "&amp;$CA48,CL$3)</f>
        <v>#N/A N/A</v>
      </c>
      <c r="CM48" s="90" t="str">
        <f>_xll.BDP($AY48&amp;" "&amp;$CA48,CM$3)</f>
        <v>#N/A N/A</v>
      </c>
      <c r="CN48" s="90" t="str">
        <f>_xll.BDP($AY48&amp;" "&amp;$CA48,CN$3)</f>
        <v>#N/A Field Not Applicable</v>
      </c>
      <c r="CO48" s="90" t="str">
        <f>_xll.BDP($AY48&amp;" "&amp;$CA48,CO$3)</f>
        <v>US</v>
      </c>
      <c r="CP48" s="90" t="str">
        <f>_xll.BDP($AY48&amp;" "&amp;$CA48,CP$3)</f>
        <v>FHLMC Collateral</v>
      </c>
      <c r="CQ48" s="90" t="str">
        <f>_xll.BDP($AY48&amp;" "&amp;$CA48,CQ$3)</f>
        <v>#N/A Field Not Applicable</v>
      </c>
      <c r="CR48" s="90" t="str">
        <f>_xll.BDP($AY48&amp;" "&amp;$CA48,CR$3)</f>
        <v>Mortgage Securities</v>
      </c>
      <c r="CS48" s="90" t="str">
        <f>_xll.BDP($AY48&amp;" "&amp;$CA48,CS$3)</f>
        <v>#N/A Field Not Applicable</v>
      </c>
      <c r="CT48" s="90" t="str">
        <f>_xll.BDP($AY48&amp;" "&amp;$CA48,CT$3)</f>
        <v>FH</v>
      </c>
      <c r="CU48" s="90" t="str">
        <f>_xll.BDP($CT48&amp;" EQUITY",CU$3)</f>
        <v>ACQU</v>
      </c>
      <c r="CV48" s="90" t="str">
        <f>_xll.BDP($CT48&amp;" EQUITY",CV$3)</f>
        <v>#N/A N/A</v>
      </c>
      <c r="CW48" s="90">
        <f>_xll.BDP($CT48&amp;" EQUITY",CW$3)</f>
        <v>1491.8100280761719</v>
      </c>
      <c r="CX48" s="90">
        <f>_xll.BDP($CT48&amp;" EQUITY",CX$3)</f>
        <v>58.751999999999995</v>
      </c>
      <c r="CY48" s="90" t="str">
        <f>_xll.BDH($CT48&amp;" EQUITY",CY$3,CY$2,CY$2)</f>
        <v>#N/A N/A</v>
      </c>
      <c r="CZ48" s="90" t="str">
        <f>_xll.BDH($CT48&amp;" EQUITY",CZ$3,CZ$2,CZ$2)</f>
        <v>#N/A N/A</v>
      </c>
      <c r="DA48" s="90" t="str">
        <f>_xll.BDH($CT48&amp;" EQUITY",DA$3,DA$2,DA$2)</f>
        <v>#N/A N/A</v>
      </c>
      <c r="DB48" s="90" t="str">
        <f>_xll.BDH($CT48&amp;" EQUITY",DB$3,DB$2,DB$2)</f>
        <v>#N/A N/A</v>
      </c>
      <c r="DC48" s="90" t="str">
        <f>_xll.BDH($CT48&amp;" EQUITY",DC$3,DC$2,DC$2)</f>
        <v>#N/A N/A</v>
      </c>
      <c r="DD48" s="90" t="str">
        <f>_xll.BDH($CT48&amp;" EQUITY",DD$3,DD$2,DD$2)</f>
        <v>#N/A N/A</v>
      </c>
      <c r="DE48" s="90" t="str">
        <f>_xll.BDH($CT48&amp;" EQUITY",DE$3,DE$2,DE$2)</f>
        <v>#N/A N/A</v>
      </c>
      <c r="DF48" s="90" t="str">
        <f>_xll.BDH($CT48&amp;" EQUITY",DF$3,DF$2,DF$2)</f>
        <v>#N/A N/A</v>
      </c>
      <c r="DG48" s="90" t="str">
        <f>_xll.BDH($CT48&amp;" EQUITY",DG$3,DG$2,DG$2)</f>
        <v>#N/A N/A</v>
      </c>
      <c r="DH48" s="90" t="str">
        <f>_xll.BDH($CT48&amp;" EQUITY",DH$3,DH$2,DH$2)</f>
        <v>#N/A N/A</v>
      </c>
      <c r="DI48" s="90" t="str">
        <f>_xll.BDH($CT48&amp;" EQUITY",DI$3,DI$2,DI$2)</f>
        <v>#N/A N/A</v>
      </c>
      <c r="DJ48" s="90" t="str">
        <f>_xll.BDH($CT48&amp;" EQUITY",DJ$3,DJ$2,DJ$2)</f>
        <v>#N/A N/A</v>
      </c>
    </row>
    <row r="49" spans="1:114" x14ac:dyDescent="0.25">
      <c r="A49" t="s">
        <v>1416</v>
      </c>
      <c r="K49" s="90" t="str">
        <f>_xll.BDP($AY49&amp;" "&amp;$CA49,K$3)</f>
        <v>FH 2B2751</v>
      </c>
      <c r="L49" s="90" t="str">
        <f>_xll.BDP($AY49&amp;" "&amp;$CA49,L$3)</f>
        <v>Freddie Mac</v>
      </c>
      <c r="T49">
        <v>20001376.070062999</v>
      </c>
      <c r="W49">
        <v>20635794.717285309</v>
      </c>
      <c r="AY49" t="s">
        <v>1416</v>
      </c>
      <c r="CA49" t="s">
        <v>1154</v>
      </c>
      <c r="CB49" t="s">
        <v>1175</v>
      </c>
      <c r="CC49" t="s">
        <v>1175</v>
      </c>
      <c r="CD49" s="90" t="str">
        <f>_xll.BDP($AY49&amp;" "&amp;$CA49,CD$3)</f>
        <v>MBS ARM</v>
      </c>
      <c r="CE49" s="90" t="str">
        <f>_xll.BDP($AY49&amp;" "&amp;$CA49,CE$3)</f>
        <v>#N/A Field Not Applicable</v>
      </c>
      <c r="CF49" s="90" t="str">
        <f>_xll.BDP($AY49&amp;" "&amp;$CA49,CF$3)</f>
        <v>FHARM</v>
      </c>
      <c r="CG49" s="90" t="str">
        <f>_xll.BDP($AY49&amp;" "&amp;$CA49,CG$3)</f>
        <v>Pool</v>
      </c>
      <c r="CH49" s="90" t="str">
        <f>_xll.BDP($AY49&amp;" "&amp;$CA49,CH$3)</f>
        <v>MBS ARM</v>
      </c>
      <c r="CI49" s="90" t="str">
        <f>_xll.BDP($AY49&amp;" "&amp;$CA49,CI$3)</f>
        <v>2B</v>
      </c>
      <c r="CJ49" s="90" t="str">
        <f>_xll.BDP($AY49&amp;" "&amp;$CA49,CJ$3)</f>
        <v>#N/A N/A</v>
      </c>
      <c r="CK49" s="90" t="str">
        <f>_xll.BDP($AY49&amp;" "&amp;$CA49,CK$3)</f>
        <v>#N/A Field Not Applicable</v>
      </c>
      <c r="CL49" s="90" t="str">
        <f>_xll.BDP($AY49&amp;" "&amp;$CA49,CL$3)</f>
        <v>#N/A N/A</v>
      </c>
      <c r="CM49" s="90" t="str">
        <f>_xll.BDP($AY49&amp;" "&amp;$CA49,CM$3)</f>
        <v>#N/A N/A</v>
      </c>
      <c r="CN49" s="90" t="str">
        <f>_xll.BDP($AY49&amp;" "&amp;$CA49,CN$3)</f>
        <v>#N/A Field Not Applicable</v>
      </c>
      <c r="CO49" s="90" t="str">
        <f>_xll.BDP($AY49&amp;" "&amp;$CA49,CO$3)</f>
        <v>US</v>
      </c>
      <c r="CP49" s="90" t="str">
        <f>_xll.BDP($AY49&amp;" "&amp;$CA49,CP$3)</f>
        <v>FHLMC Collateral</v>
      </c>
      <c r="CQ49" s="90" t="str">
        <f>_xll.BDP($AY49&amp;" "&amp;$CA49,CQ$3)</f>
        <v>#N/A Field Not Applicable</v>
      </c>
      <c r="CR49" s="90" t="str">
        <f>_xll.BDP($AY49&amp;" "&amp;$CA49,CR$3)</f>
        <v>Mortgage Securities</v>
      </c>
      <c r="CS49" s="90" t="str">
        <f>_xll.BDP($AY49&amp;" "&amp;$CA49,CS$3)</f>
        <v>#N/A Field Not Applicable</v>
      </c>
      <c r="CT49" s="90" t="str">
        <f>_xll.BDP($AY49&amp;" "&amp;$CA49,CT$3)</f>
        <v>FH</v>
      </c>
      <c r="CU49" s="90" t="str">
        <f>_xll.BDP($CT49&amp;" EQUITY",CU$3)</f>
        <v>ACQU</v>
      </c>
      <c r="CV49" s="90" t="str">
        <f>_xll.BDP($CT49&amp;" EQUITY",CV$3)</f>
        <v>#N/A N/A</v>
      </c>
      <c r="CW49" s="90">
        <f>_xll.BDP($CT49&amp;" EQUITY",CW$3)</f>
        <v>1491.8100280761719</v>
      </c>
      <c r="CX49" s="90">
        <f>_xll.BDP($CT49&amp;" EQUITY",CX$3)</f>
        <v>58.751999999999995</v>
      </c>
      <c r="CY49" s="90" t="str">
        <f>_xll.BDH($CT49&amp;" EQUITY",CY$3,CY$2,CY$2)</f>
        <v>#N/A N/A</v>
      </c>
      <c r="CZ49" s="90" t="str">
        <f>_xll.BDH($CT49&amp;" EQUITY",CZ$3,CZ$2,CZ$2)</f>
        <v>#N/A N/A</v>
      </c>
      <c r="DA49" s="90" t="str">
        <f>_xll.BDH($CT49&amp;" EQUITY",DA$3,DA$2,DA$2)</f>
        <v>#N/A N/A</v>
      </c>
      <c r="DB49" s="90" t="str">
        <f>_xll.BDH($CT49&amp;" EQUITY",DB$3,DB$2,DB$2)</f>
        <v>#N/A N/A</v>
      </c>
      <c r="DC49" s="90" t="str">
        <f>_xll.BDH($CT49&amp;" EQUITY",DC$3,DC$2,DC$2)</f>
        <v>#N/A N/A</v>
      </c>
      <c r="DD49" s="90" t="str">
        <f>_xll.BDH($CT49&amp;" EQUITY",DD$3,DD$2,DD$2)</f>
        <v>#N/A N/A</v>
      </c>
      <c r="DE49" s="90" t="str">
        <f>_xll.BDH($CT49&amp;" EQUITY",DE$3,DE$2,DE$2)</f>
        <v>#N/A N/A</v>
      </c>
      <c r="DF49" s="90" t="str">
        <f>_xll.BDH($CT49&amp;" EQUITY",DF$3,DF$2,DF$2)</f>
        <v>#N/A N/A</v>
      </c>
      <c r="DG49" s="90" t="str">
        <f>_xll.BDH($CT49&amp;" EQUITY",DG$3,DG$2,DG$2)</f>
        <v>#N/A N/A</v>
      </c>
      <c r="DH49" s="90" t="str">
        <f>_xll.BDH($CT49&amp;" EQUITY",DH$3,DH$2,DH$2)</f>
        <v>#N/A N/A</v>
      </c>
      <c r="DI49" s="90" t="str">
        <f>_xll.BDH($CT49&amp;" EQUITY",DI$3,DI$2,DI$2)</f>
        <v>#N/A N/A</v>
      </c>
      <c r="DJ49" s="90" t="str">
        <f>_xll.BDH($CT49&amp;" EQUITY",DJ$3,DJ$2,DJ$2)</f>
        <v>#N/A N/A</v>
      </c>
    </row>
    <row r="50" spans="1:114" x14ac:dyDescent="0.25">
      <c r="A50" t="s">
        <v>1417</v>
      </c>
      <c r="K50" s="90" t="str">
        <f>_xll.BDP($AY50&amp;" "&amp;$CA50,K$3)</f>
        <v>FH 2B3175</v>
      </c>
      <c r="L50" s="90" t="str">
        <f>_xll.BDP($AY50&amp;" "&amp;$CA50,L$3)</f>
        <v>Freddie Mac</v>
      </c>
      <c r="T50">
        <v>2314442</v>
      </c>
      <c r="W50">
        <v>2374834.4709374998</v>
      </c>
      <c r="AY50" t="s">
        <v>1417</v>
      </c>
      <c r="CA50" t="s">
        <v>1154</v>
      </c>
      <c r="CB50" t="s">
        <v>1175</v>
      </c>
      <c r="CC50" t="s">
        <v>1175</v>
      </c>
      <c r="CD50" s="90" t="str">
        <f>_xll.BDP($AY50&amp;" "&amp;$CA50,CD$3)</f>
        <v>MBS ARM</v>
      </c>
      <c r="CE50" s="90" t="str">
        <f>_xll.BDP($AY50&amp;" "&amp;$CA50,CE$3)</f>
        <v>#N/A Field Not Applicable</v>
      </c>
      <c r="CF50" s="90" t="str">
        <f>_xll.BDP($AY50&amp;" "&amp;$CA50,CF$3)</f>
        <v>FHARM</v>
      </c>
      <c r="CG50" s="90" t="str">
        <f>_xll.BDP($AY50&amp;" "&amp;$CA50,CG$3)</f>
        <v>Pool</v>
      </c>
      <c r="CH50" s="90" t="str">
        <f>_xll.BDP($AY50&amp;" "&amp;$CA50,CH$3)</f>
        <v>MBS ARM</v>
      </c>
      <c r="CI50" s="90" t="str">
        <f>_xll.BDP($AY50&amp;" "&amp;$CA50,CI$3)</f>
        <v>2B</v>
      </c>
      <c r="CJ50" s="90" t="str">
        <f>_xll.BDP($AY50&amp;" "&amp;$CA50,CJ$3)</f>
        <v>#N/A N/A</v>
      </c>
      <c r="CK50" s="90" t="str">
        <f>_xll.BDP($AY50&amp;" "&amp;$CA50,CK$3)</f>
        <v>#N/A Field Not Applicable</v>
      </c>
      <c r="CL50" s="90" t="str">
        <f>_xll.BDP($AY50&amp;" "&amp;$CA50,CL$3)</f>
        <v>#N/A N/A</v>
      </c>
      <c r="CM50" s="90" t="str">
        <f>_xll.BDP($AY50&amp;" "&amp;$CA50,CM$3)</f>
        <v>#N/A N/A</v>
      </c>
      <c r="CN50" s="90" t="str">
        <f>_xll.BDP($AY50&amp;" "&amp;$CA50,CN$3)</f>
        <v>#N/A Field Not Applicable</v>
      </c>
      <c r="CO50" s="90" t="str">
        <f>_xll.BDP($AY50&amp;" "&amp;$CA50,CO$3)</f>
        <v>US</v>
      </c>
      <c r="CP50" s="90" t="str">
        <f>_xll.BDP($AY50&amp;" "&amp;$CA50,CP$3)</f>
        <v>FHLMC Collateral</v>
      </c>
      <c r="CQ50" s="90" t="str">
        <f>_xll.BDP($AY50&amp;" "&amp;$CA50,CQ$3)</f>
        <v>#N/A Field Not Applicable</v>
      </c>
      <c r="CR50" s="90" t="str">
        <f>_xll.BDP($AY50&amp;" "&amp;$CA50,CR$3)</f>
        <v>Mortgage Securities</v>
      </c>
      <c r="CS50" s="90" t="str">
        <f>_xll.BDP($AY50&amp;" "&amp;$CA50,CS$3)</f>
        <v>#N/A Field Not Applicable</v>
      </c>
      <c r="CT50" s="90" t="str">
        <f>_xll.BDP($AY50&amp;" "&amp;$CA50,CT$3)</f>
        <v>FH</v>
      </c>
      <c r="CU50" s="90" t="str">
        <f>_xll.BDP($CT50&amp;" EQUITY",CU$3)</f>
        <v>ACQU</v>
      </c>
      <c r="CV50" s="90" t="str">
        <f>_xll.BDP($CT50&amp;" EQUITY",CV$3)</f>
        <v>#N/A N/A</v>
      </c>
      <c r="CW50" s="90">
        <f>_xll.BDP($CT50&amp;" EQUITY",CW$3)</f>
        <v>1491.8100280761719</v>
      </c>
      <c r="CX50" s="90">
        <f>_xll.BDP($CT50&amp;" EQUITY",CX$3)</f>
        <v>58.751999999999995</v>
      </c>
      <c r="CY50" s="90" t="str">
        <f>_xll.BDH($CT50&amp;" EQUITY",CY$3,CY$2,CY$2)</f>
        <v>#N/A N/A</v>
      </c>
      <c r="CZ50" s="90" t="str">
        <f>_xll.BDH($CT50&amp;" EQUITY",CZ$3,CZ$2,CZ$2)</f>
        <v>#N/A N/A</v>
      </c>
      <c r="DA50" s="90" t="str">
        <f>_xll.BDH($CT50&amp;" EQUITY",DA$3,DA$2,DA$2)</f>
        <v>#N/A N/A</v>
      </c>
      <c r="DB50" s="90" t="str">
        <f>_xll.BDH($CT50&amp;" EQUITY",DB$3,DB$2,DB$2)</f>
        <v>#N/A N/A</v>
      </c>
      <c r="DC50" s="90" t="str">
        <f>_xll.BDH($CT50&amp;" EQUITY",DC$3,DC$2,DC$2)</f>
        <v>#N/A N/A</v>
      </c>
      <c r="DD50" s="90" t="str">
        <f>_xll.BDH($CT50&amp;" EQUITY",DD$3,DD$2,DD$2)</f>
        <v>#N/A N/A</v>
      </c>
      <c r="DE50" s="90" t="str">
        <f>_xll.BDH($CT50&amp;" EQUITY",DE$3,DE$2,DE$2)</f>
        <v>#N/A N/A</v>
      </c>
      <c r="DF50" s="90" t="str">
        <f>_xll.BDH($CT50&amp;" EQUITY",DF$3,DF$2,DF$2)</f>
        <v>#N/A N/A</v>
      </c>
      <c r="DG50" s="90" t="str">
        <f>_xll.BDH($CT50&amp;" EQUITY",DG$3,DG$2,DG$2)</f>
        <v>#N/A N/A</v>
      </c>
      <c r="DH50" s="90" t="str">
        <f>_xll.BDH($CT50&amp;" EQUITY",DH$3,DH$2,DH$2)</f>
        <v>#N/A N/A</v>
      </c>
      <c r="DI50" s="90" t="str">
        <f>_xll.BDH($CT50&amp;" EQUITY",DI$3,DI$2,DI$2)</f>
        <v>#N/A N/A</v>
      </c>
      <c r="DJ50" s="90" t="str">
        <f>_xll.BDH($CT50&amp;" EQUITY",DJ$3,DJ$2,DJ$2)</f>
        <v>#N/A N/A</v>
      </c>
    </row>
    <row r="51" spans="1:114" x14ac:dyDescent="0.25">
      <c r="A51" t="s">
        <v>1418</v>
      </c>
      <c r="K51" s="90" t="str">
        <f>_xll.BDP($AY51&amp;" "&amp;$CA51,K$3)</f>
        <v>FH 2B3193</v>
      </c>
      <c r="L51" s="90" t="str">
        <f>_xll.BDP($AY51&amp;" "&amp;$CA51,L$3)</f>
        <v>Freddie Mac</v>
      </c>
      <c r="T51">
        <v>1301300</v>
      </c>
      <c r="W51">
        <v>1335459.125</v>
      </c>
      <c r="AY51" t="s">
        <v>1418</v>
      </c>
      <c r="CA51" t="s">
        <v>1154</v>
      </c>
      <c r="CB51" t="s">
        <v>1175</v>
      </c>
      <c r="CC51" t="s">
        <v>1175</v>
      </c>
      <c r="CD51" s="90" t="str">
        <f>_xll.BDP($AY51&amp;" "&amp;$CA51,CD$3)</f>
        <v>MBS ARM</v>
      </c>
      <c r="CE51" s="90" t="str">
        <f>_xll.BDP($AY51&amp;" "&amp;$CA51,CE$3)</f>
        <v>#N/A Field Not Applicable</v>
      </c>
      <c r="CF51" s="90" t="str">
        <f>_xll.BDP($AY51&amp;" "&amp;$CA51,CF$3)</f>
        <v>FHARM</v>
      </c>
      <c r="CG51" s="90" t="str">
        <f>_xll.BDP($AY51&amp;" "&amp;$CA51,CG$3)</f>
        <v>Pool</v>
      </c>
      <c r="CH51" s="90" t="str">
        <f>_xll.BDP($AY51&amp;" "&amp;$CA51,CH$3)</f>
        <v>MBS ARM</v>
      </c>
      <c r="CI51" s="90" t="str">
        <f>_xll.BDP($AY51&amp;" "&amp;$CA51,CI$3)</f>
        <v>2B</v>
      </c>
      <c r="CJ51" s="90" t="str">
        <f>_xll.BDP($AY51&amp;" "&amp;$CA51,CJ$3)</f>
        <v>#N/A N/A</v>
      </c>
      <c r="CK51" s="90" t="str">
        <f>_xll.BDP($AY51&amp;" "&amp;$CA51,CK$3)</f>
        <v>#N/A Field Not Applicable</v>
      </c>
      <c r="CL51" s="90" t="str">
        <f>_xll.BDP($AY51&amp;" "&amp;$CA51,CL$3)</f>
        <v>#N/A N/A</v>
      </c>
      <c r="CM51" s="90" t="str">
        <f>_xll.BDP($AY51&amp;" "&amp;$CA51,CM$3)</f>
        <v>#N/A N/A</v>
      </c>
      <c r="CN51" s="90" t="str">
        <f>_xll.BDP($AY51&amp;" "&amp;$CA51,CN$3)</f>
        <v>#N/A Field Not Applicable</v>
      </c>
      <c r="CO51" s="90" t="str">
        <f>_xll.BDP($AY51&amp;" "&amp;$CA51,CO$3)</f>
        <v>US</v>
      </c>
      <c r="CP51" s="90" t="str">
        <f>_xll.BDP($AY51&amp;" "&amp;$CA51,CP$3)</f>
        <v>FHLMC Collateral</v>
      </c>
      <c r="CQ51" s="90" t="str">
        <f>_xll.BDP($AY51&amp;" "&amp;$CA51,CQ$3)</f>
        <v>#N/A Field Not Applicable</v>
      </c>
      <c r="CR51" s="90" t="str">
        <f>_xll.BDP($AY51&amp;" "&amp;$CA51,CR$3)</f>
        <v>Mortgage Securities</v>
      </c>
      <c r="CS51" s="90" t="str">
        <f>_xll.BDP($AY51&amp;" "&amp;$CA51,CS$3)</f>
        <v>#N/A Field Not Applicable</v>
      </c>
      <c r="CT51" s="90" t="str">
        <f>_xll.BDP($AY51&amp;" "&amp;$CA51,CT$3)</f>
        <v>FH</v>
      </c>
      <c r="CU51" s="90" t="str">
        <f>_xll.BDP($CT51&amp;" EQUITY",CU$3)</f>
        <v>ACQU</v>
      </c>
      <c r="CV51" s="90" t="str">
        <f>_xll.BDP($CT51&amp;" EQUITY",CV$3)</f>
        <v>#N/A N/A</v>
      </c>
      <c r="CW51" s="90">
        <f>_xll.BDP($CT51&amp;" EQUITY",CW$3)</f>
        <v>1491.8100280761719</v>
      </c>
      <c r="CX51" s="90">
        <f>_xll.BDP($CT51&amp;" EQUITY",CX$3)</f>
        <v>58.751999999999995</v>
      </c>
      <c r="CY51" s="90" t="str">
        <f>_xll.BDH($CT51&amp;" EQUITY",CY$3,CY$2,CY$2)</f>
        <v>#N/A N/A</v>
      </c>
      <c r="CZ51" s="90" t="str">
        <f>_xll.BDH($CT51&amp;" EQUITY",CZ$3,CZ$2,CZ$2)</f>
        <v>#N/A N/A</v>
      </c>
      <c r="DA51" s="90" t="str">
        <f>_xll.BDH($CT51&amp;" EQUITY",DA$3,DA$2,DA$2)</f>
        <v>#N/A N/A</v>
      </c>
      <c r="DB51" s="90" t="str">
        <f>_xll.BDH($CT51&amp;" EQUITY",DB$3,DB$2,DB$2)</f>
        <v>#N/A N/A</v>
      </c>
      <c r="DC51" s="90" t="str">
        <f>_xll.BDH($CT51&amp;" EQUITY",DC$3,DC$2,DC$2)</f>
        <v>#N/A N/A</v>
      </c>
      <c r="DD51" s="90" t="str">
        <f>_xll.BDH($CT51&amp;" EQUITY",DD$3,DD$2,DD$2)</f>
        <v>#N/A N/A</v>
      </c>
      <c r="DE51" s="90" t="str">
        <f>_xll.BDH($CT51&amp;" EQUITY",DE$3,DE$2,DE$2)</f>
        <v>#N/A N/A</v>
      </c>
      <c r="DF51" s="90" t="str">
        <f>_xll.BDH($CT51&amp;" EQUITY",DF$3,DF$2,DF$2)</f>
        <v>#N/A N/A</v>
      </c>
      <c r="DG51" s="90" t="str">
        <f>_xll.BDH($CT51&amp;" EQUITY",DG$3,DG$2,DG$2)</f>
        <v>#N/A N/A</v>
      </c>
      <c r="DH51" s="90" t="str">
        <f>_xll.BDH($CT51&amp;" EQUITY",DH$3,DH$2,DH$2)</f>
        <v>#N/A N/A</v>
      </c>
      <c r="DI51" s="90" t="str">
        <f>_xll.BDH($CT51&amp;" EQUITY",DI$3,DI$2,DI$2)</f>
        <v>#N/A N/A</v>
      </c>
      <c r="DJ51" s="90" t="str">
        <f>_xll.BDH($CT51&amp;" EQUITY",DJ$3,DJ$2,DJ$2)</f>
        <v>#N/A N/A</v>
      </c>
    </row>
    <row r="52" spans="1:114" x14ac:dyDescent="0.25">
      <c r="A52" t="s">
        <v>1419</v>
      </c>
      <c r="K52" s="90" t="str">
        <f>_xll.BDP($AY52&amp;" "&amp;$CA52,K$3)</f>
        <v>FH 849278</v>
      </c>
      <c r="L52" s="90" t="str">
        <f>_xll.BDP($AY52&amp;" "&amp;$CA52,L$3)</f>
        <v>Freddie Mac</v>
      </c>
      <c r="T52">
        <v>140729.28640000001</v>
      </c>
      <c r="W52">
        <v>144599.34177600002</v>
      </c>
      <c r="AY52" t="s">
        <v>1419</v>
      </c>
      <c r="CA52" t="s">
        <v>1154</v>
      </c>
      <c r="CB52" t="s">
        <v>1175</v>
      </c>
      <c r="CC52" t="s">
        <v>1175</v>
      </c>
      <c r="CD52" s="90" t="str">
        <f>_xll.BDP($AY52&amp;" "&amp;$CA52,CD$3)</f>
        <v>MBS ARM</v>
      </c>
      <c r="CE52" s="90" t="str">
        <f>_xll.BDP($AY52&amp;" "&amp;$CA52,CE$3)</f>
        <v>#N/A Field Not Applicable</v>
      </c>
      <c r="CF52" s="90" t="str">
        <f>_xll.BDP($AY52&amp;" "&amp;$CA52,CF$3)</f>
        <v>FHARM</v>
      </c>
      <c r="CG52" s="90" t="str">
        <f>_xll.BDP($AY52&amp;" "&amp;$CA52,CG$3)</f>
        <v>Pool</v>
      </c>
      <c r="CH52" s="90" t="str">
        <f>_xll.BDP($AY52&amp;" "&amp;$CA52,CH$3)</f>
        <v>MBS ARM</v>
      </c>
      <c r="CI52" s="90" t="str">
        <f>_xll.BDP($AY52&amp;" "&amp;$CA52,CI$3)</f>
        <v>84</v>
      </c>
      <c r="CJ52" s="90" t="str">
        <f>_xll.BDP($AY52&amp;" "&amp;$CA52,CJ$3)</f>
        <v>#N/A N/A</v>
      </c>
      <c r="CK52" s="90" t="str">
        <f>_xll.BDP($AY52&amp;" "&amp;$CA52,CK$3)</f>
        <v>#N/A Field Not Applicable</v>
      </c>
      <c r="CL52" s="90" t="str">
        <f>_xll.BDP($AY52&amp;" "&amp;$CA52,CL$3)</f>
        <v>#N/A N/A</v>
      </c>
      <c r="CM52" s="90" t="str">
        <f>_xll.BDP($AY52&amp;" "&amp;$CA52,CM$3)</f>
        <v>#N/A N/A</v>
      </c>
      <c r="CN52" s="90" t="str">
        <f>_xll.BDP($AY52&amp;" "&amp;$CA52,CN$3)</f>
        <v>#N/A Field Not Applicable</v>
      </c>
      <c r="CO52" s="90" t="str">
        <f>_xll.BDP($AY52&amp;" "&amp;$CA52,CO$3)</f>
        <v>US</v>
      </c>
      <c r="CP52" s="90" t="str">
        <f>_xll.BDP($AY52&amp;" "&amp;$CA52,CP$3)</f>
        <v>FHLMC Collateral</v>
      </c>
      <c r="CQ52" s="90" t="str">
        <f>_xll.BDP($AY52&amp;" "&amp;$CA52,CQ$3)</f>
        <v>#N/A Field Not Applicable</v>
      </c>
      <c r="CR52" s="90" t="str">
        <f>_xll.BDP($AY52&amp;" "&amp;$CA52,CR$3)</f>
        <v>Mortgage Securities</v>
      </c>
      <c r="CS52" s="90" t="str">
        <f>_xll.BDP($AY52&amp;" "&amp;$CA52,CS$3)</f>
        <v>#N/A Field Not Applicable</v>
      </c>
      <c r="CT52" s="90" t="str">
        <f>_xll.BDP($AY52&amp;" "&amp;$CA52,CT$3)</f>
        <v>FH</v>
      </c>
      <c r="CU52" s="90" t="str">
        <f>_xll.BDP($CT52&amp;" EQUITY",CU$3)</f>
        <v>ACQU</v>
      </c>
      <c r="CV52" s="90" t="str">
        <f>_xll.BDP($CT52&amp;" EQUITY",CV$3)</f>
        <v>#N/A N/A</v>
      </c>
      <c r="CW52" s="90">
        <f>_xll.BDP($CT52&amp;" EQUITY",CW$3)</f>
        <v>1491.8100280761719</v>
      </c>
      <c r="CX52" s="90">
        <f>_xll.BDP($CT52&amp;" EQUITY",CX$3)</f>
        <v>58.751999999999995</v>
      </c>
      <c r="CY52" s="90" t="str">
        <f>_xll.BDH($CT52&amp;" EQUITY",CY$3,CY$2,CY$2)</f>
        <v>#N/A N/A</v>
      </c>
      <c r="CZ52" s="90" t="str">
        <f>_xll.BDH($CT52&amp;" EQUITY",CZ$3,CZ$2,CZ$2)</f>
        <v>#N/A N/A</v>
      </c>
      <c r="DA52" s="90" t="str">
        <f>_xll.BDH($CT52&amp;" EQUITY",DA$3,DA$2,DA$2)</f>
        <v>#N/A N/A</v>
      </c>
      <c r="DB52" s="90" t="str">
        <f>_xll.BDH($CT52&amp;" EQUITY",DB$3,DB$2,DB$2)</f>
        <v>#N/A N/A</v>
      </c>
      <c r="DC52" s="90" t="str">
        <f>_xll.BDH($CT52&amp;" EQUITY",DC$3,DC$2,DC$2)</f>
        <v>#N/A N/A</v>
      </c>
      <c r="DD52" s="90" t="str">
        <f>_xll.BDH($CT52&amp;" EQUITY",DD$3,DD$2,DD$2)</f>
        <v>#N/A N/A</v>
      </c>
      <c r="DE52" s="90" t="str">
        <f>_xll.BDH($CT52&amp;" EQUITY",DE$3,DE$2,DE$2)</f>
        <v>#N/A N/A</v>
      </c>
      <c r="DF52" s="90" t="str">
        <f>_xll.BDH($CT52&amp;" EQUITY",DF$3,DF$2,DF$2)</f>
        <v>#N/A N/A</v>
      </c>
      <c r="DG52" s="90" t="str">
        <f>_xll.BDH($CT52&amp;" EQUITY",DG$3,DG$2,DG$2)</f>
        <v>#N/A N/A</v>
      </c>
      <c r="DH52" s="90" t="str">
        <f>_xll.BDH($CT52&amp;" EQUITY",DH$3,DH$2,DH$2)</f>
        <v>#N/A N/A</v>
      </c>
      <c r="DI52" s="90" t="str">
        <f>_xll.BDH($CT52&amp;" EQUITY",DI$3,DI$2,DI$2)</f>
        <v>#N/A N/A</v>
      </c>
      <c r="DJ52" s="90" t="str">
        <f>_xll.BDH($CT52&amp;" EQUITY",DJ$3,DJ$2,DJ$2)</f>
        <v>#N/A N/A</v>
      </c>
    </row>
    <row r="53" spans="1:114" x14ac:dyDescent="0.25">
      <c r="A53" t="s">
        <v>1420</v>
      </c>
      <c r="K53" s="90" t="str">
        <f>_xll.BDP($AY53&amp;" "&amp;$CA53,K$3)</f>
        <v>FH 849458</v>
      </c>
      <c r="L53" s="90" t="str">
        <f>_xll.BDP($AY53&amp;" "&amp;$CA53,L$3)</f>
        <v>Freddie Mac</v>
      </c>
      <c r="T53">
        <v>22499465</v>
      </c>
      <c r="W53">
        <v>23163902.325781249</v>
      </c>
      <c r="AY53" t="s">
        <v>1420</v>
      </c>
      <c r="CA53" t="s">
        <v>1154</v>
      </c>
      <c r="CB53" t="s">
        <v>1175</v>
      </c>
      <c r="CC53" t="s">
        <v>1175</v>
      </c>
      <c r="CD53" s="90" t="str">
        <f>_xll.BDP($AY53&amp;" "&amp;$CA53,CD$3)</f>
        <v>MBS ARM</v>
      </c>
      <c r="CE53" s="90" t="str">
        <f>_xll.BDP($AY53&amp;" "&amp;$CA53,CE$3)</f>
        <v>#N/A Field Not Applicable</v>
      </c>
      <c r="CF53" s="90" t="str">
        <f>_xll.BDP($AY53&amp;" "&amp;$CA53,CF$3)</f>
        <v>FHARM</v>
      </c>
      <c r="CG53" s="90" t="str">
        <f>_xll.BDP($AY53&amp;" "&amp;$CA53,CG$3)</f>
        <v>Pool</v>
      </c>
      <c r="CH53" s="90" t="str">
        <f>_xll.BDP($AY53&amp;" "&amp;$CA53,CH$3)</f>
        <v>MBS ARM</v>
      </c>
      <c r="CI53" s="90" t="str">
        <f>_xll.BDP($AY53&amp;" "&amp;$CA53,CI$3)</f>
        <v>84</v>
      </c>
      <c r="CJ53" s="90" t="str">
        <f>_xll.BDP($AY53&amp;" "&amp;$CA53,CJ$3)</f>
        <v>#N/A N/A</v>
      </c>
      <c r="CK53" s="90" t="str">
        <f>_xll.BDP($AY53&amp;" "&amp;$CA53,CK$3)</f>
        <v>#N/A Field Not Applicable</v>
      </c>
      <c r="CL53" s="90" t="str">
        <f>_xll.BDP($AY53&amp;" "&amp;$CA53,CL$3)</f>
        <v>#N/A N/A</v>
      </c>
      <c r="CM53" s="90" t="str">
        <f>_xll.BDP($AY53&amp;" "&amp;$CA53,CM$3)</f>
        <v>#N/A N/A</v>
      </c>
      <c r="CN53" s="90" t="str">
        <f>_xll.BDP($AY53&amp;" "&amp;$CA53,CN$3)</f>
        <v>#N/A Field Not Applicable</v>
      </c>
      <c r="CO53" s="90" t="str">
        <f>_xll.BDP($AY53&amp;" "&amp;$CA53,CO$3)</f>
        <v>US</v>
      </c>
      <c r="CP53" s="90" t="str">
        <f>_xll.BDP($AY53&amp;" "&amp;$CA53,CP$3)</f>
        <v>FHLMC Collateral</v>
      </c>
      <c r="CQ53" s="90" t="str">
        <f>_xll.BDP($AY53&amp;" "&amp;$CA53,CQ$3)</f>
        <v>#N/A Field Not Applicable</v>
      </c>
      <c r="CR53" s="90" t="str">
        <f>_xll.BDP($AY53&amp;" "&amp;$CA53,CR$3)</f>
        <v>Mortgage Securities</v>
      </c>
      <c r="CS53" s="90" t="str">
        <f>_xll.BDP($AY53&amp;" "&amp;$CA53,CS$3)</f>
        <v>#N/A Field Not Applicable</v>
      </c>
      <c r="CT53" s="90" t="str">
        <f>_xll.BDP($AY53&amp;" "&amp;$CA53,CT$3)</f>
        <v>FH</v>
      </c>
      <c r="CU53" s="90" t="str">
        <f>_xll.BDP($CT53&amp;" EQUITY",CU$3)</f>
        <v>ACQU</v>
      </c>
      <c r="CV53" s="90" t="str">
        <f>_xll.BDP($CT53&amp;" EQUITY",CV$3)</f>
        <v>#N/A N/A</v>
      </c>
      <c r="CW53" s="90">
        <f>_xll.BDP($CT53&amp;" EQUITY",CW$3)</f>
        <v>1491.8100280761719</v>
      </c>
      <c r="CX53" s="90">
        <f>_xll.BDP($CT53&amp;" EQUITY",CX$3)</f>
        <v>58.751999999999995</v>
      </c>
      <c r="CY53" s="90" t="str">
        <f>_xll.BDH($CT53&amp;" EQUITY",CY$3,CY$2,CY$2)</f>
        <v>#N/A N/A</v>
      </c>
      <c r="CZ53" s="90" t="str">
        <f>_xll.BDH($CT53&amp;" EQUITY",CZ$3,CZ$2,CZ$2)</f>
        <v>#N/A N/A</v>
      </c>
      <c r="DA53" s="90" t="str">
        <f>_xll.BDH($CT53&amp;" EQUITY",DA$3,DA$2,DA$2)</f>
        <v>#N/A N/A</v>
      </c>
      <c r="DB53" s="90" t="str">
        <f>_xll.BDH($CT53&amp;" EQUITY",DB$3,DB$2,DB$2)</f>
        <v>#N/A N/A</v>
      </c>
      <c r="DC53" s="90" t="str">
        <f>_xll.BDH($CT53&amp;" EQUITY",DC$3,DC$2,DC$2)</f>
        <v>#N/A N/A</v>
      </c>
      <c r="DD53" s="90" t="str">
        <f>_xll.BDH($CT53&amp;" EQUITY",DD$3,DD$2,DD$2)</f>
        <v>#N/A N/A</v>
      </c>
      <c r="DE53" s="90" t="str">
        <f>_xll.BDH($CT53&amp;" EQUITY",DE$3,DE$2,DE$2)</f>
        <v>#N/A N/A</v>
      </c>
      <c r="DF53" s="90" t="str">
        <f>_xll.BDH($CT53&amp;" EQUITY",DF$3,DF$2,DF$2)</f>
        <v>#N/A N/A</v>
      </c>
      <c r="DG53" s="90" t="str">
        <f>_xll.BDH($CT53&amp;" EQUITY",DG$3,DG$2,DG$2)</f>
        <v>#N/A N/A</v>
      </c>
      <c r="DH53" s="90" t="str">
        <f>_xll.BDH($CT53&amp;" EQUITY",DH$3,DH$2,DH$2)</f>
        <v>#N/A N/A</v>
      </c>
      <c r="DI53" s="90" t="str">
        <f>_xll.BDH($CT53&amp;" EQUITY",DI$3,DI$2,DI$2)</f>
        <v>#N/A N/A</v>
      </c>
      <c r="DJ53" s="90" t="str">
        <f>_xll.BDH($CT53&amp;" EQUITY",DJ$3,DJ$2,DJ$2)</f>
        <v>#N/A N/A</v>
      </c>
    </row>
    <row r="54" spans="1:114" x14ac:dyDescent="0.25">
      <c r="A54" t="s">
        <v>1421</v>
      </c>
      <c r="K54" s="90" t="str">
        <f>_xll.BDP($AY54&amp;" "&amp;$CA54,K$3)</f>
        <v>FH 849463</v>
      </c>
      <c r="L54" s="90" t="str">
        <f>_xll.BDP($AY54&amp;" "&amp;$CA54,L$3)</f>
        <v>Freddie Mac</v>
      </c>
      <c r="T54">
        <v>47694384</v>
      </c>
      <c r="W54">
        <v>48961266.075000003</v>
      </c>
      <c r="AY54" t="s">
        <v>1421</v>
      </c>
      <c r="CA54" t="s">
        <v>1154</v>
      </c>
      <c r="CB54" t="s">
        <v>1175</v>
      </c>
      <c r="CC54" t="s">
        <v>1175</v>
      </c>
      <c r="CD54" s="90" t="str">
        <f>_xll.BDP($AY54&amp;" "&amp;$CA54,CD$3)</f>
        <v>MBS ARM</v>
      </c>
      <c r="CE54" s="90" t="str">
        <f>_xll.BDP($AY54&amp;" "&amp;$CA54,CE$3)</f>
        <v>#N/A Field Not Applicable</v>
      </c>
      <c r="CF54" s="90" t="str">
        <f>_xll.BDP($AY54&amp;" "&amp;$CA54,CF$3)</f>
        <v>FHARM</v>
      </c>
      <c r="CG54" s="90" t="str">
        <f>_xll.BDP($AY54&amp;" "&amp;$CA54,CG$3)</f>
        <v>Pool</v>
      </c>
      <c r="CH54" s="90" t="str">
        <f>_xll.BDP($AY54&amp;" "&amp;$CA54,CH$3)</f>
        <v>MBS ARM</v>
      </c>
      <c r="CI54" s="90" t="str">
        <f>_xll.BDP($AY54&amp;" "&amp;$CA54,CI$3)</f>
        <v>84</v>
      </c>
      <c r="CJ54" s="90" t="str">
        <f>_xll.BDP($AY54&amp;" "&amp;$CA54,CJ$3)</f>
        <v>#N/A N/A</v>
      </c>
      <c r="CK54" s="90" t="str">
        <f>_xll.BDP($AY54&amp;" "&amp;$CA54,CK$3)</f>
        <v>#N/A Field Not Applicable</v>
      </c>
      <c r="CL54" s="90" t="str">
        <f>_xll.BDP($AY54&amp;" "&amp;$CA54,CL$3)</f>
        <v>#N/A N/A</v>
      </c>
      <c r="CM54" s="90" t="str">
        <f>_xll.BDP($AY54&amp;" "&amp;$CA54,CM$3)</f>
        <v>#N/A N/A</v>
      </c>
      <c r="CN54" s="90" t="str">
        <f>_xll.BDP($AY54&amp;" "&amp;$CA54,CN$3)</f>
        <v>#N/A Field Not Applicable</v>
      </c>
      <c r="CO54" s="90" t="str">
        <f>_xll.BDP($AY54&amp;" "&amp;$CA54,CO$3)</f>
        <v>US</v>
      </c>
      <c r="CP54" s="90" t="str">
        <f>_xll.BDP($AY54&amp;" "&amp;$CA54,CP$3)</f>
        <v>FHLMC Collateral</v>
      </c>
      <c r="CQ54" s="90" t="str">
        <f>_xll.BDP($AY54&amp;" "&amp;$CA54,CQ$3)</f>
        <v>#N/A Field Not Applicable</v>
      </c>
      <c r="CR54" s="90" t="str">
        <f>_xll.BDP($AY54&amp;" "&amp;$CA54,CR$3)</f>
        <v>Mortgage Securities</v>
      </c>
      <c r="CS54" s="90" t="str">
        <f>_xll.BDP($AY54&amp;" "&amp;$CA54,CS$3)</f>
        <v>#N/A Field Not Applicable</v>
      </c>
      <c r="CT54" s="90" t="str">
        <f>_xll.BDP($AY54&amp;" "&amp;$CA54,CT$3)</f>
        <v>FH</v>
      </c>
      <c r="CU54" s="90" t="str">
        <f>_xll.BDP($CT54&amp;" EQUITY",CU$3)</f>
        <v>ACQU</v>
      </c>
      <c r="CV54" s="90" t="str">
        <f>_xll.BDP($CT54&amp;" EQUITY",CV$3)</f>
        <v>#N/A N/A</v>
      </c>
      <c r="CW54" s="90">
        <f>_xll.BDP($CT54&amp;" EQUITY",CW$3)</f>
        <v>1491.8100280761719</v>
      </c>
      <c r="CX54" s="90">
        <f>_xll.BDP($CT54&amp;" EQUITY",CX$3)</f>
        <v>58.751999999999995</v>
      </c>
      <c r="CY54" s="90" t="str">
        <f>_xll.BDH($CT54&amp;" EQUITY",CY$3,CY$2,CY$2)</f>
        <v>#N/A N/A</v>
      </c>
      <c r="CZ54" s="90" t="str">
        <f>_xll.BDH($CT54&amp;" EQUITY",CZ$3,CZ$2,CZ$2)</f>
        <v>#N/A N/A</v>
      </c>
      <c r="DA54" s="90" t="str">
        <f>_xll.BDH($CT54&amp;" EQUITY",DA$3,DA$2,DA$2)</f>
        <v>#N/A N/A</v>
      </c>
      <c r="DB54" s="90" t="str">
        <f>_xll.BDH($CT54&amp;" EQUITY",DB$3,DB$2,DB$2)</f>
        <v>#N/A N/A</v>
      </c>
      <c r="DC54" s="90" t="str">
        <f>_xll.BDH($CT54&amp;" EQUITY",DC$3,DC$2,DC$2)</f>
        <v>#N/A N/A</v>
      </c>
      <c r="DD54" s="90" t="str">
        <f>_xll.BDH($CT54&amp;" EQUITY",DD$3,DD$2,DD$2)</f>
        <v>#N/A N/A</v>
      </c>
      <c r="DE54" s="90" t="str">
        <f>_xll.BDH($CT54&amp;" EQUITY",DE$3,DE$2,DE$2)</f>
        <v>#N/A N/A</v>
      </c>
      <c r="DF54" s="90" t="str">
        <f>_xll.BDH($CT54&amp;" EQUITY",DF$3,DF$2,DF$2)</f>
        <v>#N/A N/A</v>
      </c>
      <c r="DG54" s="90" t="str">
        <f>_xll.BDH($CT54&amp;" EQUITY",DG$3,DG$2,DG$2)</f>
        <v>#N/A N/A</v>
      </c>
      <c r="DH54" s="90" t="str">
        <f>_xll.BDH($CT54&amp;" EQUITY",DH$3,DH$2,DH$2)</f>
        <v>#N/A N/A</v>
      </c>
      <c r="DI54" s="90" t="str">
        <f>_xll.BDH($CT54&amp;" EQUITY",DI$3,DI$2,DI$2)</f>
        <v>#N/A N/A</v>
      </c>
      <c r="DJ54" s="90" t="str">
        <f>_xll.BDH($CT54&amp;" EQUITY",DJ$3,DJ$2,DJ$2)</f>
        <v>#N/A N/A</v>
      </c>
    </row>
    <row r="55" spans="1:114" x14ac:dyDescent="0.25">
      <c r="A55" t="s">
        <v>1422</v>
      </c>
      <c r="K55" s="90" t="str">
        <f>_xll.BDP($AY55&amp;" "&amp;$CA55,K$3)</f>
        <v>FN AL5810</v>
      </c>
      <c r="L55" s="90" t="str">
        <f>_xll.BDP($AY55&amp;" "&amp;$CA55,L$3)</f>
        <v>Fannie Mae</v>
      </c>
      <c r="T55">
        <v>35003283</v>
      </c>
      <c r="W55">
        <v>37333189.024687499</v>
      </c>
      <c r="AY55" t="s">
        <v>1422</v>
      </c>
      <c r="CA55" t="s">
        <v>1154</v>
      </c>
      <c r="CB55" t="s">
        <v>1175</v>
      </c>
      <c r="CC55" t="s">
        <v>1175</v>
      </c>
      <c r="CD55" s="90" t="str">
        <f>_xll.BDP($AY55&amp;" "&amp;$CA55,CD$3)</f>
        <v>MBS Other</v>
      </c>
      <c r="CE55" s="90" t="str">
        <f>_xll.BDP($AY55&amp;" "&amp;$CA55,CE$3)</f>
        <v>#N/A Field Not Applicable</v>
      </c>
      <c r="CF55" s="90" t="str">
        <f>_xll.BDP($AY55&amp;" "&amp;$CA55,CF$3)</f>
        <v>FNARM</v>
      </c>
      <c r="CG55" s="90" t="str">
        <f>_xll.BDP($AY55&amp;" "&amp;$CA55,CG$3)</f>
        <v>Pool</v>
      </c>
      <c r="CH55" s="90" t="str">
        <f>_xll.BDP($AY55&amp;" "&amp;$CA55,CH$3)</f>
        <v>MBS Other</v>
      </c>
      <c r="CI55" s="90" t="str">
        <f>_xll.BDP($AY55&amp;" "&amp;$CA55,CI$3)</f>
        <v>LB</v>
      </c>
      <c r="CJ55" s="90" t="str">
        <f>_xll.BDP($AY55&amp;" "&amp;$CA55,CJ$3)</f>
        <v>#N/A N/A</v>
      </c>
      <c r="CK55" s="90" t="str">
        <f>_xll.BDP($AY55&amp;" "&amp;$CA55,CK$3)</f>
        <v>#N/A Field Not Applicable</v>
      </c>
      <c r="CL55" s="90" t="str">
        <f>_xll.BDP($AY55&amp;" "&amp;$CA55,CL$3)</f>
        <v>#N/A N/A</v>
      </c>
      <c r="CM55" s="90" t="str">
        <f>_xll.BDP($AY55&amp;" "&amp;$CA55,CM$3)</f>
        <v>#N/A N/A</v>
      </c>
      <c r="CN55" s="90" t="str">
        <f>_xll.BDP($AY55&amp;" "&amp;$CA55,CN$3)</f>
        <v>#N/A Field Not Applicable</v>
      </c>
      <c r="CO55" s="90" t="str">
        <f>_xll.BDP($AY55&amp;" "&amp;$CA55,CO$3)</f>
        <v>US</v>
      </c>
      <c r="CP55" s="90" t="str">
        <f>_xll.BDP($AY55&amp;" "&amp;$CA55,CP$3)</f>
        <v>FNMA Collateral</v>
      </c>
      <c r="CQ55" s="90" t="str">
        <f>_xll.BDP($AY55&amp;" "&amp;$CA55,CQ$3)</f>
        <v>#N/A Field Not Applicable</v>
      </c>
      <c r="CR55" s="90" t="str">
        <f>_xll.BDP($AY55&amp;" "&amp;$CA55,CR$3)</f>
        <v>Mortgage Securities</v>
      </c>
      <c r="CS55" s="90" t="str">
        <f>_xll.BDP($AY55&amp;" "&amp;$CA55,CS$3)</f>
        <v>#N/A Field Not Applicable</v>
      </c>
      <c r="CT55" s="90" t="str">
        <f>_xll.BDP($AY55&amp;" "&amp;$CA55,CT$3)</f>
        <v>FN</v>
      </c>
      <c r="CU55" s="90" t="str">
        <f>_xll.BDP($CT55&amp;" EQUITY",CU$3)</f>
        <v>ACTV</v>
      </c>
      <c r="CV55" s="90">
        <f>_xll.BDP($CT55&amp;" EQUITY",CV$3)</f>
        <v>106.34399999999999</v>
      </c>
      <c r="CW55" s="90">
        <f>_xll.BDP($CT55&amp;" EQUITY",CW$3)</f>
        <v>139.59</v>
      </c>
      <c r="CX55" s="90">
        <f>_xll.BDP($CT55&amp;" EQUITY",CX$3)</f>
        <v>35.110129999999998</v>
      </c>
      <c r="CY55" s="90">
        <f>_xll.BDH($CT55&amp;" EQUITY",CY$3,CY$2,CY$2)</f>
        <v>14.6</v>
      </c>
      <c r="CZ55" s="90">
        <f>_xll.BDH($CT55&amp;" EQUITY",CZ$3,CZ$2,CZ$2)</f>
        <v>16.190000000000001</v>
      </c>
      <c r="DA55" s="90">
        <f>_xll.BDH($CT55&amp;" EQUITY",DA$3,DA$2,DA$2)</f>
        <v>18.600000000000001</v>
      </c>
      <c r="DB55" s="90">
        <f>_xll.BDH($CT55&amp;" EQUITY",DB$3,DB$2,DB$2)</f>
        <v>20.6</v>
      </c>
      <c r="DC55" s="90">
        <f>_xll.BDH($CT55&amp;" EQUITY",DC$3,DC$2,DC$2)</f>
        <v>19.02</v>
      </c>
      <c r="DD55" s="90">
        <f>_xll.BDH($CT55&amp;" EQUITY",DD$3,DD$2,DD$2)</f>
        <v>21.6</v>
      </c>
      <c r="DE55" s="90">
        <f>_xll.BDH($CT55&amp;" EQUITY",DE$3,DE$2,DE$2)</f>
        <v>20.77</v>
      </c>
      <c r="DF55" s="90">
        <f>_xll.BDH($CT55&amp;" EQUITY",DF$3,DF$2,DF$2)</f>
        <v>19.420000000000002</v>
      </c>
      <c r="DG55" s="90">
        <f>_xll.BDH($CT55&amp;" EQUITY",DG$3,DG$2,DG$2)</f>
        <v>18.47</v>
      </c>
      <c r="DH55" s="90">
        <f>_xll.BDH($CT55&amp;" EQUITY",DH$3,DH$2,DH$2)</f>
        <v>20.56</v>
      </c>
      <c r="DI55" s="90">
        <f>_xll.BDH($CT55&amp;" EQUITY",DI$3,DI$2,DI$2)</f>
        <v>19.8</v>
      </c>
      <c r="DJ55" s="90">
        <f>_xll.BDH($CT55&amp;" EQUITY",DJ$3,DJ$2,DJ$2)</f>
        <v>16.739999999999998</v>
      </c>
    </row>
    <row r="56" spans="1:114" x14ac:dyDescent="0.25">
      <c r="A56" t="s">
        <v>1423</v>
      </c>
      <c r="K56" s="90" t="str">
        <f>_xll.BDP($AY56&amp;" "&amp;$CA56,K$3)</f>
        <v>FN AV3642</v>
      </c>
      <c r="L56" s="90" t="str">
        <f>_xll.BDP($AY56&amp;" "&amp;$CA56,L$3)</f>
        <v>Fannie Mae</v>
      </c>
      <c r="T56">
        <v>1013973</v>
      </c>
      <c r="W56">
        <v>1040114.49140625</v>
      </c>
      <c r="AY56" t="s">
        <v>1423</v>
      </c>
      <c r="CA56" t="s">
        <v>1154</v>
      </c>
      <c r="CB56" t="s">
        <v>1175</v>
      </c>
      <c r="CC56" t="s">
        <v>1175</v>
      </c>
      <c r="CD56" s="90" t="str">
        <f>_xll.BDP($AY56&amp;" "&amp;$CA56,CD$3)</f>
        <v>MBS ARM</v>
      </c>
      <c r="CE56" s="90" t="str">
        <f>_xll.BDP($AY56&amp;" "&amp;$CA56,CE$3)</f>
        <v>#N/A Field Not Applicable</v>
      </c>
      <c r="CF56" s="90" t="str">
        <f>_xll.BDP($AY56&amp;" "&amp;$CA56,CF$3)</f>
        <v>FNARM</v>
      </c>
      <c r="CG56" s="90" t="str">
        <f>_xll.BDP($AY56&amp;" "&amp;$CA56,CG$3)</f>
        <v>Pool</v>
      </c>
      <c r="CH56" s="90" t="str">
        <f>_xll.BDP($AY56&amp;" "&amp;$CA56,CH$3)</f>
        <v>MBS ARM</v>
      </c>
      <c r="CI56" s="90" t="str">
        <f>_xll.BDP($AY56&amp;" "&amp;$CA56,CI$3)</f>
        <v>LB</v>
      </c>
      <c r="CJ56" s="90" t="str">
        <f>_xll.BDP($AY56&amp;" "&amp;$CA56,CJ$3)</f>
        <v>#N/A N/A</v>
      </c>
      <c r="CK56" s="90" t="str">
        <f>_xll.BDP($AY56&amp;" "&amp;$CA56,CK$3)</f>
        <v>#N/A Field Not Applicable</v>
      </c>
      <c r="CL56" s="90" t="str">
        <f>_xll.BDP($AY56&amp;" "&amp;$CA56,CL$3)</f>
        <v>#N/A N/A</v>
      </c>
      <c r="CM56" s="90" t="str">
        <f>_xll.BDP($AY56&amp;" "&amp;$CA56,CM$3)</f>
        <v>#N/A N/A</v>
      </c>
      <c r="CN56" s="90" t="str">
        <f>_xll.BDP($AY56&amp;" "&amp;$CA56,CN$3)</f>
        <v>#N/A Field Not Applicable</v>
      </c>
      <c r="CO56" s="90" t="str">
        <f>_xll.BDP($AY56&amp;" "&amp;$CA56,CO$3)</f>
        <v>US</v>
      </c>
      <c r="CP56" s="90" t="str">
        <f>_xll.BDP($AY56&amp;" "&amp;$CA56,CP$3)</f>
        <v>FNMA Collateral</v>
      </c>
      <c r="CQ56" s="90" t="str">
        <f>_xll.BDP($AY56&amp;" "&amp;$CA56,CQ$3)</f>
        <v>#N/A Field Not Applicable</v>
      </c>
      <c r="CR56" s="90" t="str">
        <f>_xll.BDP($AY56&amp;" "&amp;$CA56,CR$3)</f>
        <v>Mortgage Securities</v>
      </c>
      <c r="CS56" s="90" t="str">
        <f>_xll.BDP($AY56&amp;" "&amp;$CA56,CS$3)</f>
        <v>#N/A Field Not Applicable</v>
      </c>
      <c r="CT56" s="90" t="str">
        <f>_xll.BDP($AY56&amp;" "&amp;$CA56,CT$3)</f>
        <v>FN</v>
      </c>
      <c r="CU56" s="90" t="str">
        <f>_xll.BDP($CT56&amp;" EQUITY",CU$3)</f>
        <v>ACTV</v>
      </c>
      <c r="CV56" s="90">
        <f>_xll.BDP($CT56&amp;" EQUITY",CV$3)</f>
        <v>106.34399999999999</v>
      </c>
      <c r="CW56" s="90">
        <f>_xll.BDP($CT56&amp;" EQUITY",CW$3)</f>
        <v>139.59</v>
      </c>
      <c r="CX56" s="90">
        <f>_xll.BDP($CT56&amp;" EQUITY",CX$3)</f>
        <v>35.110129999999998</v>
      </c>
      <c r="CY56" s="90">
        <f>_xll.BDH($CT56&amp;" EQUITY",CY$3,CY$2,CY$2)</f>
        <v>14.6</v>
      </c>
      <c r="CZ56" s="90">
        <f>_xll.BDH($CT56&amp;" EQUITY",CZ$3,CZ$2,CZ$2)</f>
        <v>16.190000000000001</v>
      </c>
      <c r="DA56" s="90">
        <f>_xll.BDH($CT56&amp;" EQUITY",DA$3,DA$2,DA$2)</f>
        <v>18.600000000000001</v>
      </c>
      <c r="DB56" s="90">
        <f>_xll.BDH($CT56&amp;" EQUITY",DB$3,DB$2,DB$2)</f>
        <v>20.6</v>
      </c>
      <c r="DC56" s="90">
        <f>_xll.BDH($CT56&amp;" EQUITY",DC$3,DC$2,DC$2)</f>
        <v>19.02</v>
      </c>
      <c r="DD56" s="90">
        <f>_xll.BDH($CT56&amp;" EQUITY",DD$3,DD$2,DD$2)</f>
        <v>21.6</v>
      </c>
      <c r="DE56" s="90">
        <f>_xll.BDH($CT56&amp;" EQUITY",DE$3,DE$2,DE$2)</f>
        <v>20.77</v>
      </c>
      <c r="DF56" s="90">
        <f>_xll.BDH($CT56&amp;" EQUITY",DF$3,DF$2,DF$2)</f>
        <v>19.420000000000002</v>
      </c>
      <c r="DG56" s="90">
        <f>_xll.BDH($CT56&amp;" EQUITY",DG$3,DG$2,DG$2)</f>
        <v>18.47</v>
      </c>
      <c r="DH56" s="90">
        <f>_xll.BDH($CT56&amp;" EQUITY",DH$3,DH$2,DH$2)</f>
        <v>20.56</v>
      </c>
      <c r="DI56" s="90">
        <f>_xll.BDH($CT56&amp;" EQUITY",DI$3,DI$2,DI$2)</f>
        <v>19.8</v>
      </c>
      <c r="DJ56" s="90">
        <f>_xll.BDH($CT56&amp;" EQUITY",DJ$3,DJ$2,DJ$2)</f>
        <v>16.739999999999998</v>
      </c>
    </row>
    <row r="57" spans="1:114" x14ac:dyDescent="0.25">
      <c r="A57" t="s">
        <v>1424</v>
      </c>
      <c r="K57" s="90" t="str">
        <f>_xll.BDP($AY57&amp;" "&amp;$CA57,K$3)</f>
        <v>FN AX4169</v>
      </c>
      <c r="L57" s="90" t="str">
        <f>_xll.BDP($AY57&amp;" "&amp;$CA57,L$3)</f>
        <v>Fannie Mae</v>
      </c>
      <c r="T57">
        <v>2595215</v>
      </c>
      <c r="W57">
        <v>2661717.3843749999</v>
      </c>
      <c r="AY57" t="s">
        <v>1424</v>
      </c>
      <c r="CA57" t="s">
        <v>1154</v>
      </c>
      <c r="CB57" t="s">
        <v>1175</v>
      </c>
      <c r="CC57" t="s">
        <v>1175</v>
      </c>
      <c r="CD57" s="90" t="str">
        <f>_xll.BDP($AY57&amp;" "&amp;$CA57,CD$3)</f>
        <v>MBS ARM</v>
      </c>
      <c r="CE57" s="90" t="str">
        <f>_xll.BDP($AY57&amp;" "&amp;$CA57,CE$3)</f>
        <v>#N/A Field Not Applicable</v>
      </c>
      <c r="CF57" s="90" t="str">
        <f>_xll.BDP($AY57&amp;" "&amp;$CA57,CF$3)</f>
        <v>FNARM</v>
      </c>
      <c r="CG57" s="90" t="str">
        <f>_xll.BDP($AY57&amp;" "&amp;$CA57,CG$3)</f>
        <v>Pool</v>
      </c>
      <c r="CH57" s="90" t="str">
        <f>_xll.BDP($AY57&amp;" "&amp;$CA57,CH$3)</f>
        <v>MBS ARM</v>
      </c>
      <c r="CI57" s="90" t="str">
        <f>_xll.BDP($AY57&amp;" "&amp;$CA57,CI$3)</f>
        <v>LB</v>
      </c>
      <c r="CJ57" s="90" t="str">
        <f>_xll.BDP($AY57&amp;" "&amp;$CA57,CJ$3)</f>
        <v>#N/A N/A</v>
      </c>
      <c r="CK57" s="90" t="str">
        <f>_xll.BDP($AY57&amp;" "&amp;$CA57,CK$3)</f>
        <v>#N/A Field Not Applicable</v>
      </c>
      <c r="CL57" s="90" t="str">
        <f>_xll.BDP($AY57&amp;" "&amp;$CA57,CL$3)</f>
        <v>#N/A N/A</v>
      </c>
      <c r="CM57" s="90" t="str">
        <f>_xll.BDP($AY57&amp;" "&amp;$CA57,CM$3)</f>
        <v>#N/A N/A</v>
      </c>
      <c r="CN57" s="90" t="str">
        <f>_xll.BDP($AY57&amp;" "&amp;$CA57,CN$3)</f>
        <v>#N/A Field Not Applicable</v>
      </c>
      <c r="CO57" s="90" t="str">
        <f>_xll.BDP($AY57&amp;" "&amp;$CA57,CO$3)</f>
        <v>US</v>
      </c>
      <c r="CP57" s="90" t="str">
        <f>_xll.BDP($AY57&amp;" "&amp;$CA57,CP$3)</f>
        <v>FNMA Collateral</v>
      </c>
      <c r="CQ57" s="90" t="str">
        <f>_xll.BDP($AY57&amp;" "&amp;$CA57,CQ$3)</f>
        <v>#N/A Field Not Applicable</v>
      </c>
      <c r="CR57" s="90" t="str">
        <f>_xll.BDP($AY57&amp;" "&amp;$CA57,CR$3)</f>
        <v>Mortgage Securities</v>
      </c>
      <c r="CS57" s="90" t="str">
        <f>_xll.BDP($AY57&amp;" "&amp;$CA57,CS$3)</f>
        <v>#N/A Field Not Applicable</v>
      </c>
      <c r="CT57" s="90" t="str">
        <f>_xll.BDP($AY57&amp;" "&amp;$CA57,CT$3)</f>
        <v>FN</v>
      </c>
      <c r="CU57" s="90" t="str">
        <f>_xll.BDP($CT57&amp;" EQUITY",CU$3)</f>
        <v>ACTV</v>
      </c>
      <c r="CV57" s="90">
        <f>_xll.BDP($CT57&amp;" EQUITY",CV$3)</f>
        <v>106.34399999999999</v>
      </c>
      <c r="CW57" s="90">
        <f>_xll.BDP($CT57&amp;" EQUITY",CW$3)</f>
        <v>139.59</v>
      </c>
      <c r="CX57" s="90">
        <f>_xll.BDP($CT57&amp;" EQUITY",CX$3)</f>
        <v>35.110129999999998</v>
      </c>
      <c r="CY57" s="90">
        <f>_xll.BDH($CT57&amp;" EQUITY",CY$3,CY$2,CY$2)</f>
        <v>14.6</v>
      </c>
      <c r="CZ57" s="90">
        <f>_xll.BDH($CT57&amp;" EQUITY",CZ$3,CZ$2,CZ$2)</f>
        <v>16.190000000000001</v>
      </c>
      <c r="DA57" s="90">
        <f>_xll.BDH($CT57&amp;" EQUITY",DA$3,DA$2,DA$2)</f>
        <v>18.600000000000001</v>
      </c>
      <c r="DB57" s="90">
        <f>_xll.BDH($CT57&amp;" EQUITY",DB$3,DB$2,DB$2)</f>
        <v>20.6</v>
      </c>
      <c r="DC57" s="90">
        <f>_xll.BDH($CT57&amp;" EQUITY",DC$3,DC$2,DC$2)</f>
        <v>19.02</v>
      </c>
      <c r="DD57" s="90">
        <f>_xll.BDH($CT57&amp;" EQUITY",DD$3,DD$2,DD$2)</f>
        <v>21.6</v>
      </c>
      <c r="DE57" s="90">
        <f>_xll.BDH($CT57&amp;" EQUITY",DE$3,DE$2,DE$2)</f>
        <v>20.77</v>
      </c>
      <c r="DF57" s="90">
        <f>_xll.BDH($CT57&amp;" EQUITY",DF$3,DF$2,DF$2)</f>
        <v>19.420000000000002</v>
      </c>
      <c r="DG57" s="90">
        <f>_xll.BDH($CT57&amp;" EQUITY",DG$3,DG$2,DG$2)</f>
        <v>18.47</v>
      </c>
      <c r="DH57" s="90">
        <f>_xll.BDH($CT57&amp;" EQUITY",DH$3,DH$2,DH$2)</f>
        <v>20.56</v>
      </c>
      <c r="DI57" s="90">
        <f>_xll.BDH($CT57&amp;" EQUITY",DI$3,DI$2,DI$2)</f>
        <v>19.8</v>
      </c>
      <c r="DJ57" s="90">
        <f>_xll.BDH($CT57&amp;" EQUITY",DJ$3,DJ$2,DJ$2)</f>
        <v>16.739999999999998</v>
      </c>
    </row>
    <row r="58" spans="1:114" x14ac:dyDescent="0.25">
      <c r="A58" t="s">
        <v>1425</v>
      </c>
      <c r="K58" s="90" t="str">
        <f>_xll.BDP($AY58&amp;" "&amp;$CA58,K$3)</f>
        <v>G2 MA2235</v>
      </c>
      <c r="L58" s="90" t="str">
        <f>_xll.BDP($AY58&amp;" "&amp;$CA58,L$3)</f>
        <v>Government National Mortgage A</v>
      </c>
      <c r="T58">
        <v>17410562</v>
      </c>
      <c r="W58">
        <v>17783256.842812501</v>
      </c>
      <c r="AY58" t="s">
        <v>1425</v>
      </c>
      <c r="CA58" t="s">
        <v>1154</v>
      </c>
      <c r="CB58" t="s">
        <v>1175</v>
      </c>
      <c r="CC58" t="s">
        <v>1175</v>
      </c>
      <c r="CD58" s="90" t="str">
        <f>_xll.BDP($AY58&amp;" "&amp;$CA58,CD$3)</f>
        <v>MBS ARM</v>
      </c>
      <c r="CE58" s="90" t="str">
        <f>_xll.BDP($AY58&amp;" "&amp;$CA58,CE$3)</f>
        <v>#N/A Field Not Applicable</v>
      </c>
      <c r="CF58" s="90" t="str">
        <f>_xll.BDP($AY58&amp;" "&amp;$CA58,CF$3)</f>
        <v>G2AF</v>
      </c>
      <c r="CG58" s="90" t="str">
        <f>_xll.BDP($AY58&amp;" "&amp;$CA58,CG$3)</f>
        <v>Pool</v>
      </c>
      <c r="CH58" s="90" t="str">
        <f>_xll.BDP($AY58&amp;" "&amp;$CA58,CH$3)</f>
        <v>MBS ARM</v>
      </c>
      <c r="CI58" s="90" t="str">
        <f>_xll.BDP($AY58&amp;" "&amp;$CA58,CI$3)</f>
        <v>AF</v>
      </c>
      <c r="CJ58" s="90" t="str">
        <f>_xll.BDP($AY58&amp;" "&amp;$CA58,CJ$3)</f>
        <v>#N/A N/A</v>
      </c>
      <c r="CK58" s="90" t="str">
        <f>_xll.BDP($AY58&amp;" "&amp;$CA58,CK$3)</f>
        <v>#N/A Field Not Applicable</v>
      </c>
      <c r="CL58" s="90" t="str">
        <f>_xll.BDP($AY58&amp;" "&amp;$CA58,CL$3)</f>
        <v>#N/A N/A</v>
      </c>
      <c r="CM58" s="90" t="str">
        <f>_xll.BDP($AY58&amp;" "&amp;$CA58,CM$3)</f>
        <v>#N/A N/A</v>
      </c>
      <c r="CN58" s="90" t="str">
        <f>_xll.BDP($AY58&amp;" "&amp;$CA58,CN$3)</f>
        <v>#N/A Field Not Applicable</v>
      </c>
      <c r="CO58" s="90" t="str">
        <f>_xll.BDP($AY58&amp;" "&amp;$CA58,CO$3)</f>
        <v>US</v>
      </c>
      <c r="CP58" s="90" t="str">
        <f>_xll.BDP($AY58&amp;" "&amp;$CA58,CP$3)</f>
        <v>GNMA2 Collateral</v>
      </c>
      <c r="CQ58" s="90" t="str">
        <f>_xll.BDP($AY58&amp;" "&amp;$CA58,CQ$3)</f>
        <v>#N/A Field Not Applicable</v>
      </c>
      <c r="CR58" s="90" t="str">
        <f>_xll.BDP($AY58&amp;" "&amp;$CA58,CR$3)</f>
        <v>Mortgage Securities</v>
      </c>
      <c r="CS58" s="90" t="str">
        <f>_xll.BDP($AY58&amp;" "&amp;$CA58,CS$3)</f>
        <v>#N/A Field Not Applicable</v>
      </c>
      <c r="CT58" s="90" t="str">
        <f>_xll.BDP($AY58&amp;" "&amp;$CA58,CT$3)</f>
        <v>G2</v>
      </c>
      <c r="CU58" s="90" t="str">
        <f>_xll.BDP($CT58&amp;" EQUITY",CU$3)</f>
        <v>#N/A Invalid Security</v>
      </c>
      <c r="CV58" s="90" t="str">
        <f>_xll.BDP($CT58&amp;" EQUITY",CV$3)</f>
        <v>#N/A Invalid Security</v>
      </c>
      <c r="CW58" s="90" t="str">
        <f>_xll.BDP($CT58&amp;" EQUITY",CW$3)</f>
        <v>#N/A Invalid Security</v>
      </c>
      <c r="CX58" s="90" t="str">
        <f>_xll.BDP($CT58&amp;" EQUITY",CX$3)</f>
        <v>#N/A Invalid Security</v>
      </c>
      <c r="CY58" s="90" t="str">
        <f>_xll.BDH($CT58&amp;" EQUITY",CY$3,CY$2,CY$2)</f>
        <v>#N/A Invalid Security</v>
      </c>
      <c r="CZ58" s="90" t="str">
        <f>_xll.BDH($CT58&amp;" EQUITY",CZ$3,CZ$2,CZ$2)</f>
        <v>#N/A Invalid Security</v>
      </c>
      <c r="DA58" s="90" t="str">
        <f>_xll.BDH($CT58&amp;" EQUITY",DA$3,DA$2,DA$2)</f>
        <v>#N/A Invalid Security</v>
      </c>
      <c r="DB58" s="90" t="str">
        <f>_xll.BDH($CT58&amp;" EQUITY",DB$3,DB$2,DB$2)</f>
        <v>#N/A Invalid Security</v>
      </c>
      <c r="DC58" s="90" t="str">
        <f>_xll.BDH($CT58&amp;" EQUITY",DC$3,DC$2,DC$2)</f>
        <v>#N/A Invalid Security</v>
      </c>
      <c r="DD58" s="90" t="str">
        <f>_xll.BDH($CT58&amp;" EQUITY",DD$3,DD$2,DD$2)</f>
        <v>#N/A Invalid Security</v>
      </c>
      <c r="DE58" s="90" t="str">
        <f>_xll.BDH($CT58&amp;" EQUITY",DE$3,DE$2,DE$2)</f>
        <v>#N/A Invalid Security</v>
      </c>
      <c r="DF58" s="90" t="str">
        <f>_xll.BDH($CT58&amp;" EQUITY",DF$3,DF$2,DF$2)</f>
        <v>#N/A Invalid Security</v>
      </c>
      <c r="DG58" s="90" t="str">
        <f>_xll.BDH($CT58&amp;" EQUITY",DG$3,DG$2,DG$2)</f>
        <v>#N/A Invalid Security</v>
      </c>
      <c r="DH58" s="90" t="str">
        <f>_xll.BDH($CT58&amp;" EQUITY",DH$3,DH$2,DH$2)</f>
        <v>#N/A Invalid Security</v>
      </c>
      <c r="DI58" s="90" t="str">
        <f>_xll.BDH($CT58&amp;" EQUITY",DI$3,DI$2,DI$2)</f>
        <v>#N/A Invalid Security</v>
      </c>
      <c r="DJ58" s="90" t="str">
        <f>_xll.BDH($CT58&amp;" EQUITY",DJ$3,DJ$2,DJ$2)</f>
        <v>#N/A Invalid Security</v>
      </c>
    </row>
    <row r="59" spans="1:114" x14ac:dyDescent="0.25">
      <c r="A59" t="s">
        <v>1426</v>
      </c>
      <c r="K59" s="90" t="str">
        <f>_xll.BDP($AY59&amp;" "&amp;$CA59,K$3)</f>
        <v>G2 MA2404</v>
      </c>
      <c r="L59" s="90" t="str">
        <f>_xll.BDP($AY59&amp;" "&amp;$CA59,L$3)</f>
        <v>Government National Mortgage A</v>
      </c>
      <c r="T59">
        <v>1080450.04242394</v>
      </c>
      <c r="W59">
        <v>1080450.04242394</v>
      </c>
      <c r="AY59" t="s">
        <v>1426</v>
      </c>
      <c r="CA59" t="s">
        <v>1154</v>
      </c>
      <c r="CB59" t="s">
        <v>1175</v>
      </c>
      <c r="CC59" t="s">
        <v>1175</v>
      </c>
      <c r="CD59" s="90" t="str">
        <f>_xll.BDP($AY59&amp;" "&amp;$CA59,CD$3)</f>
        <v>MBS ARM</v>
      </c>
      <c r="CE59" s="90" t="str">
        <f>_xll.BDP($AY59&amp;" "&amp;$CA59,CE$3)</f>
        <v>#N/A Field Not Applicable</v>
      </c>
      <c r="CF59" s="90" t="str">
        <f>_xll.BDP($AY59&amp;" "&amp;$CA59,CF$3)</f>
        <v>G2</v>
      </c>
      <c r="CG59" s="90" t="str">
        <f>_xll.BDP($AY59&amp;" "&amp;$CA59,CG$3)</f>
        <v>Pool</v>
      </c>
      <c r="CH59" s="90" t="str">
        <f>_xll.BDP($AY59&amp;" "&amp;$CA59,CH$3)</f>
        <v>MBS ARM</v>
      </c>
      <c r="CI59" s="90" t="str">
        <f>_xll.BDP($AY59&amp;" "&amp;$CA59,CI$3)</f>
        <v>FL</v>
      </c>
      <c r="CJ59" s="90" t="str">
        <f>_xll.BDP($AY59&amp;" "&amp;$CA59,CJ$3)</f>
        <v>#N/A N/A</v>
      </c>
      <c r="CK59" s="90" t="str">
        <f>_xll.BDP($AY59&amp;" "&amp;$CA59,CK$3)</f>
        <v>#N/A Field Not Applicable</v>
      </c>
      <c r="CL59" s="90" t="str">
        <f>_xll.BDP($AY59&amp;" "&amp;$CA59,CL$3)</f>
        <v>#N/A N/A</v>
      </c>
      <c r="CM59" s="90" t="str">
        <f>_xll.BDP($AY59&amp;" "&amp;$CA59,CM$3)</f>
        <v>#N/A N/A</v>
      </c>
      <c r="CN59" s="90" t="str">
        <f>_xll.BDP($AY59&amp;" "&amp;$CA59,CN$3)</f>
        <v>#N/A Field Not Applicable</v>
      </c>
      <c r="CO59" s="90" t="str">
        <f>_xll.BDP($AY59&amp;" "&amp;$CA59,CO$3)</f>
        <v>US</v>
      </c>
      <c r="CP59" s="90" t="str">
        <f>_xll.BDP($AY59&amp;" "&amp;$CA59,CP$3)</f>
        <v>GNMA2 Collateral</v>
      </c>
      <c r="CQ59" s="90" t="str">
        <f>_xll.BDP($AY59&amp;" "&amp;$CA59,CQ$3)</f>
        <v>#N/A Field Not Applicable</v>
      </c>
      <c r="CR59" s="90" t="str">
        <f>_xll.BDP($AY59&amp;" "&amp;$CA59,CR$3)</f>
        <v>Mortgage Securities</v>
      </c>
      <c r="CS59" s="90" t="str">
        <f>_xll.BDP($AY59&amp;" "&amp;$CA59,CS$3)</f>
        <v>#N/A Field Not Applicable</v>
      </c>
      <c r="CT59" s="90" t="str">
        <f>_xll.BDP($AY59&amp;" "&amp;$CA59,CT$3)</f>
        <v>G2</v>
      </c>
      <c r="CU59" s="90" t="str">
        <f>_xll.BDP($CT59&amp;" EQUITY",CU$3)</f>
        <v>#N/A Invalid Security</v>
      </c>
      <c r="CV59" s="90" t="str">
        <f>_xll.BDP($CT59&amp;" EQUITY",CV$3)</f>
        <v>#N/A Invalid Security</v>
      </c>
      <c r="CW59" s="90" t="str">
        <f>_xll.BDP($CT59&amp;" EQUITY",CW$3)</f>
        <v>#N/A Invalid Security</v>
      </c>
      <c r="CX59" s="90" t="str">
        <f>_xll.BDP($CT59&amp;" EQUITY",CX$3)</f>
        <v>#N/A Invalid Security</v>
      </c>
      <c r="CY59" s="90" t="str">
        <f>_xll.BDH($CT59&amp;" EQUITY",CY$3,CY$2,CY$2)</f>
        <v>#N/A Invalid Security</v>
      </c>
      <c r="CZ59" s="90" t="str">
        <f>_xll.BDH($CT59&amp;" EQUITY",CZ$3,CZ$2,CZ$2)</f>
        <v>#N/A Invalid Security</v>
      </c>
      <c r="DA59" s="90" t="str">
        <f>_xll.BDH($CT59&amp;" EQUITY",DA$3,DA$2,DA$2)</f>
        <v>#N/A Invalid Security</v>
      </c>
      <c r="DB59" s="90" t="str">
        <f>_xll.BDH($CT59&amp;" EQUITY",DB$3,DB$2,DB$2)</f>
        <v>#N/A Invalid Security</v>
      </c>
      <c r="DC59" s="90" t="str">
        <f>_xll.BDH($CT59&amp;" EQUITY",DC$3,DC$2,DC$2)</f>
        <v>#N/A Invalid Security</v>
      </c>
      <c r="DD59" s="90" t="str">
        <f>_xll.BDH($CT59&amp;" EQUITY",DD$3,DD$2,DD$2)</f>
        <v>#N/A Invalid Security</v>
      </c>
      <c r="DE59" s="90" t="str">
        <f>_xll.BDH($CT59&amp;" EQUITY",DE$3,DE$2,DE$2)</f>
        <v>#N/A Invalid Security</v>
      </c>
      <c r="DF59" s="90" t="str">
        <f>_xll.BDH($CT59&amp;" EQUITY",DF$3,DF$2,DF$2)</f>
        <v>#N/A Invalid Security</v>
      </c>
      <c r="DG59" s="90" t="str">
        <f>_xll.BDH($CT59&amp;" EQUITY",DG$3,DG$2,DG$2)</f>
        <v>#N/A Invalid Security</v>
      </c>
      <c r="DH59" s="90" t="str">
        <f>_xll.BDH($CT59&amp;" EQUITY",DH$3,DH$2,DH$2)</f>
        <v>#N/A Invalid Security</v>
      </c>
      <c r="DI59" s="90" t="str">
        <f>_xll.BDH($CT59&amp;" EQUITY",DI$3,DI$2,DI$2)</f>
        <v>#N/A Invalid Security</v>
      </c>
      <c r="DJ59" s="90" t="str">
        <f>_xll.BDH($CT59&amp;" EQUITY",DJ$3,DJ$2,DJ$2)</f>
        <v>#N/A Invalid Security</v>
      </c>
    </row>
    <row r="60" spans="1:114" x14ac:dyDescent="0.25">
      <c r="A60" t="s">
        <v>1353</v>
      </c>
      <c r="K60" s="90" t="str">
        <f>_xll.BDP($AY60&amp;" "&amp;$CA60,K$3)</f>
        <v>FNR 2013-39 FA</v>
      </c>
      <c r="L60" s="90" t="str">
        <f>_xll.BDP($AY60&amp;" "&amp;$CA60,L$3)</f>
        <v>FANNIE MAE</v>
      </c>
      <c r="T60">
        <v>1395522.4180000001</v>
      </c>
      <c r="W60">
        <v>1388544.8059100001</v>
      </c>
      <c r="AY60" t="s">
        <v>1353</v>
      </c>
      <c r="CA60" t="s">
        <v>1154</v>
      </c>
      <c r="CB60" t="s">
        <v>1175</v>
      </c>
      <c r="CC60" t="s">
        <v>1175</v>
      </c>
      <c r="CD60" s="90" t="str">
        <f>_xll.BDP($AY60&amp;" "&amp;$CA60,CD$3)</f>
        <v>Agncy CMO FLT</v>
      </c>
      <c r="CE60" s="90" t="str">
        <f>_xll.BDP($AY60&amp;" "&amp;$CA60,CE$3)</f>
        <v>CMO</v>
      </c>
      <c r="CF60" s="90" t="str">
        <f>_xll.BDP($AY60&amp;" "&amp;$CA60,CF$3)</f>
        <v>FNCL   4</v>
      </c>
      <c r="CG60" s="90" t="str">
        <f>_xll.BDP($AY60&amp;" "&amp;$CA60,CG$3)</f>
        <v>CMO</v>
      </c>
      <c r="CH60" s="90" t="str">
        <f>_xll.BDP($AY60&amp;" "&amp;$CA60,CH$3)</f>
        <v>Agncy CMO FLT</v>
      </c>
      <c r="CI60" s="90" t="str">
        <f>_xll.BDP($AY60&amp;" "&amp;$CA60,CI$3)</f>
        <v>FLT,PT</v>
      </c>
      <c r="CJ60" s="90" t="str">
        <f>_xll.BDP($AY60&amp;" "&amp;$CA60,CJ$3)</f>
        <v>#N/A N/A</v>
      </c>
      <c r="CK60" s="90" t="str">
        <f>_xll.BDP($AY60&amp;" "&amp;$CA60,CK$3)</f>
        <v>#N/A N/A</v>
      </c>
      <c r="CL60" s="90" t="str">
        <f>_xll.BDP($AY60&amp;" "&amp;$CA60,CL$3)</f>
        <v>#N/A N/A</v>
      </c>
      <c r="CM60" s="90" t="str">
        <f>_xll.BDP($AY60&amp;" "&amp;$CA60,CM$3)</f>
        <v>#N/A N/A</v>
      </c>
      <c r="CN60" s="90" t="str">
        <f>_xll.BDP($AY60&amp;" "&amp;$CA60,CN$3)</f>
        <v>FLT,PT</v>
      </c>
      <c r="CO60" s="90" t="str">
        <f>_xll.BDP($AY60&amp;" "&amp;$CA60,CO$3)</f>
        <v>US</v>
      </c>
      <c r="CP60" s="90" t="str">
        <f>_xll.BDP($AY60&amp;" "&amp;$CA60,CP$3)</f>
        <v>Agency Collat CMO</v>
      </c>
      <c r="CQ60" s="90" t="str">
        <f>_xll.BDP($AY60&amp;" "&amp;$CA60,CQ$3)</f>
        <v>#N/A Field Not Applicable</v>
      </c>
      <c r="CR60" s="90" t="str">
        <f>_xll.BDP($AY60&amp;" "&amp;$CA60,CR$3)</f>
        <v>Mortgage Securities</v>
      </c>
      <c r="CS60" s="90" t="str">
        <f>_xll.BDP($AY60&amp;" "&amp;$CA60,CS$3)</f>
        <v>#N/A Field Not Applicable</v>
      </c>
      <c r="CT60" s="90" t="str">
        <f>_xll.BDP($AY60&amp;" "&amp;$CA60,CT$3)</f>
        <v>FNR</v>
      </c>
      <c r="CU60" s="90" t="str">
        <f>_xll.BDP($CT60&amp;" EQUITY",CU$3)</f>
        <v>TKCH</v>
      </c>
      <c r="CV60" s="90">
        <f>_xll.BDP($CT60&amp;" EQUITY",CV$3)</f>
        <v>317.86499965190887</v>
      </c>
      <c r="CW60" s="90">
        <f>_xll.BDP($CT60&amp;" EQUITY",CW$3)</f>
        <v>1630.0170211791992</v>
      </c>
      <c r="CX60" s="90" t="str">
        <f>_xll.BDP($CT60&amp;" EQUITY",CX$3)</f>
        <v>#N/A N/A</v>
      </c>
      <c r="CY60" s="90" t="str">
        <f>_xll.BDH($CT60&amp;" EQUITY",CY$3,CY$2,CY$2)</f>
        <v>#N/A N/A</v>
      </c>
      <c r="CZ60" s="90" t="str">
        <f>_xll.BDH($CT60&amp;" EQUITY",CZ$3,CZ$2,CZ$2)</f>
        <v>#N/A N/A</v>
      </c>
      <c r="DA60" s="90" t="str">
        <f>_xll.BDH($CT60&amp;" EQUITY",DA$3,DA$2,DA$2)</f>
        <v>#N/A N/A</v>
      </c>
      <c r="DB60" s="90" t="str">
        <f>_xll.BDH($CT60&amp;" EQUITY",DB$3,DB$2,DB$2)</f>
        <v>#N/A N/A</v>
      </c>
      <c r="DC60" s="90" t="str">
        <f>_xll.BDH($CT60&amp;" EQUITY",DC$3,DC$2,DC$2)</f>
        <v>#N/A N/A</v>
      </c>
      <c r="DD60" s="90" t="str">
        <f>_xll.BDH($CT60&amp;" EQUITY",DD$3,DD$2,DD$2)</f>
        <v>#N/A N/A</v>
      </c>
      <c r="DE60" s="90" t="str">
        <f>_xll.BDH($CT60&amp;" EQUITY",DE$3,DE$2,DE$2)</f>
        <v>#N/A N/A</v>
      </c>
      <c r="DF60" s="90" t="str">
        <f>_xll.BDH($CT60&amp;" EQUITY",DF$3,DF$2,DF$2)</f>
        <v>#N/A N/A</v>
      </c>
      <c r="DG60" s="90" t="str">
        <f>_xll.BDH($CT60&amp;" EQUITY",DG$3,DG$2,DG$2)</f>
        <v>#N/A N/A</v>
      </c>
      <c r="DH60" s="90" t="str">
        <f>_xll.BDH($CT60&amp;" EQUITY",DH$3,DH$2,DH$2)</f>
        <v>#N/A N/A</v>
      </c>
      <c r="DI60" s="90" t="str">
        <f>_xll.BDH($CT60&amp;" EQUITY",DI$3,DI$2,DI$2)</f>
        <v>#N/A N/A</v>
      </c>
      <c r="DJ60" s="90" t="str">
        <f>_xll.BDH($CT60&amp;" EQUITY",DJ$3,DJ$2,DJ$2)</f>
        <v>#N/A N/A</v>
      </c>
    </row>
    <row r="61" spans="1:114" x14ac:dyDescent="0.25">
      <c r="A61" t="s">
        <v>1427</v>
      </c>
      <c r="K61" s="90" t="str">
        <f>_xll.BDP($AY61&amp;" "&amp;$CA61,K$3)</f>
        <v>FHR 3754 MF</v>
      </c>
      <c r="L61" s="90" t="str">
        <f>_xll.BDP($AY61&amp;" "&amp;$CA61,L$3)</f>
        <v>FREDDIE MAC</v>
      </c>
      <c r="T61">
        <v>7990706.75</v>
      </c>
      <c r="W61">
        <v>8010995.7137877224</v>
      </c>
      <c r="AY61" t="s">
        <v>1427</v>
      </c>
      <c r="CA61" t="s">
        <v>1154</v>
      </c>
      <c r="CB61" t="s">
        <v>1175</v>
      </c>
      <c r="CC61" t="s">
        <v>1175</v>
      </c>
      <c r="CD61" s="90" t="str">
        <f>_xll.BDP($AY61&amp;" "&amp;$CA61,CD$3)</f>
        <v>Agncy CMO FLT</v>
      </c>
      <c r="CE61" s="90" t="str">
        <f>_xll.BDP($AY61&amp;" "&amp;$CA61,CE$3)</f>
        <v>CMO</v>
      </c>
      <c r="CF61" s="90" t="str">
        <f>_xll.BDP($AY61&amp;" "&amp;$CA61,CF$3)</f>
        <v>FGLMC  4</v>
      </c>
      <c r="CG61" s="90" t="str">
        <f>_xll.BDP($AY61&amp;" "&amp;$CA61,CG$3)</f>
        <v>CMO</v>
      </c>
      <c r="CH61" s="90" t="str">
        <f>_xll.BDP($AY61&amp;" "&amp;$CA61,CH$3)</f>
        <v>Agncy CMO FLT</v>
      </c>
      <c r="CI61" s="90" t="str">
        <f>_xll.BDP($AY61&amp;" "&amp;$CA61,CI$3)</f>
        <v>EXCH,+</v>
      </c>
      <c r="CJ61" s="90" t="str">
        <f>_xll.BDP($AY61&amp;" "&amp;$CA61,CJ$3)</f>
        <v>#N/A N/A</v>
      </c>
      <c r="CK61" s="90" t="str">
        <f>_xll.BDP($AY61&amp;" "&amp;$CA61,CK$3)</f>
        <v>#N/A N/A</v>
      </c>
      <c r="CL61" s="90" t="str">
        <f>_xll.BDP($AY61&amp;" "&amp;$CA61,CL$3)</f>
        <v>#N/A N/A</v>
      </c>
      <c r="CM61" s="90" t="str">
        <f>_xll.BDP($AY61&amp;" "&amp;$CA61,CM$3)</f>
        <v>#N/A N/A</v>
      </c>
      <c r="CN61" s="90" t="str">
        <f>_xll.BDP($AY61&amp;" "&amp;$CA61,CN$3)</f>
        <v>EXCH,FLT,PAC-1(11)</v>
      </c>
      <c r="CO61" s="90" t="str">
        <f>_xll.BDP($AY61&amp;" "&amp;$CA61,CO$3)</f>
        <v>US</v>
      </c>
      <c r="CP61" s="90" t="str">
        <f>_xll.BDP($AY61&amp;" "&amp;$CA61,CP$3)</f>
        <v>Agency Collat CMO</v>
      </c>
      <c r="CQ61" s="90" t="str">
        <f>_xll.BDP($AY61&amp;" "&amp;$CA61,CQ$3)</f>
        <v>#N/A Field Not Applicable</v>
      </c>
      <c r="CR61" s="90" t="str">
        <f>_xll.BDP($AY61&amp;" "&amp;$CA61,CR$3)</f>
        <v>Mortgage Securities</v>
      </c>
      <c r="CS61" s="90" t="str">
        <f>_xll.BDP($AY61&amp;" "&amp;$CA61,CS$3)</f>
        <v>#N/A Field Not Applicable</v>
      </c>
      <c r="CT61" s="90" t="str">
        <f>_xll.BDP($AY61&amp;" "&amp;$CA61,CT$3)</f>
        <v>FHR</v>
      </c>
      <c r="CU61" s="90" t="str">
        <f>_xll.BDP($CT61&amp;" EQUITY",CU$3)</f>
        <v>ACQU</v>
      </c>
      <c r="CV61" s="90">
        <f>_xll.BDP($CT61&amp;" EQUITY",CV$3)</f>
        <v>186.90000190734864</v>
      </c>
      <c r="CW61" s="90" t="str">
        <f>_xll.BDP($CT61&amp;" EQUITY",CW$3)</f>
        <v>#N/A N/A</v>
      </c>
      <c r="CX61" s="90" t="str">
        <f>_xll.BDP($CT61&amp;" EQUITY",CX$3)</f>
        <v>#N/A N/A</v>
      </c>
      <c r="CY61" s="90" t="str">
        <f>_xll.BDH($CT61&amp;" EQUITY",CY$3,CY$2,CY$2)</f>
        <v>#N/A N/A</v>
      </c>
      <c r="CZ61" s="90" t="str">
        <f>_xll.BDH($CT61&amp;" EQUITY",CZ$3,CZ$2,CZ$2)</f>
        <v>#N/A N/A</v>
      </c>
      <c r="DA61" s="90" t="str">
        <f>_xll.BDH($CT61&amp;" EQUITY",DA$3,DA$2,DA$2)</f>
        <v>#N/A N/A</v>
      </c>
      <c r="DB61" s="90" t="str">
        <f>_xll.BDH($CT61&amp;" EQUITY",DB$3,DB$2,DB$2)</f>
        <v>#N/A N/A</v>
      </c>
      <c r="DC61" s="90" t="str">
        <f>_xll.BDH($CT61&amp;" EQUITY",DC$3,DC$2,DC$2)</f>
        <v>#N/A N/A</v>
      </c>
      <c r="DD61" s="90" t="str">
        <f>_xll.BDH($CT61&amp;" EQUITY",DD$3,DD$2,DD$2)</f>
        <v>#N/A N/A</v>
      </c>
      <c r="DE61" s="90" t="str">
        <f>_xll.BDH($CT61&amp;" EQUITY",DE$3,DE$2,DE$2)</f>
        <v>#N/A N/A</v>
      </c>
      <c r="DF61" s="90" t="str">
        <f>_xll.BDH($CT61&amp;" EQUITY",DF$3,DF$2,DF$2)</f>
        <v>#N/A N/A</v>
      </c>
      <c r="DG61" s="90" t="str">
        <f>_xll.BDH($CT61&amp;" EQUITY",DG$3,DG$2,DG$2)</f>
        <v>#N/A N/A</v>
      </c>
      <c r="DH61" s="90" t="str">
        <f>_xll.BDH($CT61&amp;" EQUITY",DH$3,DH$2,DH$2)</f>
        <v>#N/A N/A</v>
      </c>
      <c r="DI61" s="90" t="str">
        <f>_xll.BDH($CT61&amp;" EQUITY",DI$3,DI$2,DI$2)</f>
        <v>#N/A N/A</v>
      </c>
      <c r="DJ61" s="90" t="str">
        <f>_xll.BDH($CT61&amp;" EQUITY",DJ$3,DJ$2,DJ$2)</f>
        <v>#N/A N/A</v>
      </c>
    </row>
    <row r="62" spans="1:114" x14ac:dyDescent="0.25">
      <c r="A62" t="s">
        <v>1328</v>
      </c>
      <c r="K62" s="90" t="str">
        <f>_xll.BDP($AY62&amp;" "&amp;$CA62,K$3)</f>
        <v>FHR 3926 MS</v>
      </c>
      <c r="L62" s="90" t="str">
        <f>_xll.BDP($AY62&amp;" "&amp;$CA62,L$3)</f>
        <v>FREDDIE MAC</v>
      </c>
      <c r="T62">
        <v>15231234.48</v>
      </c>
      <c r="W62">
        <v>2082534.2479209574</v>
      </c>
      <c r="AY62" t="s">
        <v>1328</v>
      </c>
      <c r="CA62" t="s">
        <v>1154</v>
      </c>
      <c r="CB62" t="s">
        <v>1175</v>
      </c>
      <c r="CC62" t="s">
        <v>1175</v>
      </c>
      <c r="CD62" s="90" t="str">
        <f>_xll.BDP($AY62&amp;" "&amp;$CA62,CD$3)</f>
        <v>Agncy CMO IO</v>
      </c>
      <c r="CE62" s="90" t="str">
        <f>_xll.BDP($AY62&amp;" "&amp;$CA62,CE$3)</f>
        <v>CMO</v>
      </c>
      <c r="CF62" s="90" t="str">
        <f>_xll.BDP($AY62&amp;" "&amp;$CA62,CF$3)</f>
        <v>FGCI 4.5</v>
      </c>
      <c r="CG62" s="90" t="str">
        <f>_xll.BDP($AY62&amp;" "&amp;$CA62,CG$3)</f>
        <v>CMO</v>
      </c>
      <c r="CH62" s="90" t="str">
        <f>_xll.BDP($AY62&amp;" "&amp;$CA62,CH$3)</f>
        <v>Agncy CMO IO</v>
      </c>
      <c r="CI62" s="90" t="str">
        <f>_xll.BDP($AY62&amp;" "&amp;$CA62,CI$3)</f>
        <v>IO,INV+</v>
      </c>
      <c r="CJ62" s="90" t="str">
        <f>_xll.BDP($AY62&amp;" "&amp;$CA62,CJ$3)</f>
        <v>#N/A N/A</v>
      </c>
      <c r="CK62" s="90" t="str">
        <f>_xll.BDP($AY62&amp;" "&amp;$CA62,CK$3)</f>
        <v>#N/A N/A</v>
      </c>
      <c r="CL62" s="90" t="str">
        <f>_xll.BDP($AY62&amp;" "&amp;$CA62,CL$3)</f>
        <v>#N/A N/A</v>
      </c>
      <c r="CM62" s="90" t="str">
        <f>_xll.BDP($AY62&amp;" "&amp;$CA62,CM$3)</f>
        <v>#N/A N/A</v>
      </c>
      <c r="CN62" s="90" t="str">
        <f>_xll.BDP($AY62&amp;" "&amp;$CA62,CN$3)</f>
        <v>IO,INV,NTL,SEQ</v>
      </c>
      <c r="CO62" s="90" t="str">
        <f>_xll.BDP($AY62&amp;" "&amp;$CA62,CO$3)</f>
        <v>US</v>
      </c>
      <c r="CP62" s="90" t="str">
        <f>_xll.BDP($AY62&amp;" "&amp;$CA62,CP$3)</f>
        <v>Agency Collat CMO</v>
      </c>
      <c r="CQ62" s="90" t="str">
        <f>_xll.BDP($AY62&amp;" "&amp;$CA62,CQ$3)</f>
        <v>#N/A Field Not Applicable</v>
      </c>
      <c r="CR62" s="90" t="str">
        <f>_xll.BDP($AY62&amp;" "&amp;$CA62,CR$3)</f>
        <v>Mortgage Securities</v>
      </c>
      <c r="CS62" s="90" t="str">
        <f>_xll.BDP($AY62&amp;" "&amp;$CA62,CS$3)</f>
        <v>#N/A Field Not Applicable</v>
      </c>
      <c r="CT62" s="90" t="str">
        <f>_xll.BDP($AY62&amp;" "&amp;$CA62,CT$3)</f>
        <v>FHR</v>
      </c>
      <c r="CU62" s="90" t="str">
        <f>_xll.BDP($CT62&amp;" EQUITY",CU$3)</f>
        <v>ACQU</v>
      </c>
      <c r="CV62" s="90">
        <f>_xll.BDP($CT62&amp;" EQUITY",CV$3)</f>
        <v>186.90000190734864</v>
      </c>
      <c r="CW62" s="90" t="str">
        <f>_xll.BDP($CT62&amp;" EQUITY",CW$3)</f>
        <v>#N/A N/A</v>
      </c>
      <c r="CX62" s="90" t="str">
        <f>_xll.BDP($CT62&amp;" EQUITY",CX$3)</f>
        <v>#N/A N/A</v>
      </c>
      <c r="CY62" s="90" t="str">
        <f>_xll.BDH($CT62&amp;" EQUITY",CY$3,CY$2,CY$2)</f>
        <v>#N/A N/A</v>
      </c>
      <c r="CZ62" s="90" t="str">
        <f>_xll.BDH($CT62&amp;" EQUITY",CZ$3,CZ$2,CZ$2)</f>
        <v>#N/A N/A</v>
      </c>
      <c r="DA62" s="90" t="str">
        <f>_xll.BDH($CT62&amp;" EQUITY",DA$3,DA$2,DA$2)</f>
        <v>#N/A N/A</v>
      </c>
      <c r="DB62" s="90" t="str">
        <f>_xll.BDH($CT62&amp;" EQUITY",DB$3,DB$2,DB$2)</f>
        <v>#N/A N/A</v>
      </c>
      <c r="DC62" s="90" t="str">
        <f>_xll.BDH($CT62&amp;" EQUITY",DC$3,DC$2,DC$2)</f>
        <v>#N/A N/A</v>
      </c>
      <c r="DD62" s="90" t="str">
        <f>_xll.BDH($CT62&amp;" EQUITY",DD$3,DD$2,DD$2)</f>
        <v>#N/A N/A</v>
      </c>
      <c r="DE62" s="90" t="str">
        <f>_xll.BDH($CT62&amp;" EQUITY",DE$3,DE$2,DE$2)</f>
        <v>#N/A N/A</v>
      </c>
      <c r="DF62" s="90" t="str">
        <f>_xll.BDH($CT62&amp;" EQUITY",DF$3,DF$2,DF$2)</f>
        <v>#N/A N/A</v>
      </c>
      <c r="DG62" s="90" t="str">
        <f>_xll.BDH($CT62&amp;" EQUITY",DG$3,DG$2,DG$2)</f>
        <v>#N/A N/A</v>
      </c>
      <c r="DH62" s="90" t="str">
        <f>_xll.BDH($CT62&amp;" EQUITY",DH$3,DH$2,DH$2)</f>
        <v>#N/A N/A</v>
      </c>
      <c r="DI62" s="90" t="str">
        <f>_xll.BDH($CT62&amp;" EQUITY",DI$3,DI$2,DI$2)</f>
        <v>#N/A N/A</v>
      </c>
      <c r="DJ62" s="90" t="str">
        <f>_xll.BDH($CT62&amp;" EQUITY",DJ$3,DJ$2,DJ$2)</f>
        <v>#N/A N/A</v>
      </c>
    </row>
    <row r="63" spans="1:114" x14ac:dyDescent="0.25">
      <c r="A63" t="s">
        <v>1428</v>
      </c>
      <c r="K63" s="90" t="str">
        <f>_xll.BDP($AY63&amp;" "&amp;$CA63,K$3)</f>
        <v>FNR 2002-34 FE</v>
      </c>
      <c r="L63" s="90" t="str">
        <f>_xll.BDP($AY63&amp;" "&amp;$CA63,L$3)</f>
        <v>FANNIE MAE</v>
      </c>
      <c r="T63">
        <v>1903246.7999999998</v>
      </c>
      <c r="W63">
        <v>1918710.6992824676</v>
      </c>
      <c r="AY63" t="s">
        <v>1428</v>
      </c>
      <c r="CA63" t="s">
        <v>1154</v>
      </c>
      <c r="CB63" t="s">
        <v>1175</v>
      </c>
      <c r="CC63" t="s">
        <v>1175</v>
      </c>
      <c r="CD63" s="90" t="str">
        <f>_xll.BDP($AY63&amp;" "&amp;$CA63,CD$3)</f>
        <v>Agncy CMO FLT</v>
      </c>
      <c r="CE63" s="90" t="str">
        <f>_xll.BDP($AY63&amp;" "&amp;$CA63,CE$3)</f>
        <v>CMO</v>
      </c>
      <c r="CF63" s="90" t="str">
        <f>_xll.BDP($AY63&amp;" "&amp;$CA63,CF$3)</f>
        <v>FNCL   8</v>
      </c>
      <c r="CG63" s="90" t="str">
        <f>_xll.BDP($AY63&amp;" "&amp;$CA63,CG$3)</f>
        <v>CMO</v>
      </c>
      <c r="CH63" s="90" t="str">
        <f>_xll.BDP($AY63&amp;" "&amp;$CA63,CH$3)</f>
        <v>Agncy CMO FLT</v>
      </c>
      <c r="CI63" s="90" t="str">
        <f>_xll.BDP($AY63&amp;" "&amp;$CA63,CI$3)</f>
        <v>FLT,PT</v>
      </c>
      <c r="CJ63" s="90" t="str">
        <f>_xll.BDP($AY63&amp;" "&amp;$CA63,CJ$3)</f>
        <v>#N/A N/A</v>
      </c>
      <c r="CK63" s="90" t="str">
        <f>_xll.BDP($AY63&amp;" "&amp;$CA63,CK$3)</f>
        <v>#N/A N/A</v>
      </c>
      <c r="CL63" s="90" t="str">
        <f>_xll.BDP($AY63&amp;" "&amp;$CA63,CL$3)</f>
        <v>#N/A N/A</v>
      </c>
      <c r="CM63" s="90" t="str">
        <f>_xll.BDP($AY63&amp;" "&amp;$CA63,CM$3)</f>
        <v>#N/A N/A</v>
      </c>
      <c r="CN63" s="90" t="str">
        <f>_xll.BDP($AY63&amp;" "&amp;$CA63,CN$3)</f>
        <v>FLT,PT</v>
      </c>
      <c r="CO63" s="90" t="str">
        <f>_xll.BDP($AY63&amp;" "&amp;$CA63,CO$3)</f>
        <v>US</v>
      </c>
      <c r="CP63" s="90" t="str">
        <f>_xll.BDP($AY63&amp;" "&amp;$CA63,CP$3)</f>
        <v>Agency Collat CMO</v>
      </c>
      <c r="CQ63" s="90" t="str">
        <f>_xll.BDP($AY63&amp;" "&amp;$CA63,CQ$3)</f>
        <v>#N/A Field Not Applicable</v>
      </c>
      <c r="CR63" s="90" t="str">
        <f>_xll.BDP($AY63&amp;" "&amp;$CA63,CR$3)</f>
        <v>Mortgage Securities</v>
      </c>
      <c r="CS63" s="90" t="str">
        <f>_xll.BDP($AY63&amp;" "&amp;$CA63,CS$3)</f>
        <v>#N/A Field Not Applicable</v>
      </c>
      <c r="CT63" s="90" t="str">
        <f>_xll.BDP($AY63&amp;" "&amp;$CA63,CT$3)</f>
        <v>FNR</v>
      </c>
      <c r="CU63" s="90" t="str">
        <f>_xll.BDP($CT63&amp;" EQUITY",CU$3)</f>
        <v>TKCH</v>
      </c>
      <c r="CV63" s="90">
        <f>_xll.BDP($CT63&amp;" EQUITY",CV$3)</f>
        <v>317.86499965190887</v>
      </c>
      <c r="CW63" s="90">
        <f>_xll.BDP($CT63&amp;" EQUITY",CW$3)</f>
        <v>1630.0170211791992</v>
      </c>
      <c r="CX63" s="90" t="str">
        <f>_xll.BDP($CT63&amp;" EQUITY",CX$3)</f>
        <v>#N/A N/A</v>
      </c>
      <c r="CY63" s="90" t="str">
        <f>_xll.BDH($CT63&amp;" EQUITY",CY$3,CY$2,CY$2)</f>
        <v>#N/A N/A</v>
      </c>
      <c r="CZ63" s="90" t="str">
        <f>_xll.BDH($CT63&amp;" EQUITY",CZ$3,CZ$2,CZ$2)</f>
        <v>#N/A N/A</v>
      </c>
      <c r="DA63" s="90" t="str">
        <f>_xll.BDH($CT63&amp;" EQUITY",DA$3,DA$2,DA$2)</f>
        <v>#N/A N/A</v>
      </c>
      <c r="DB63" s="90" t="str">
        <f>_xll.BDH($CT63&amp;" EQUITY",DB$3,DB$2,DB$2)</f>
        <v>#N/A N/A</v>
      </c>
      <c r="DC63" s="90" t="str">
        <f>_xll.BDH($CT63&amp;" EQUITY",DC$3,DC$2,DC$2)</f>
        <v>#N/A N/A</v>
      </c>
      <c r="DD63" s="90" t="str">
        <f>_xll.BDH($CT63&amp;" EQUITY",DD$3,DD$2,DD$2)</f>
        <v>#N/A N/A</v>
      </c>
      <c r="DE63" s="90" t="str">
        <f>_xll.BDH($CT63&amp;" EQUITY",DE$3,DE$2,DE$2)</f>
        <v>#N/A N/A</v>
      </c>
      <c r="DF63" s="90" t="str">
        <f>_xll.BDH($CT63&amp;" EQUITY",DF$3,DF$2,DF$2)</f>
        <v>#N/A N/A</v>
      </c>
      <c r="DG63" s="90" t="str">
        <f>_xll.BDH($CT63&amp;" EQUITY",DG$3,DG$2,DG$2)</f>
        <v>#N/A N/A</v>
      </c>
      <c r="DH63" s="90" t="str">
        <f>_xll.BDH($CT63&amp;" EQUITY",DH$3,DH$2,DH$2)</f>
        <v>#N/A N/A</v>
      </c>
      <c r="DI63" s="90" t="str">
        <f>_xll.BDH($CT63&amp;" EQUITY",DI$3,DI$2,DI$2)</f>
        <v>#N/A N/A</v>
      </c>
      <c r="DJ63" s="90" t="str">
        <f>_xll.BDH($CT63&amp;" EQUITY",DJ$3,DJ$2,DJ$2)</f>
        <v>#N/A N/A</v>
      </c>
    </row>
    <row r="64" spans="1:114" x14ac:dyDescent="0.25">
      <c r="A64" t="s">
        <v>1429</v>
      </c>
      <c r="K64" s="90" t="str">
        <f>_xll.BDP($AY64&amp;" "&amp;$CA64,K$3)</f>
        <v>FNR 2004-90 BF</v>
      </c>
      <c r="L64" s="90" t="str">
        <f>_xll.BDP($AY64&amp;" "&amp;$CA64,L$3)</f>
        <v>FANNIE MAE</v>
      </c>
      <c r="T64">
        <v>3884228</v>
      </c>
      <c r="W64">
        <v>3892876.5055379597</v>
      </c>
      <c r="AY64" t="s">
        <v>1429</v>
      </c>
      <c r="CA64" t="s">
        <v>1154</v>
      </c>
      <c r="CB64" t="s">
        <v>1175</v>
      </c>
      <c r="CC64" t="s">
        <v>1175</v>
      </c>
      <c r="CD64" s="90" t="str">
        <f>_xll.BDP($AY64&amp;" "&amp;$CA64,CD$3)</f>
        <v>Agncy CMO FLT</v>
      </c>
      <c r="CE64" s="90" t="str">
        <f>_xll.BDP($AY64&amp;" "&amp;$CA64,CE$3)</f>
        <v>CMO</v>
      </c>
      <c r="CF64" s="90" t="str">
        <f>_xll.BDP($AY64&amp;" "&amp;$CA64,CF$3)</f>
        <v>FNCL   6</v>
      </c>
      <c r="CG64" s="90" t="str">
        <f>_xll.BDP($AY64&amp;" "&amp;$CA64,CG$3)</f>
        <v>CMO</v>
      </c>
      <c r="CH64" s="90" t="str">
        <f>_xll.BDP($AY64&amp;" "&amp;$CA64,CH$3)</f>
        <v>Agncy CMO FLT</v>
      </c>
      <c r="CI64" s="90" t="str">
        <f>_xll.BDP($AY64&amp;" "&amp;$CA64,CI$3)</f>
        <v>EXCH,+</v>
      </c>
      <c r="CJ64" s="90" t="str">
        <f>_xll.BDP($AY64&amp;" "&amp;$CA64,CJ$3)</f>
        <v>#N/A N/A</v>
      </c>
      <c r="CK64" s="90" t="str">
        <f>_xll.BDP($AY64&amp;" "&amp;$CA64,CK$3)</f>
        <v>#N/A N/A</v>
      </c>
      <c r="CL64" s="90" t="str">
        <f>_xll.BDP($AY64&amp;" "&amp;$CA64,CL$3)</f>
        <v>#N/A N/A</v>
      </c>
      <c r="CM64" s="90" t="str">
        <f>_xll.BDP($AY64&amp;" "&amp;$CA64,CM$3)</f>
        <v>#N/A N/A</v>
      </c>
      <c r="CN64" s="90" t="str">
        <f>_xll.BDP($AY64&amp;" "&amp;$CA64,CN$3)</f>
        <v>EXCH,FLT,AD,PAC(11)</v>
      </c>
      <c r="CO64" s="90" t="str">
        <f>_xll.BDP($AY64&amp;" "&amp;$CA64,CO$3)</f>
        <v>US</v>
      </c>
      <c r="CP64" s="90" t="str">
        <f>_xll.BDP($AY64&amp;" "&amp;$CA64,CP$3)</f>
        <v>Agency Collat CMO</v>
      </c>
      <c r="CQ64" s="90" t="str">
        <f>_xll.BDP($AY64&amp;" "&amp;$CA64,CQ$3)</f>
        <v>#N/A Field Not Applicable</v>
      </c>
      <c r="CR64" s="90" t="str">
        <f>_xll.BDP($AY64&amp;" "&amp;$CA64,CR$3)</f>
        <v>Mortgage Securities</v>
      </c>
      <c r="CS64" s="90" t="str">
        <f>_xll.BDP($AY64&amp;" "&amp;$CA64,CS$3)</f>
        <v>#N/A Field Not Applicable</v>
      </c>
      <c r="CT64" s="90" t="str">
        <f>_xll.BDP($AY64&amp;" "&amp;$CA64,CT$3)</f>
        <v>FNR</v>
      </c>
      <c r="CU64" s="90" t="str">
        <f>_xll.BDP($CT64&amp;" EQUITY",CU$3)</f>
        <v>TKCH</v>
      </c>
      <c r="CV64" s="90">
        <f>_xll.BDP($CT64&amp;" EQUITY",CV$3)</f>
        <v>317.86499965190887</v>
      </c>
      <c r="CW64" s="90">
        <f>_xll.BDP($CT64&amp;" EQUITY",CW$3)</f>
        <v>1630.0170211791992</v>
      </c>
      <c r="CX64" s="90" t="str">
        <f>_xll.BDP($CT64&amp;" EQUITY",CX$3)</f>
        <v>#N/A N/A</v>
      </c>
      <c r="CY64" s="90" t="str">
        <f>_xll.BDH($CT64&amp;" EQUITY",CY$3,CY$2,CY$2)</f>
        <v>#N/A N/A</v>
      </c>
      <c r="CZ64" s="90" t="str">
        <f>_xll.BDH($CT64&amp;" EQUITY",CZ$3,CZ$2,CZ$2)</f>
        <v>#N/A N/A</v>
      </c>
      <c r="DA64" s="90" t="str">
        <f>_xll.BDH($CT64&amp;" EQUITY",DA$3,DA$2,DA$2)</f>
        <v>#N/A N/A</v>
      </c>
      <c r="DB64" s="90" t="str">
        <f>_xll.BDH($CT64&amp;" EQUITY",DB$3,DB$2,DB$2)</f>
        <v>#N/A N/A</v>
      </c>
      <c r="DC64" s="90" t="str">
        <f>_xll.BDH($CT64&amp;" EQUITY",DC$3,DC$2,DC$2)</f>
        <v>#N/A N/A</v>
      </c>
      <c r="DD64" s="90" t="str">
        <f>_xll.BDH($CT64&amp;" EQUITY",DD$3,DD$2,DD$2)</f>
        <v>#N/A N/A</v>
      </c>
      <c r="DE64" s="90" t="str">
        <f>_xll.BDH($CT64&amp;" EQUITY",DE$3,DE$2,DE$2)</f>
        <v>#N/A N/A</v>
      </c>
      <c r="DF64" s="90" t="str">
        <f>_xll.BDH($CT64&amp;" EQUITY",DF$3,DF$2,DF$2)</f>
        <v>#N/A N/A</v>
      </c>
      <c r="DG64" s="90" t="str">
        <f>_xll.BDH($CT64&amp;" EQUITY",DG$3,DG$2,DG$2)</f>
        <v>#N/A N/A</v>
      </c>
      <c r="DH64" s="90" t="str">
        <f>_xll.BDH($CT64&amp;" EQUITY",DH$3,DH$2,DH$2)</f>
        <v>#N/A N/A</v>
      </c>
      <c r="DI64" s="90" t="str">
        <f>_xll.BDH($CT64&amp;" EQUITY",DI$3,DI$2,DI$2)</f>
        <v>#N/A N/A</v>
      </c>
      <c r="DJ64" s="90" t="str">
        <f>_xll.BDH($CT64&amp;" EQUITY",DJ$3,DJ$2,DJ$2)</f>
        <v>#N/A N/A</v>
      </c>
    </row>
    <row r="65" spans="1:114" x14ac:dyDescent="0.25">
      <c r="A65" t="s">
        <v>1330</v>
      </c>
      <c r="K65" s="90" t="str">
        <f>_xll.BDP($AY65&amp;" "&amp;$CA65,K$3)</f>
        <v>GNR 2014-32 KI</v>
      </c>
      <c r="L65" s="90" t="str">
        <f>_xll.BDP($AY65&amp;" "&amp;$CA65,L$3)</f>
        <v>GOVERNMENT NATIONAL MORTGAGE A</v>
      </c>
      <c r="T65">
        <v>7787711.8944199998</v>
      </c>
      <c r="W65">
        <v>1207095.3436350999</v>
      </c>
      <c r="AY65" t="s">
        <v>1330</v>
      </c>
      <c r="CA65" t="s">
        <v>1154</v>
      </c>
      <c r="CB65" t="s">
        <v>1175</v>
      </c>
      <c r="CC65" t="s">
        <v>1175</v>
      </c>
      <c r="CD65" s="90" t="str">
        <f>_xll.BDP($AY65&amp;" "&amp;$CA65,CD$3)</f>
        <v>Agncy CMO IO</v>
      </c>
      <c r="CE65" s="90" t="str">
        <f>_xll.BDP($AY65&amp;" "&amp;$CA65,CE$3)</f>
        <v>CMO</v>
      </c>
      <c r="CF65" s="90" t="str">
        <f>_xll.BDP($AY65&amp;" "&amp;$CA65,CF$3)</f>
        <v>GNSF   3</v>
      </c>
      <c r="CG65" s="90" t="str">
        <f>_xll.BDP($AY65&amp;" "&amp;$CA65,CG$3)</f>
        <v>CMO</v>
      </c>
      <c r="CH65" s="90" t="str">
        <f>_xll.BDP($AY65&amp;" "&amp;$CA65,CH$3)</f>
        <v>Agncy CMO IO</v>
      </c>
      <c r="CI65" s="90" t="str">
        <f>_xll.BDP($AY65&amp;" "&amp;$CA65,CI$3)</f>
        <v>IO,NTL+</v>
      </c>
      <c r="CJ65" s="90" t="str">
        <f>_xll.BDP($AY65&amp;" "&amp;$CA65,CJ$3)</f>
        <v>#N/A N/A</v>
      </c>
      <c r="CK65" s="90" t="str">
        <f>_xll.BDP($AY65&amp;" "&amp;$CA65,CK$3)</f>
        <v>#N/A N/A</v>
      </c>
      <c r="CL65" s="90" t="str">
        <f>_xll.BDP($AY65&amp;" "&amp;$CA65,CL$3)</f>
        <v>#N/A N/A</v>
      </c>
      <c r="CM65" s="90" t="str">
        <f>_xll.BDP($AY65&amp;" "&amp;$CA65,CM$3)</f>
        <v>#N/A N/A</v>
      </c>
      <c r="CN65" s="90" t="str">
        <f>_xll.BDP($AY65&amp;" "&amp;$CA65,CN$3)</f>
        <v>IO,NTL,SEQ</v>
      </c>
      <c r="CO65" s="90" t="str">
        <f>_xll.BDP($AY65&amp;" "&amp;$CA65,CO$3)</f>
        <v>US</v>
      </c>
      <c r="CP65" s="90" t="str">
        <f>_xll.BDP($AY65&amp;" "&amp;$CA65,CP$3)</f>
        <v>Agency Collat CMO</v>
      </c>
      <c r="CQ65" s="90" t="str">
        <f>_xll.BDP($AY65&amp;" "&amp;$CA65,CQ$3)</f>
        <v>#N/A Field Not Applicable</v>
      </c>
      <c r="CR65" s="90" t="str">
        <f>_xll.BDP($AY65&amp;" "&amp;$CA65,CR$3)</f>
        <v>Mortgage Securities</v>
      </c>
      <c r="CS65" s="90" t="str">
        <f>_xll.BDP($AY65&amp;" "&amp;$CA65,CS$3)</f>
        <v>#N/A Field Not Applicable</v>
      </c>
      <c r="CT65" s="90" t="str">
        <f>_xll.BDP($AY65&amp;" "&amp;$CA65,CT$3)</f>
        <v>GNR</v>
      </c>
      <c r="CU65" s="90" t="str">
        <f>_xll.BDP($CT65&amp;" EQUITY",CU$3)</f>
        <v>ACTV</v>
      </c>
      <c r="CV65" s="90" t="str">
        <f>_xll.BDP($CT65&amp;" EQUITY",CV$3)</f>
        <v>#N/A Field Not Applicable</v>
      </c>
      <c r="CW65" s="90" t="str">
        <f>_xll.BDP($CT65&amp;" EQUITY",CW$3)</f>
        <v>#N/A Field Not Applicable</v>
      </c>
      <c r="CX65" s="90">
        <f>_xll.BDP($CT65&amp;" EQUITY",CX$3)</f>
        <v>11.799999999999999</v>
      </c>
      <c r="CY65" s="90">
        <f>_xll.BDH($CT65&amp;" EQUITY",CY$3,CY$2,CY$2)</f>
        <v>48.71</v>
      </c>
      <c r="CZ65" s="90">
        <f>_xll.BDH($CT65&amp;" EQUITY",CZ$3,CZ$2,CZ$2)</f>
        <v>52.4</v>
      </c>
      <c r="DA65" s="90">
        <f>_xll.BDH($CT65&amp;" EQUITY",DA$3,DA$2,DA$2)</f>
        <v>52.17</v>
      </c>
      <c r="DB65" s="90">
        <f>_xll.BDH($CT65&amp;" EQUITY",DB$3,DB$2,DB$2)</f>
        <v>52.85</v>
      </c>
      <c r="DC65" s="90">
        <f>_xll.BDH($CT65&amp;" EQUITY",DC$3,DC$2,DC$2)</f>
        <v>51.85</v>
      </c>
      <c r="DD65" s="90">
        <f>_xll.BDH($CT65&amp;" EQUITY",DD$3,DD$2,DD$2)</f>
        <v>51.61</v>
      </c>
      <c r="DE65" s="90">
        <f>_xll.BDH($CT65&amp;" EQUITY",DE$3,DE$2,DE$2)</f>
        <v>50.34</v>
      </c>
      <c r="DF65" s="90">
        <f>_xll.BDH($CT65&amp;" EQUITY",DF$3,DF$2,DF$2)</f>
        <v>49.88</v>
      </c>
      <c r="DG65" s="90">
        <f>_xll.BDH($CT65&amp;" EQUITY",DG$3,DG$2,DG$2)</f>
        <v>47.35</v>
      </c>
      <c r="DH65" s="90">
        <f>_xll.BDH($CT65&amp;" EQUITY",DH$3,DH$2,DH$2)</f>
        <v>50.24</v>
      </c>
      <c r="DI65" s="90">
        <f>_xll.BDH($CT65&amp;" EQUITY",DI$3,DI$2,DI$2)</f>
        <v>49.58</v>
      </c>
      <c r="DJ65" s="90">
        <f>_xll.BDH($CT65&amp;" EQUITY",DJ$3,DJ$2,DJ$2)</f>
        <v>50.15</v>
      </c>
    </row>
    <row r="66" spans="1:114" x14ac:dyDescent="0.25">
      <c r="A66" t="s">
        <v>1354</v>
      </c>
      <c r="K66" s="90" t="str">
        <f>_xll.BDP($AY66&amp;" "&amp;$CA66,K$3)</f>
        <v>GNR 2014-26 EI</v>
      </c>
      <c r="L66" s="90" t="str">
        <f>_xll.BDP($AY66&amp;" "&amp;$CA66,L$3)</f>
        <v>GOVERNMENT NATIONAL MORTGAGE A</v>
      </c>
      <c r="T66">
        <v>5943674.7810241999</v>
      </c>
      <c r="W66">
        <v>902695.60736805038</v>
      </c>
      <c r="AY66" t="s">
        <v>1354</v>
      </c>
      <c r="CA66" t="s">
        <v>1154</v>
      </c>
      <c r="CB66" t="s">
        <v>1175</v>
      </c>
      <c r="CC66" t="s">
        <v>1175</v>
      </c>
      <c r="CD66" s="90" t="str">
        <f>_xll.BDP($AY66&amp;" "&amp;$CA66,CD$3)</f>
        <v>Agncy CMO IO</v>
      </c>
      <c r="CE66" s="90" t="str">
        <f>_xll.BDP($AY66&amp;" "&amp;$CA66,CE$3)</f>
        <v>CMO</v>
      </c>
      <c r="CF66" s="90" t="str">
        <f>_xll.BDP($AY66&amp;" "&amp;$CA66,CF$3)</f>
        <v>GNSF   3</v>
      </c>
      <c r="CG66" s="90" t="str">
        <f>_xll.BDP($AY66&amp;" "&amp;$CA66,CG$3)</f>
        <v>CMO</v>
      </c>
      <c r="CH66" s="90" t="str">
        <f>_xll.BDP($AY66&amp;" "&amp;$CA66,CH$3)</f>
        <v>Agncy CMO IO</v>
      </c>
      <c r="CI66" s="90" t="str">
        <f>_xll.BDP($AY66&amp;" "&amp;$CA66,CI$3)</f>
        <v>IO,EXCH+</v>
      </c>
      <c r="CJ66" s="90" t="str">
        <f>_xll.BDP($AY66&amp;" "&amp;$CA66,CJ$3)</f>
        <v>#N/A N/A</v>
      </c>
      <c r="CK66" s="90" t="str">
        <f>_xll.BDP($AY66&amp;" "&amp;$CA66,CK$3)</f>
        <v>#N/A N/A</v>
      </c>
      <c r="CL66" s="90" t="str">
        <f>_xll.BDP($AY66&amp;" "&amp;$CA66,CL$3)</f>
        <v>#N/A N/A</v>
      </c>
      <c r="CM66" s="90" t="str">
        <f>_xll.BDP($AY66&amp;" "&amp;$CA66,CM$3)</f>
        <v>#N/A N/A</v>
      </c>
      <c r="CN66" s="90" t="str">
        <f>_xll.BDP($AY66&amp;" "&amp;$CA66,CN$3)</f>
        <v>IO,EXCH,NTL,SEQ</v>
      </c>
      <c r="CO66" s="90" t="str">
        <f>_xll.BDP($AY66&amp;" "&amp;$CA66,CO$3)</f>
        <v>US</v>
      </c>
      <c r="CP66" s="90" t="str">
        <f>_xll.BDP($AY66&amp;" "&amp;$CA66,CP$3)</f>
        <v>Agency Collat CMO</v>
      </c>
      <c r="CQ66" s="90" t="str">
        <f>_xll.BDP($AY66&amp;" "&amp;$CA66,CQ$3)</f>
        <v>#N/A Field Not Applicable</v>
      </c>
      <c r="CR66" s="90" t="str">
        <f>_xll.BDP($AY66&amp;" "&amp;$CA66,CR$3)</f>
        <v>Mortgage Securities</v>
      </c>
      <c r="CS66" s="90" t="str">
        <f>_xll.BDP($AY66&amp;" "&amp;$CA66,CS$3)</f>
        <v>#N/A Field Not Applicable</v>
      </c>
      <c r="CT66" s="90" t="str">
        <f>_xll.BDP($AY66&amp;" "&amp;$CA66,CT$3)</f>
        <v>GNR</v>
      </c>
      <c r="CU66" s="90" t="str">
        <f>_xll.BDP($CT66&amp;" EQUITY",CU$3)</f>
        <v>ACTV</v>
      </c>
      <c r="CV66" s="90" t="str">
        <f>_xll.BDP($CT66&amp;" EQUITY",CV$3)</f>
        <v>#N/A Field Not Applicable</v>
      </c>
      <c r="CW66" s="90" t="str">
        <f>_xll.BDP($CT66&amp;" EQUITY",CW$3)</f>
        <v>#N/A Field Not Applicable</v>
      </c>
      <c r="CX66" s="90">
        <f>_xll.BDP($CT66&amp;" EQUITY",CX$3)</f>
        <v>11.799999999999999</v>
      </c>
      <c r="CY66" s="90">
        <f>_xll.BDH($CT66&amp;" EQUITY",CY$3,CY$2,CY$2)</f>
        <v>48.71</v>
      </c>
      <c r="CZ66" s="90">
        <f>_xll.BDH($CT66&amp;" EQUITY",CZ$3,CZ$2,CZ$2)</f>
        <v>52.4</v>
      </c>
      <c r="DA66" s="90">
        <f>_xll.BDH($CT66&amp;" EQUITY",DA$3,DA$2,DA$2)</f>
        <v>52.17</v>
      </c>
      <c r="DB66" s="90">
        <f>_xll.BDH($CT66&amp;" EQUITY",DB$3,DB$2,DB$2)</f>
        <v>52.85</v>
      </c>
      <c r="DC66" s="90">
        <f>_xll.BDH($CT66&amp;" EQUITY",DC$3,DC$2,DC$2)</f>
        <v>51.85</v>
      </c>
      <c r="DD66" s="90">
        <f>_xll.BDH($CT66&amp;" EQUITY",DD$3,DD$2,DD$2)</f>
        <v>51.61</v>
      </c>
      <c r="DE66" s="90">
        <f>_xll.BDH($CT66&amp;" EQUITY",DE$3,DE$2,DE$2)</f>
        <v>50.34</v>
      </c>
      <c r="DF66" s="90">
        <f>_xll.BDH($CT66&amp;" EQUITY",DF$3,DF$2,DF$2)</f>
        <v>49.88</v>
      </c>
      <c r="DG66" s="90">
        <f>_xll.BDH($CT66&amp;" EQUITY",DG$3,DG$2,DG$2)</f>
        <v>47.35</v>
      </c>
      <c r="DH66" s="90">
        <f>_xll.BDH($CT66&amp;" EQUITY",DH$3,DH$2,DH$2)</f>
        <v>50.24</v>
      </c>
      <c r="DI66" s="90">
        <f>_xll.BDH($CT66&amp;" EQUITY",DI$3,DI$2,DI$2)</f>
        <v>49.58</v>
      </c>
      <c r="DJ66" s="90">
        <f>_xll.BDH($CT66&amp;" EQUITY",DJ$3,DJ$2,DJ$2)</f>
        <v>50.15</v>
      </c>
    </row>
    <row r="67" spans="1:114" x14ac:dyDescent="0.25">
      <c r="A67" t="s">
        <v>1430</v>
      </c>
      <c r="K67" s="90" t="str">
        <f>_xll.BDP($AY67&amp;" "&amp;$CA67,K$3)</f>
        <v>FNR 2014-63 KI</v>
      </c>
      <c r="L67" s="90" t="str">
        <f>_xll.BDP($AY67&amp;" "&amp;$CA67,L$3)</f>
        <v>FANNIE MAE</v>
      </c>
      <c r="T67">
        <v>8114285</v>
      </c>
      <c r="W67">
        <v>1081482.04765625</v>
      </c>
      <c r="AY67" t="s">
        <v>1430</v>
      </c>
      <c r="CA67" t="s">
        <v>1154</v>
      </c>
      <c r="CB67" t="s">
        <v>1175</v>
      </c>
      <c r="CC67" t="s">
        <v>1175</v>
      </c>
      <c r="CD67" s="90" t="str">
        <f>_xll.BDP($AY67&amp;" "&amp;$CA67,CD$3)</f>
        <v>Agncy CMO IO</v>
      </c>
      <c r="CE67" s="90" t="str">
        <f>_xll.BDP($AY67&amp;" "&amp;$CA67,CE$3)</f>
        <v>CMO</v>
      </c>
      <c r="CF67" s="90" t="str">
        <f>_xll.BDP($AY67&amp;" "&amp;$CA67,CF$3)</f>
        <v>FNCT 3.5</v>
      </c>
      <c r="CG67" s="90" t="str">
        <f>_xll.BDP($AY67&amp;" "&amp;$CA67,CG$3)</f>
        <v>CMO</v>
      </c>
      <c r="CH67" s="90" t="str">
        <f>_xll.BDP($AY67&amp;" "&amp;$CA67,CH$3)</f>
        <v>Agncy CMO IO</v>
      </c>
      <c r="CI67" s="90" t="str">
        <f>_xll.BDP($AY67&amp;" "&amp;$CA67,CI$3)</f>
        <v>IO,NTL</v>
      </c>
      <c r="CJ67" s="90" t="str">
        <f>_xll.BDP($AY67&amp;" "&amp;$CA67,CJ$3)</f>
        <v>#N/A N/A</v>
      </c>
      <c r="CK67" s="90" t="str">
        <f>_xll.BDP($AY67&amp;" "&amp;$CA67,CK$3)</f>
        <v>#N/A N/A</v>
      </c>
      <c r="CL67" s="90" t="str">
        <f>_xll.BDP($AY67&amp;" "&amp;$CA67,CL$3)</f>
        <v>#N/A N/A</v>
      </c>
      <c r="CM67" s="90" t="str">
        <f>_xll.BDP($AY67&amp;" "&amp;$CA67,CM$3)</f>
        <v>#N/A N/A</v>
      </c>
      <c r="CN67" s="90" t="str">
        <f>_xll.BDP($AY67&amp;" "&amp;$CA67,CN$3)</f>
        <v>IO,NTL</v>
      </c>
      <c r="CO67" s="90" t="str">
        <f>_xll.BDP($AY67&amp;" "&amp;$CA67,CO$3)</f>
        <v>US</v>
      </c>
      <c r="CP67" s="90" t="str">
        <f>_xll.BDP($AY67&amp;" "&amp;$CA67,CP$3)</f>
        <v>Agency Collat CMO</v>
      </c>
      <c r="CQ67" s="90" t="str">
        <f>_xll.BDP($AY67&amp;" "&amp;$CA67,CQ$3)</f>
        <v>#N/A Field Not Applicable</v>
      </c>
      <c r="CR67" s="90" t="str">
        <f>_xll.BDP($AY67&amp;" "&amp;$CA67,CR$3)</f>
        <v>Mortgage Securities</v>
      </c>
      <c r="CS67" s="90" t="str">
        <f>_xll.BDP($AY67&amp;" "&amp;$CA67,CS$3)</f>
        <v>#N/A Field Not Applicable</v>
      </c>
      <c r="CT67" s="90" t="str">
        <f>_xll.BDP($AY67&amp;" "&amp;$CA67,CT$3)</f>
        <v>FNR</v>
      </c>
      <c r="CU67" s="90" t="str">
        <f>_xll.BDP($CT67&amp;" EQUITY",CU$3)</f>
        <v>TKCH</v>
      </c>
      <c r="CV67" s="90">
        <f>_xll.BDP($CT67&amp;" EQUITY",CV$3)</f>
        <v>317.86499965190887</v>
      </c>
      <c r="CW67" s="90">
        <f>_xll.BDP($CT67&amp;" EQUITY",CW$3)</f>
        <v>1630.0170211791992</v>
      </c>
      <c r="CX67" s="90" t="str">
        <f>_xll.BDP($CT67&amp;" EQUITY",CX$3)</f>
        <v>#N/A N/A</v>
      </c>
      <c r="CY67" s="90" t="str">
        <f>_xll.BDH($CT67&amp;" EQUITY",CY$3,CY$2,CY$2)</f>
        <v>#N/A N/A</v>
      </c>
      <c r="CZ67" s="90" t="str">
        <f>_xll.BDH($CT67&amp;" EQUITY",CZ$3,CZ$2,CZ$2)</f>
        <v>#N/A N/A</v>
      </c>
      <c r="DA67" s="90" t="str">
        <f>_xll.BDH($CT67&amp;" EQUITY",DA$3,DA$2,DA$2)</f>
        <v>#N/A N/A</v>
      </c>
      <c r="DB67" s="90" t="str">
        <f>_xll.BDH($CT67&amp;" EQUITY",DB$3,DB$2,DB$2)</f>
        <v>#N/A N/A</v>
      </c>
      <c r="DC67" s="90" t="str">
        <f>_xll.BDH($CT67&amp;" EQUITY",DC$3,DC$2,DC$2)</f>
        <v>#N/A N/A</v>
      </c>
      <c r="DD67" s="90" t="str">
        <f>_xll.BDH($CT67&amp;" EQUITY",DD$3,DD$2,DD$2)</f>
        <v>#N/A N/A</v>
      </c>
      <c r="DE67" s="90" t="str">
        <f>_xll.BDH($CT67&amp;" EQUITY",DE$3,DE$2,DE$2)</f>
        <v>#N/A N/A</v>
      </c>
      <c r="DF67" s="90" t="str">
        <f>_xll.BDH($CT67&amp;" EQUITY",DF$3,DF$2,DF$2)</f>
        <v>#N/A N/A</v>
      </c>
      <c r="DG67" s="90" t="str">
        <f>_xll.BDH($CT67&amp;" EQUITY",DG$3,DG$2,DG$2)</f>
        <v>#N/A N/A</v>
      </c>
      <c r="DH67" s="90" t="str">
        <f>_xll.BDH($CT67&amp;" EQUITY",DH$3,DH$2,DH$2)</f>
        <v>#N/A N/A</v>
      </c>
      <c r="DI67" s="90" t="str">
        <f>_xll.BDH($CT67&amp;" EQUITY",DI$3,DI$2,DI$2)</f>
        <v>#N/A N/A</v>
      </c>
      <c r="DJ67" s="90" t="str">
        <f>_xll.BDH($CT67&amp;" EQUITY",DJ$3,DJ$2,DJ$2)</f>
        <v>#N/A N/A</v>
      </c>
    </row>
    <row r="68" spans="1:114" x14ac:dyDescent="0.25">
      <c r="A68" t="s">
        <v>1431</v>
      </c>
      <c r="K68" s="90" t="str">
        <f>_xll.BDP($AY68&amp;" "&amp;$CA68,K$3)</f>
        <v>FNR 2014-63 KY</v>
      </c>
      <c r="L68" s="90" t="str">
        <f>_xll.BDP($AY68&amp;" "&amp;$CA68,L$3)</f>
        <v>FANNIE MAE</v>
      </c>
      <c r="T68">
        <v>5000000</v>
      </c>
      <c r="W68">
        <v>4943505.849999995</v>
      </c>
      <c r="AY68" t="s">
        <v>1431</v>
      </c>
      <c r="CA68" t="s">
        <v>1154</v>
      </c>
      <c r="CB68" t="s">
        <v>1175</v>
      </c>
      <c r="CC68" t="s">
        <v>1175</v>
      </c>
      <c r="CD68" s="90" t="str">
        <f>_xll.BDP($AY68&amp;" "&amp;$CA68,CD$3)</f>
        <v>Agncy CMO Other</v>
      </c>
      <c r="CE68" s="90" t="str">
        <f>_xll.BDP($AY68&amp;" "&amp;$CA68,CE$3)</f>
        <v>CMO</v>
      </c>
      <c r="CF68" s="90" t="str">
        <f>_xll.BDP($AY68&amp;" "&amp;$CA68,CF$3)</f>
        <v>FNCT 3.5</v>
      </c>
      <c r="CG68" s="90" t="str">
        <f>_xll.BDP($AY68&amp;" "&amp;$CA68,CG$3)</f>
        <v>CMO</v>
      </c>
      <c r="CH68" s="90" t="str">
        <f>_xll.BDP($AY68&amp;" "&amp;$CA68,CH$3)</f>
        <v>Agncy CMO Other</v>
      </c>
      <c r="CI68" s="90" t="str">
        <f>_xll.BDP($AY68&amp;" "&amp;$CA68,CI$3)</f>
        <v>SEQ</v>
      </c>
      <c r="CJ68" s="90" t="str">
        <f>_xll.BDP($AY68&amp;" "&amp;$CA68,CJ$3)</f>
        <v>#N/A N/A</v>
      </c>
      <c r="CK68" s="90" t="str">
        <f>_xll.BDP($AY68&amp;" "&amp;$CA68,CK$3)</f>
        <v>#N/A N/A</v>
      </c>
      <c r="CL68" s="90" t="str">
        <f>_xll.BDP($AY68&amp;" "&amp;$CA68,CL$3)</f>
        <v>#N/A N/A</v>
      </c>
      <c r="CM68" s="90" t="str">
        <f>_xll.BDP($AY68&amp;" "&amp;$CA68,CM$3)</f>
        <v>#N/A N/A</v>
      </c>
      <c r="CN68" s="90" t="str">
        <f>_xll.BDP($AY68&amp;" "&amp;$CA68,CN$3)</f>
        <v>SEQUENTIAL PAYER</v>
      </c>
      <c r="CO68" s="90" t="str">
        <f>_xll.BDP($AY68&amp;" "&amp;$CA68,CO$3)</f>
        <v>US</v>
      </c>
      <c r="CP68" s="90" t="str">
        <f>_xll.BDP($AY68&amp;" "&amp;$CA68,CP$3)</f>
        <v>Agency Collat CMO</v>
      </c>
      <c r="CQ68" s="90" t="str">
        <f>_xll.BDP($AY68&amp;" "&amp;$CA68,CQ$3)</f>
        <v>#N/A Field Not Applicable</v>
      </c>
      <c r="CR68" s="90" t="str">
        <f>_xll.BDP($AY68&amp;" "&amp;$CA68,CR$3)</f>
        <v>Mortgage Securities</v>
      </c>
      <c r="CS68" s="90" t="str">
        <f>_xll.BDP($AY68&amp;" "&amp;$CA68,CS$3)</f>
        <v>#N/A Field Not Applicable</v>
      </c>
      <c r="CT68" s="90" t="str">
        <f>_xll.BDP($AY68&amp;" "&amp;$CA68,CT$3)</f>
        <v>FNR</v>
      </c>
      <c r="CU68" s="90" t="str">
        <f>_xll.BDP($CT68&amp;" EQUITY",CU$3)</f>
        <v>TKCH</v>
      </c>
      <c r="CV68" s="90">
        <f>_xll.BDP($CT68&amp;" EQUITY",CV$3)</f>
        <v>317.86499965190887</v>
      </c>
      <c r="CW68" s="90">
        <f>_xll.BDP($CT68&amp;" EQUITY",CW$3)</f>
        <v>1630.0170211791992</v>
      </c>
      <c r="CX68" s="90" t="str">
        <f>_xll.BDP($CT68&amp;" EQUITY",CX$3)</f>
        <v>#N/A N/A</v>
      </c>
      <c r="CY68" s="90" t="str">
        <f>_xll.BDH($CT68&amp;" EQUITY",CY$3,CY$2,CY$2)</f>
        <v>#N/A N/A</v>
      </c>
      <c r="CZ68" s="90" t="str">
        <f>_xll.BDH($CT68&amp;" EQUITY",CZ$3,CZ$2,CZ$2)</f>
        <v>#N/A N/A</v>
      </c>
      <c r="DA68" s="90" t="str">
        <f>_xll.BDH($CT68&amp;" EQUITY",DA$3,DA$2,DA$2)</f>
        <v>#N/A N/A</v>
      </c>
      <c r="DB68" s="90" t="str">
        <f>_xll.BDH($CT68&amp;" EQUITY",DB$3,DB$2,DB$2)</f>
        <v>#N/A N/A</v>
      </c>
      <c r="DC68" s="90" t="str">
        <f>_xll.BDH($CT68&amp;" EQUITY",DC$3,DC$2,DC$2)</f>
        <v>#N/A N/A</v>
      </c>
      <c r="DD68" s="90" t="str">
        <f>_xll.BDH($CT68&amp;" EQUITY",DD$3,DD$2,DD$2)</f>
        <v>#N/A N/A</v>
      </c>
      <c r="DE68" s="90" t="str">
        <f>_xll.BDH($CT68&amp;" EQUITY",DE$3,DE$2,DE$2)</f>
        <v>#N/A N/A</v>
      </c>
      <c r="DF68" s="90" t="str">
        <f>_xll.BDH($CT68&amp;" EQUITY",DF$3,DF$2,DF$2)</f>
        <v>#N/A N/A</v>
      </c>
      <c r="DG68" s="90" t="str">
        <f>_xll.BDH($CT68&amp;" EQUITY",DG$3,DG$2,DG$2)</f>
        <v>#N/A N/A</v>
      </c>
      <c r="DH68" s="90" t="str">
        <f>_xll.BDH($CT68&amp;" EQUITY",DH$3,DH$2,DH$2)</f>
        <v>#N/A N/A</v>
      </c>
      <c r="DI68" s="90" t="str">
        <f>_xll.BDH($CT68&amp;" EQUITY",DI$3,DI$2,DI$2)</f>
        <v>#N/A N/A</v>
      </c>
      <c r="DJ68" s="90" t="str">
        <f>_xll.BDH($CT68&amp;" EQUITY",DJ$3,DJ$2,DJ$2)</f>
        <v>#N/A N/A</v>
      </c>
    </row>
    <row r="69" spans="1:114" x14ac:dyDescent="0.25">
      <c r="A69" t="s">
        <v>1432</v>
      </c>
      <c r="K69" s="90" t="str">
        <f>_xll.BDP($AY69&amp;" "&amp;$CA69,K$3)</f>
        <v>FNR 2014-63 KC</v>
      </c>
      <c r="L69" s="90" t="str">
        <f>_xll.BDP($AY69&amp;" "&amp;$CA69,L$3)</f>
        <v>FANNIE MAE</v>
      </c>
      <c r="T69">
        <v>41800000</v>
      </c>
      <c r="W69">
        <v>43081921.145999581</v>
      </c>
      <c r="AY69" t="s">
        <v>1432</v>
      </c>
      <c r="CA69" t="s">
        <v>1154</v>
      </c>
      <c r="CB69" t="s">
        <v>1175</v>
      </c>
      <c r="CC69" t="s">
        <v>1175</v>
      </c>
      <c r="CD69" s="90" t="str">
        <f>_xll.BDP($AY69&amp;" "&amp;$CA69,CD$3)</f>
        <v>Agncy CMO Other</v>
      </c>
      <c r="CE69" s="90" t="str">
        <f>_xll.BDP($AY69&amp;" "&amp;$CA69,CE$3)</f>
        <v>CMO</v>
      </c>
      <c r="CF69" s="90" t="str">
        <f>_xll.BDP($AY69&amp;" "&amp;$CA69,CF$3)</f>
        <v>FNCT 3.5</v>
      </c>
      <c r="CG69" s="90" t="str">
        <f>_xll.BDP($AY69&amp;" "&amp;$CA69,CG$3)</f>
        <v>CMO</v>
      </c>
      <c r="CH69" s="90" t="str">
        <f>_xll.BDP($AY69&amp;" "&amp;$CA69,CH$3)</f>
        <v>Agncy CMO Other</v>
      </c>
      <c r="CI69" s="90" t="str">
        <f>_xll.BDP($AY69&amp;" "&amp;$CA69,CI$3)</f>
        <v>EXCH,+</v>
      </c>
      <c r="CJ69" s="90" t="str">
        <f>_xll.BDP($AY69&amp;" "&amp;$CA69,CJ$3)</f>
        <v>#N/A N/A</v>
      </c>
      <c r="CK69" s="90" t="str">
        <f>_xll.BDP($AY69&amp;" "&amp;$CA69,CK$3)</f>
        <v>#N/A N/A</v>
      </c>
      <c r="CL69" s="90" t="str">
        <f>_xll.BDP($AY69&amp;" "&amp;$CA69,CL$3)</f>
        <v>#N/A N/A</v>
      </c>
      <c r="CM69" s="90" t="str">
        <f>_xll.BDP($AY69&amp;" "&amp;$CA69,CM$3)</f>
        <v>#N/A N/A</v>
      </c>
      <c r="CN69" s="90" t="str">
        <f>_xll.BDP($AY69&amp;" "&amp;$CA69,CN$3)</f>
        <v>EXCH,SEQ</v>
      </c>
      <c r="CO69" s="90" t="str">
        <f>_xll.BDP($AY69&amp;" "&amp;$CA69,CO$3)</f>
        <v>US</v>
      </c>
      <c r="CP69" s="90" t="str">
        <f>_xll.BDP($AY69&amp;" "&amp;$CA69,CP$3)</f>
        <v>Agency Collat CMO</v>
      </c>
      <c r="CQ69" s="90" t="str">
        <f>_xll.BDP($AY69&amp;" "&amp;$CA69,CQ$3)</f>
        <v>#N/A Field Not Applicable</v>
      </c>
      <c r="CR69" s="90" t="str">
        <f>_xll.BDP($AY69&amp;" "&amp;$CA69,CR$3)</f>
        <v>Mortgage Securities</v>
      </c>
      <c r="CS69" s="90" t="str">
        <f>_xll.BDP($AY69&amp;" "&amp;$CA69,CS$3)</f>
        <v>#N/A Field Not Applicable</v>
      </c>
      <c r="CT69" s="90" t="str">
        <f>_xll.BDP($AY69&amp;" "&amp;$CA69,CT$3)</f>
        <v>FNR</v>
      </c>
      <c r="CU69" s="90" t="str">
        <f>_xll.BDP($CT69&amp;" EQUITY",CU$3)</f>
        <v>TKCH</v>
      </c>
      <c r="CV69" s="90">
        <f>_xll.BDP($CT69&amp;" EQUITY",CV$3)</f>
        <v>317.86499965190887</v>
      </c>
      <c r="CW69" s="90">
        <f>_xll.BDP($CT69&amp;" EQUITY",CW$3)</f>
        <v>1630.0170211791992</v>
      </c>
      <c r="CX69" s="90" t="str">
        <f>_xll.BDP($CT69&amp;" EQUITY",CX$3)</f>
        <v>#N/A N/A</v>
      </c>
      <c r="CY69" s="90" t="str">
        <f>_xll.BDH($CT69&amp;" EQUITY",CY$3,CY$2,CY$2)</f>
        <v>#N/A N/A</v>
      </c>
      <c r="CZ69" s="90" t="str">
        <f>_xll.BDH($CT69&amp;" EQUITY",CZ$3,CZ$2,CZ$2)</f>
        <v>#N/A N/A</v>
      </c>
      <c r="DA69" s="90" t="str">
        <f>_xll.BDH($CT69&amp;" EQUITY",DA$3,DA$2,DA$2)</f>
        <v>#N/A N/A</v>
      </c>
      <c r="DB69" s="90" t="str">
        <f>_xll.BDH($CT69&amp;" EQUITY",DB$3,DB$2,DB$2)</f>
        <v>#N/A N/A</v>
      </c>
      <c r="DC69" s="90" t="str">
        <f>_xll.BDH($CT69&amp;" EQUITY",DC$3,DC$2,DC$2)</f>
        <v>#N/A N/A</v>
      </c>
      <c r="DD69" s="90" t="str">
        <f>_xll.BDH($CT69&amp;" EQUITY",DD$3,DD$2,DD$2)</f>
        <v>#N/A N/A</v>
      </c>
      <c r="DE69" s="90" t="str">
        <f>_xll.BDH($CT69&amp;" EQUITY",DE$3,DE$2,DE$2)</f>
        <v>#N/A N/A</v>
      </c>
      <c r="DF69" s="90" t="str">
        <f>_xll.BDH($CT69&amp;" EQUITY",DF$3,DF$2,DF$2)</f>
        <v>#N/A N/A</v>
      </c>
      <c r="DG69" s="90" t="str">
        <f>_xll.BDH($CT69&amp;" EQUITY",DG$3,DG$2,DG$2)</f>
        <v>#N/A N/A</v>
      </c>
      <c r="DH69" s="90" t="str">
        <f>_xll.BDH($CT69&amp;" EQUITY",DH$3,DH$2,DH$2)</f>
        <v>#N/A N/A</v>
      </c>
      <c r="DI69" s="90" t="str">
        <f>_xll.BDH($CT69&amp;" EQUITY",DI$3,DI$2,DI$2)</f>
        <v>#N/A N/A</v>
      </c>
      <c r="DJ69" s="90" t="str">
        <f>_xll.BDH($CT69&amp;" EQUITY",DJ$3,DJ$2,DJ$2)</f>
        <v>#N/A N/A</v>
      </c>
    </row>
    <row r="70" spans="1:114" x14ac:dyDescent="0.25">
      <c r="A70" t="s">
        <v>1329</v>
      </c>
      <c r="K70" s="90" t="str">
        <f>_xll.BDP($AY70&amp;" "&amp;$CA70,K$3)</f>
        <v>FHR 4313 UI</v>
      </c>
      <c r="L70" s="90" t="str">
        <f>_xll.BDP($AY70&amp;" "&amp;$CA70,L$3)</f>
        <v>FREDDIE MAC</v>
      </c>
      <c r="T70">
        <v>5356097.3876374001</v>
      </c>
      <c r="W70">
        <v>669512.17345467501</v>
      </c>
      <c r="AY70" t="s">
        <v>1329</v>
      </c>
      <c r="CA70" t="s">
        <v>1154</v>
      </c>
      <c r="CB70" t="s">
        <v>1175</v>
      </c>
      <c r="CC70" t="s">
        <v>1175</v>
      </c>
      <c r="CD70" s="90" t="str">
        <f>_xll.BDP($AY70&amp;" "&amp;$CA70,CD$3)</f>
        <v>Agncy CMO IO</v>
      </c>
      <c r="CE70" s="90" t="str">
        <f>_xll.BDP($AY70&amp;" "&amp;$CA70,CE$3)</f>
        <v>CMO</v>
      </c>
      <c r="CF70" s="90" t="str">
        <f>_xll.BDP($AY70&amp;" "&amp;$CA70,CF$3)</f>
        <v>FGCI   3</v>
      </c>
      <c r="CG70" s="90" t="str">
        <f>_xll.BDP($AY70&amp;" "&amp;$CA70,CG$3)</f>
        <v>CMO</v>
      </c>
      <c r="CH70" s="90" t="str">
        <f>_xll.BDP($AY70&amp;" "&amp;$CA70,CH$3)</f>
        <v>Agncy CMO IO</v>
      </c>
      <c r="CI70" s="90" t="str">
        <f>_xll.BDP($AY70&amp;" "&amp;$CA70,CI$3)</f>
        <v>IO,NTL+</v>
      </c>
      <c r="CJ70" s="90" t="str">
        <f>_xll.BDP($AY70&amp;" "&amp;$CA70,CJ$3)</f>
        <v>#N/A N/A</v>
      </c>
      <c r="CK70" s="90" t="str">
        <f>_xll.BDP($AY70&amp;" "&amp;$CA70,CK$3)</f>
        <v>#N/A N/A</v>
      </c>
      <c r="CL70" s="90" t="str">
        <f>_xll.BDP($AY70&amp;" "&amp;$CA70,CL$3)</f>
        <v>#N/A N/A</v>
      </c>
      <c r="CM70" s="90" t="str">
        <f>_xll.BDP($AY70&amp;" "&amp;$CA70,CM$3)</f>
        <v>#N/A N/A</v>
      </c>
      <c r="CN70" s="90" t="str">
        <f>_xll.BDP($AY70&amp;" "&amp;$CA70,CN$3)</f>
        <v>IO,NTL,SEQ</v>
      </c>
      <c r="CO70" s="90" t="str">
        <f>_xll.BDP($AY70&amp;" "&amp;$CA70,CO$3)</f>
        <v>US</v>
      </c>
      <c r="CP70" s="90" t="str">
        <f>_xll.BDP($AY70&amp;" "&amp;$CA70,CP$3)</f>
        <v>Agency Collat CMO</v>
      </c>
      <c r="CQ70" s="90" t="str">
        <f>_xll.BDP($AY70&amp;" "&amp;$CA70,CQ$3)</f>
        <v>#N/A Field Not Applicable</v>
      </c>
      <c r="CR70" s="90" t="str">
        <f>_xll.BDP($AY70&amp;" "&amp;$CA70,CR$3)</f>
        <v>Mortgage Securities</v>
      </c>
      <c r="CS70" s="90" t="str">
        <f>_xll.BDP($AY70&amp;" "&amp;$CA70,CS$3)</f>
        <v>#N/A Field Not Applicable</v>
      </c>
      <c r="CT70" s="90" t="str">
        <f>_xll.BDP($AY70&amp;" "&amp;$CA70,CT$3)</f>
        <v>FHR</v>
      </c>
      <c r="CU70" s="90" t="str">
        <f>_xll.BDP($CT70&amp;" EQUITY",CU$3)</f>
        <v>ACQU</v>
      </c>
      <c r="CV70" s="90">
        <f>_xll.BDP($CT70&amp;" EQUITY",CV$3)</f>
        <v>186.90000190734864</v>
      </c>
      <c r="CW70" s="90" t="str">
        <f>_xll.BDP($CT70&amp;" EQUITY",CW$3)</f>
        <v>#N/A N/A</v>
      </c>
      <c r="CX70" s="90" t="str">
        <f>_xll.BDP($CT70&amp;" EQUITY",CX$3)</f>
        <v>#N/A N/A</v>
      </c>
      <c r="CY70" s="90" t="str">
        <f>_xll.BDH($CT70&amp;" EQUITY",CY$3,CY$2,CY$2)</f>
        <v>#N/A N/A</v>
      </c>
      <c r="CZ70" s="90" t="str">
        <f>_xll.BDH($CT70&amp;" EQUITY",CZ$3,CZ$2,CZ$2)</f>
        <v>#N/A N/A</v>
      </c>
      <c r="DA70" s="90" t="str">
        <f>_xll.BDH($CT70&amp;" EQUITY",DA$3,DA$2,DA$2)</f>
        <v>#N/A N/A</v>
      </c>
      <c r="DB70" s="90" t="str">
        <f>_xll.BDH($CT70&amp;" EQUITY",DB$3,DB$2,DB$2)</f>
        <v>#N/A N/A</v>
      </c>
      <c r="DC70" s="90" t="str">
        <f>_xll.BDH($CT70&amp;" EQUITY",DC$3,DC$2,DC$2)</f>
        <v>#N/A N/A</v>
      </c>
      <c r="DD70" s="90" t="str">
        <f>_xll.BDH($CT70&amp;" EQUITY",DD$3,DD$2,DD$2)</f>
        <v>#N/A N/A</v>
      </c>
      <c r="DE70" s="90" t="str">
        <f>_xll.BDH($CT70&amp;" EQUITY",DE$3,DE$2,DE$2)</f>
        <v>#N/A N/A</v>
      </c>
      <c r="DF70" s="90" t="str">
        <f>_xll.BDH($CT70&amp;" EQUITY",DF$3,DF$2,DF$2)</f>
        <v>#N/A N/A</v>
      </c>
      <c r="DG70" s="90" t="str">
        <f>_xll.BDH($CT70&amp;" EQUITY",DG$3,DG$2,DG$2)</f>
        <v>#N/A N/A</v>
      </c>
      <c r="DH70" s="90" t="str">
        <f>_xll.BDH($CT70&amp;" EQUITY",DH$3,DH$2,DH$2)</f>
        <v>#N/A N/A</v>
      </c>
      <c r="DI70" s="90" t="str">
        <f>_xll.BDH($CT70&amp;" EQUITY",DI$3,DI$2,DI$2)</f>
        <v>#N/A N/A</v>
      </c>
      <c r="DJ70" s="90" t="str">
        <f>_xll.BDH($CT70&amp;" EQUITY",DJ$3,DJ$2,DJ$2)</f>
        <v>#N/A N/A</v>
      </c>
    </row>
    <row r="71" spans="1:114" x14ac:dyDescent="0.25">
      <c r="A71" t="s">
        <v>1433</v>
      </c>
      <c r="K71" s="90" t="str">
        <f>_xll.BDP($AY71&amp;" "&amp;$CA71,K$3)</f>
        <v>FHR 4387 MI</v>
      </c>
      <c r="L71" s="90" t="str">
        <f>_xll.BDP($AY71&amp;" "&amp;$CA71,L$3)</f>
        <v>FREDDIE MAC</v>
      </c>
      <c r="T71">
        <v>4082428</v>
      </c>
      <c r="W71">
        <v>574091.4375</v>
      </c>
      <c r="AY71" t="s">
        <v>1433</v>
      </c>
      <c r="CA71" t="s">
        <v>1154</v>
      </c>
      <c r="CB71" t="s">
        <v>1175</v>
      </c>
      <c r="CC71" t="s">
        <v>1175</v>
      </c>
      <c r="CD71" s="90" t="str">
        <f>_xll.BDP($AY71&amp;" "&amp;$CA71,CD$3)</f>
        <v>Agncy CMO IO</v>
      </c>
      <c r="CE71" s="90" t="str">
        <f>_xll.BDP($AY71&amp;" "&amp;$CA71,CE$3)</f>
        <v>CMO</v>
      </c>
      <c r="CF71" s="90" t="str">
        <f>_xll.BDP($AY71&amp;" "&amp;$CA71,CF$3)</f>
        <v>FGHLU3.5</v>
      </c>
      <c r="CG71" s="90" t="str">
        <f>_xll.BDP($AY71&amp;" "&amp;$CA71,CG$3)</f>
        <v>CMO</v>
      </c>
      <c r="CH71" s="90" t="str">
        <f>_xll.BDP($AY71&amp;" "&amp;$CA71,CH$3)</f>
        <v>Agncy CMO IO</v>
      </c>
      <c r="CI71" s="90" t="str">
        <f>_xll.BDP($AY71&amp;" "&amp;$CA71,CI$3)</f>
        <v>IO,EXCH+</v>
      </c>
      <c r="CJ71" s="90" t="str">
        <f>_xll.BDP($AY71&amp;" "&amp;$CA71,CJ$3)</f>
        <v>#N/A N/A</v>
      </c>
      <c r="CK71" s="90" t="str">
        <f>_xll.BDP($AY71&amp;" "&amp;$CA71,CK$3)</f>
        <v>#N/A N/A</v>
      </c>
      <c r="CL71" s="90" t="str">
        <f>_xll.BDP($AY71&amp;" "&amp;$CA71,CL$3)</f>
        <v>#N/A N/A</v>
      </c>
      <c r="CM71" s="90" t="str">
        <f>_xll.BDP($AY71&amp;" "&amp;$CA71,CM$3)</f>
        <v>#N/A N/A</v>
      </c>
      <c r="CN71" s="90" t="str">
        <f>_xll.BDP($AY71&amp;" "&amp;$CA71,CN$3)</f>
        <v>IO,EXCH,NTL,SEQ</v>
      </c>
      <c r="CO71" s="90" t="str">
        <f>_xll.BDP($AY71&amp;" "&amp;$CA71,CO$3)</f>
        <v>US</v>
      </c>
      <c r="CP71" s="90" t="str">
        <f>_xll.BDP($AY71&amp;" "&amp;$CA71,CP$3)</f>
        <v>Agency Collat CMO</v>
      </c>
      <c r="CQ71" s="90" t="str">
        <f>_xll.BDP($AY71&amp;" "&amp;$CA71,CQ$3)</f>
        <v>#N/A Field Not Applicable</v>
      </c>
      <c r="CR71" s="90" t="str">
        <f>_xll.BDP($AY71&amp;" "&amp;$CA71,CR$3)</f>
        <v>Mortgage Securities</v>
      </c>
      <c r="CS71" s="90" t="str">
        <f>_xll.BDP($AY71&amp;" "&amp;$CA71,CS$3)</f>
        <v>#N/A Field Not Applicable</v>
      </c>
      <c r="CT71" s="90" t="str">
        <f>_xll.BDP($AY71&amp;" "&amp;$CA71,CT$3)</f>
        <v>FHR</v>
      </c>
      <c r="CU71" s="90" t="str">
        <f>_xll.BDP($CT71&amp;" EQUITY",CU$3)</f>
        <v>ACQU</v>
      </c>
      <c r="CV71" s="90">
        <f>_xll.BDP($CT71&amp;" EQUITY",CV$3)</f>
        <v>186.90000190734864</v>
      </c>
      <c r="CW71" s="90" t="str">
        <f>_xll.BDP($CT71&amp;" EQUITY",CW$3)</f>
        <v>#N/A N/A</v>
      </c>
      <c r="CX71" s="90" t="str">
        <f>_xll.BDP($CT71&amp;" EQUITY",CX$3)</f>
        <v>#N/A N/A</v>
      </c>
      <c r="CY71" s="90" t="str">
        <f>_xll.BDH($CT71&amp;" EQUITY",CY$3,CY$2,CY$2)</f>
        <v>#N/A N/A</v>
      </c>
      <c r="CZ71" s="90" t="str">
        <f>_xll.BDH($CT71&amp;" EQUITY",CZ$3,CZ$2,CZ$2)</f>
        <v>#N/A N/A</v>
      </c>
      <c r="DA71" s="90" t="str">
        <f>_xll.BDH($CT71&amp;" EQUITY",DA$3,DA$2,DA$2)</f>
        <v>#N/A N/A</v>
      </c>
      <c r="DB71" s="90" t="str">
        <f>_xll.BDH($CT71&amp;" EQUITY",DB$3,DB$2,DB$2)</f>
        <v>#N/A N/A</v>
      </c>
      <c r="DC71" s="90" t="str">
        <f>_xll.BDH($CT71&amp;" EQUITY",DC$3,DC$2,DC$2)</f>
        <v>#N/A N/A</v>
      </c>
      <c r="DD71" s="90" t="str">
        <f>_xll.BDH($CT71&amp;" EQUITY",DD$3,DD$2,DD$2)</f>
        <v>#N/A N/A</v>
      </c>
      <c r="DE71" s="90" t="str">
        <f>_xll.BDH($CT71&amp;" EQUITY",DE$3,DE$2,DE$2)</f>
        <v>#N/A N/A</v>
      </c>
      <c r="DF71" s="90" t="str">
        <f>_xll.BDH($CT71&amp;" EQUITY",DF$3,DF$2,DF$2)</f>
        <v>#N/A N/A</v>
      </c>
      <c r="DG71" s="90" t="str">
        <f>_xll.BDH($CT71&amp;" EQUITY",DG$3,DG$2,DG$2)</f>
        <v>#N/A N/A</v>
      </c>
      <c r="DH71" s="90" t="str">
        <f>_xll.BDH($CT71&amp;" EQUITY",DH$3,DH$2,DH$2)</f>
        <v>#N/A N/A</v>
      </c>
      <c r="DI71" s="90" t="str">
        <f>_xll.BDH($CT71&amp;" EQUITY",DI$3,DI$2,DI$2)</f>
        <v>#N/A N/A</v>
      </c>
      <c r="DJ71" s="90" t="str">
        <f>_xll.BDH($CT71&amp;" EQUITY",DJ$3,DJ$2,DJ$2)</f>
        <v>#N/A N/A</v>
      </c>
    </row>
    <row r="72" spans="1:114" x14ac:dyDescent="0.25">
      <c r="A72" t="s">
        <v>1434</v>
      </c>
      <c r="K72" s="90" t="str">
        <f>_xll.BDP($AY72&amp;" "&amp;$CA72,K$3)</f>
        <v>FHR 4387 MP</v>
      </c>
      <c r="L72" s="90" t="str">
        <f>_xll.BDP($AY72&amp;" "&amp;$CA72,L$3)</f>
        <v>FREDDIE MAC</v>
      </c>
      <c r="T72">
        <v>13577000</v>
      </c>
      <c r="W72">
        <v>13999690.161370002</v>
      </c>
      <c r="AY72" t="s">
        <v>1434</v>
      </c>
      <c r="CA72" t="s">
        <v>1154</v>
      </c>
      <c r="CB72" t="s">
        <v>1175</v>
      </c>
      <c r="CC72" t="s">
        <v>1175</v>
      </c>
      <c r="CD72" s="90" t="str">
        <f>_xll.BDP($AY72&amp;" "&amp;$CA72,CD$3)</f>
        <v>Agncy CMO Other</v>
      </c>
      <c r="CE72" s="90" t="str">
        <f>_xll.BDP($AY72&amp;" "&amp;$CA72,CE$3)</f>
        <v>CMO</v>
      </c>
      <c r="CF72" s="90" t="str">
        <f>_xll.BDP($AY72&amp;" "&amp;$CA72,CF$3)</f>
        <v>FGHLU3.5</v>
      </c>
      <c r="CG72" s="90" t="str">
        <f>_xll.BDP($AY72&amp;" "&amp;$CA72,CG$3)</f>
        <v>CMO</v>
      </c>
      <c r="CH72" s="90" t="str">
        <f>_xll.BDP($AY72&amp;" "&amp;$CA72,CH$3)</f>
        <v>Agncy CMO Other</v>
      </c>
      <c r="CI72" s="90" t="str">
        <f>_xll.BDP($AY72&amp;" "&amp;$CA72,CI$3)</f>
        <v>EXCH,+</v>
      </c>
      <c r="CJ72" s="90" t="str">
        <f>_xll.BDP($AY72&amp;" "&amp;$CA72,CJ$3)</f>
        <v>#N/A N/A</v>
      </c>
      <c r="CK72" s="90" t="str">
        <f>_xll.BDP($AY72&amp;" "&amp;$CA72,CK$3)</f>
        <v>#N/A N/A</v>
      </c>
      <c r="CL72" s="90" t="str">
        <f>_xll.BDP($AY72&amp;" "&amp;$CA72,CL$3)</f>
        <v>#N/A N/A</v>
      </c>
      <c r="CM72" s="90" t="str">
        <f>_xll.BDP($AY72&amp;" "&amp;$CA72,CM$3)</f>
        <v>#N/A N/A</v>
      </c>
      <c r="CN72" s="90" t="str">
        <f>_xll.BDP($AY72&amp;" "&amp;$CA72,CN$3)</f>
        <v>EXCH,SEQ</v>
      </c>
      <c r="CO72" s="90" t="str">
        <f>_xll.BDP($AY72&amp;" "&amp;$CA72,CO$3)</f>
        <v>US</v>
      </c>
      <c r="CP72" s="90" t="str">
        <f>_xll.BDP($AY72&amp;" "&amp;$CA72,CP$3)</f>
        <v>Agency Collat CMO</v>
      </c>
      <c r="CQ72" s="90" t="str">
        <f>_xll.BDP($AY72&amp;" "&amp;$CA72,CQ$3)</f>
        <v>#N/A Field Not Applicable</v>
      </c>
      <c r="CR72" s="90" t="str">
        <f>_xll.BDP($AY72&amp;" "&amp;$CA72,CR$3)</f>
        <v>Mortgage Securities</v>
      </c>
      <c r="CS72" s="90" t="str">
        <f>_xll.BDP($AY72&amp;" "&amp;$CA72,CS$3)</f>
        <v>#N/A Field Not Applicable</v>
      </c>
      <c r="CT72" s="90" t="str">
        <f>_xll.BDP($AY72&amp;" "&amp;$CA72,CT$3)</f>
        <v>FHR</v>
      </c>
      <c r="CU72" s="90" t="str">
        <f>_xll.BDP($CT72&amp;" EQUITY",CU$3)</f>
        <v>ACQU</v>
      </c>
      <c r="CV72" s="90">
        <f>_xll.BDP($CT72&amp;" EQUITY",CV$3)</f>
        <v>186.90000190734864</v>
      </c>
      <c r="CW72" s="90" t="str">
        <f>_xll.BDP($CT72&amp;" EQUITY",CW$3)</f>
        <v>#N/A N/A</v>
      </c>
      <c r="CX72" s="90" t="str">
        <f>_xll.BDP($CT72&amp;" EQUITY",CX$3)</f>
        <v>#N/A N/A</v>
      </c>
      <c r="CY72" s="90" t="str">
        <f>_xll.BDH($CT72&amp;" EQUITY",CY$3,CY$2,CY$2)</f>
        <v>#N/A N/A</v>
      </c>
      <c r="CZ72" s="90" t="str">
        <f>_xll.BDH($CT72&amp;" EQUITY",CZ$3,CZ$2,CZ$2)</f>
        <v>#N/A N/A</v>
      </c>
      <c r="DA72" s="90" t="str">
        <f>_xll.BDH($CT72&amp;" EQUITY",DA$3,DA$2,DA$2)</f>
        <v>#N/A N/A</v>
      </c>
      <c r="DB72" s="90" t="str">
        <f>_xll.BDH($CT72&amp;" EQUITY",DB$3,DB$2,DB$2)</f>
        <v>#N/A N/A</v>
      </c>
      <c r="DC72" s="90" t="str">
        <f>_xll.BDH($CT72&amp;" EQUITY",DC$3,DC$2,DC$2)</f>
        <v>#N/A N/A</v>
      </c>
      <c r="DD72" s="90" t="str">
        <f>_xll.BDH($CT72&amp;" EQUITY",DD$3,DD$2,DD$2)</f>
        <v>#N/A N/A</v>
      </c>
      <c r="DE72" s="90" t="str">
        <f>_xll.BDH($CT72&amp;" EQUITY",DE$3,DE$2,DE$2)</f>
        <v>#N/A N/A</v>
      </c>
      <c r="DF72" s="90" t="str">
        <f>_xll.BDH($CT72&amp;" EQUITY",DF$3,DF$2,DF$2)</f>
        <v>#N/A N/A</v>
      </c>
      <c r="DG72" s="90" t="str">
        <f>_xll.BDH($CT72&amp;" EQUITY",DG$3,DG$2,DG$2)</f>
        <v>#N/A N/A</v>
      </c>
      <c r="DH72" s="90" t="str">
        <f>_xll.BDH($CT72&amp;" EQUITY",DH$3,DH$2,DH$2)</f>
        <v>#N/A N/A</v>
      </c>
      <c r="DI72" s="90" t="str">
        <f>_xll.BDH($CT72&amp;" EQUITY",DI$3,DI$2,DI$2)</f>
        <v>#N/A N/A</v>
      </c>
      <c r="DJ72" s="90" t="str">
        <f>_xll.BDH($CT72&amp;" EQUITY",DJ$3,DJ$2,DJ$2)</f>
        <v>#N/A N/A</v>
      </c>
    </row>
    <row r="73" spans="1:114" x14ac:dyDescent="0.25">
      <c r="A73" t="s">
        <v>1435</v>
      </c>
      <c r="K73" s="90" t="str">
        <f>_xll.BDP($AY73&amp;" "&amp;$CA73,K$3)</f>
        <v>FHR 4387 MY</v>
      </c>
      <c r="L73" s="90" t="str">
        <f>_xll.BDP($AY73&amp;" "&amp;$CA73,L$3)</f>
        <v>FREDDIE MAC</v>
      </c>
      <c r="T73">
        <v>775575</v>
      </c>
      <c r="W73">
        <v>778241.0390625</v>
      </c>
      <c r="AY73" t="s">
        <v>1435</v>
      </c>
      <c r="CA73" t="s">
        <v>1154</v>
      </c>
      <c r="CB73" t="s">
        <v>1175</v>
      </c>
      <c r="CC73" t="s">
        <v>1175</v>
      </c>
      <c r="CD73" s="90" t="str">
        <f>_xll.BDP($AY73&amp;" "&amp;$CA73,CD$3)</f>
        <v>Agncy CMO Other</v>
      </c>
      <c r="CE73" s="90" t="str">
        <f>_xll.BDP($AY73&amp;" "&amp;$CA73,CE$3)</f>
        <v>CMO</v>
      </c>
      <c r="CF73" s="90" t="str">
        <f>_xll.BDP($AY73&amp;" "&amp;$CA73,CF$3)</f>
        <v>FGHLU3.5</v>
      </c>
      <c r="CG73" s="90" t="str">
        <f>_xll.BDP($AY73&amp;" "&amp;$CA73,CG$3)</f>
        <v>CMO</v>
      </c>
      <c r="CH73" s="90" t="str">
        <f>_xll.BDP($AY73&amp;" "&amp;$CA73,CH$3)</f>
        <v>Agncy CMO Other</v>
      </c>
      <c r="CI73" s="90" t="str">
        <f>_xll.BDP($AY73&amp;" "&amp;$CA73,CI$3)</f>
        <v>SEQ</v>
      </c>
      <c r="CJ73" s="90" t="str">
        <f>_xll.BDP($AY73&amp;" "&amp;$CA73,CJ$3)</f>
        <v>#N/A N/A</v>
      </c>
      <c r="CK73" s="90" t="str">
        <f>_xll.BDP($AY73&amp;" "&amp;$CA73,CK$3)</f>
        <v>#N/A N/A</v>
      </c>
      <c r="CL73" s="90" t="str">
        <f>_xll.BDP($AY73&amp;" "&amp;$CA73,CL$3)</f>
        <v>#N/A N/A</v>
      </c>
      <c r="CM73" s="90" t="str">
        <f>_xll.BDP($AY73&amp;" "&amp;$CA73,CM$3)</f>
        <v>#N/A N/A</v>
      </c>
      <c r="CN73" s="90" t="str">
        <f>_xll.BDP($AY73&amp;" "&amp;$CA73,CN$3)</f>
        <v>SEQUENTIAL PAYER</v>
      </c>
      <c r="CO73" s="90" t="str">
        <f>_xll.BDP($AY73&amp;" "&amp;$CA73,CO$3)</f>
        <v>US</v>
      </c>
      <c r="CP73" s="90" t="str">
        <f>_xll.BDP($AY73&amp;" "&amp;$CA73,CP$3)</f>
        <v>Agency Collat CMO</v>
      </c>
      <c r="CQ73" s="90" t="str">
        <f>_xll.BDP($AY73&amp;" "&amp;$CA73,CQ$3)</f>
        <v>#N/A Field Not Applicable</v>
      </c>
      <c r="CR73" s="90" t="str">
        <f>_xll.BDP($AY73&amp;" "&amp;$CA73,CR$3)</f>
        <v>Mortgage Securities</v>
      </c>
      <c r="CS73" s="90" t="str">
        <f>_xll.BDP($AY73&amp;" "&amp;$CA73,CS$3)</f>
        <v>#N/A Field Not Applicable</v>
      </c>
      <c r="CT73" s="90" t="str">
        <f>_xll.BDP($AY73&amp;" "&amp;$CA73,CT$3)</f>
        <v>FHR</v>
      </c>
      <c r="CU73" s="90" t="str">
        <f>_xll.BDP($CT73&amp;" EQUITY",CU$3)</f>
        <v>ACQU</v>
      </c>
      <c r="CV73" s="90">
        <f>_xll.BDP($CT73&amp;" EQUITY",CV$3)</f>
        <v>186.90000190734864</v>
      </c>
      <c r="CW73" s="90" t="str">
        <f>_xll.BDP($CT73&amp;" EQUITY",CW$3)</f>
        <v>#N/A N/A</v>
      </c>
      <c r="CX73" s="90" t="str">
        <f>_xll.BDP($CT73&amp;" EQUITY",CX$3)</f>
        <v>#N/A N/A</v>
      </c>
      <c r="CY73" s="90" t="str">
        <f>_xll.BDH($CT73&amp;" EQUITY",CY$3,CY$2,CY$2)</f>
        <v>#N/A N/A</v>
      </c>
      <c r="CZ73" s="90" t="str">
        <f>_xll.BDH($CT73&amp;" EQUITY",CZ$3,CZ$2,CZ$2)</f>
        <v>#N/A N/A</v>
      </c>
      <c r="DA73" s="90" t="str">
        <f>_xll.BDH($CT73&amp;" EQUITY",DA$3,DA$2,DA$2)</f>
        <v>#N/A N/A</v>
      </c>
      <c r="DB73" s="90" t="str">
        <f>_xll.BDH($CT73&amp;" EQUITY",DB$3,DB$2,DB$2)</f>
        <v>#N/A N/A</v>
      </c>
      <c r="DC73" s="90" t="str">
        <f>_xll.BDH($CT73&amp;" EQUITY",DC$3,DC$2,DC$2)</f>
        <v>#N/A N/A</v>
      </c>
      <c r="DD73" s="90" t="str">
        <f>_xll.BDH($CT73&amp;" EQUITY",DD$3,DD$2,DD$2)</f>
        <v>#N/A N/A</v>
      </c>
      <c r="DE73" s="90" t="str">
        <f>_xll.BDH($CT73&amp;" EQUITY",DE$3,DE$2,DE$2)</f>
        <v>#N/A N/A</v>
      </c>
      <c r="DF73" s="90" t="str">
        <f>_xll.BDH($CT73&amp;" EQUITY",DF$3,DF$2,DF$2)</f>
        <v>#N/A N/A</v>
      </c>
      <c r="DG73" s="90" t="str">
        <f>_xll.BDH($CT73&amp;" EQUITY",DG$3,DG$2,DG$2)</f>
        <v>#N/A N/A</v>
      </c>
      <c r="DH73" s="90" t="str">
        <f>_xll.BDH($CT73&amp;" EQUITY",DH$3,DH$2,DH$2)</f>
        <v>#N/A N/A</v>
      </c>
      <c r="DI73" s="90" t="str">
        <f>_xll.BDH($CT73&amp;" EQUITY",DI$3,DI$2,DI$2)</f>
        <v>#N/A N/A</v>
      </c>
      <c r="DJ73" s="90" t="str">
        <f>_xll.BDH($CT73&amp;" EQUITY",DJ$3,DJ$2,DJ$2)</f>
        <v>#N/A N/A</v>
      </c>
    </row>
    <row r="74" spans="1:114" x14ac:dyDescent="0.25">
      <c r="A74" t="s">
        <v>1312</v>
      </c>
      <c r="K74" s="90" t="str">
        <f>_xll.BDP($AY74&amp;" "&amp;$CA74,K$3)</f>
        <v>GNR 2013-180 LO</v>
      </c>
      <c r="L74" s="90" t="str">
        <f>_xll.BDP($AY74&amp;" "&amp;$CA74,L$3)</f>
        <v>GOVERNMENT NATIONAL MORTGAGE A</v>
      </c>
      <c r="T74">
        <v>767541.63733081997</v>
      </c>
      <c r="W74">
        <v>491466.50465339067</v>
      </c>
      <c r="AY74" t="s">
        <v>1312</v>
      </c>
      <c r="CA74" t="s">
        <v>1154</v>
      </c>
      <c r="CB74" t="s">
        <v>1175</v>
      </c>
      <c r="CC74" t="s">
        <v>1175</v>
      </c>
      <c r="CD74" s="90" t="str">
        <f>_xll.BDP($AY74&amp;" "&amp;$CA74,CD$3)</f>
        <v>Agncy CMO PO</v>
      </c>
      <c r="CE74" s="90" t="str">
        <f>_xll.BDP($AY74&amp;" "&amp;$CA74,CE$3)</f>
        <v>CMO</v>
      </c>
      <c r="CF74" s="90" t="str">
        <f>_xll.BDP($AY74&amp;" "&amp;$CA74,CF$3)</f>
        <v>GNSF 2.3</v>
      </c>
      <c r="CG74" s="90" t="str">
        <f>_xll.BDP($AY74&amp;" "&amp;$CA74,CG$3)</f>
        <v>CMO</v>
      </c>
      <c r="CH74" s="90" t="str">
        <f>_xll.BDP($AY74&amp;" "&amp;$CA74,CH$3)</f>
        <v>Agncy CMO PO</v>
      </c>
      <c r="CI74" s="90" t="str">
        <f>_xll.BDP($AY74&amp;" "&amp;$CA74,CI$3)</f>
        <v>PO,PT</v>
      </c>
      <c r="CJ74" s="90" t="str">
        <f>_xll.BDP($AY74&amp;" "&amp;$CA74,CJ$3)</f>
        <v>#N/A N/A</v>
      </c>
      <c r="CK74" s="90" t="str">
        <f>_xll.BDP($AY74&amp;" "&amp;$CA74,CK$3)</f>
        <v>#N/A N/A</v>
      </c>
      <c r="CL74" s="90" t="str">
        <f>_xll.BDP($AY74&amp;" "&amp;$CA74,CL$3)</f>
        <v>#N/A N/A</v>
      </c>
      <c r="CM74" s="90" t="str">
        <f>_xll.BDP($AY74&amp;" "&amp;$CA74,CM$3)</f>
        <v>#N/A N/A</v>
      </c>
      <c r="CN74" s="90" t="str">
        <f>_xll.BDP($AY74&amp;" "&amp;$CA74,CN$3)</f>
        <v>PO,PT</v>
      </c>
      <c r="CO74" s="90" t="str">
        <f>_xll.BDP($AY74&amp;" "&amp;$CA74,CO$3)</f>
        <v>US</v>
      </c>
      <c r="CP74" s="90" t="str">
        <f>_xll.BDP($AY74&amp;" "&amp;$CA74,CP$3)</f>
        <v>Agency Collat CMO</v>
      </c>
      <c r="CQ74" s="90" t="str">
        <f>_xll.BDP($AY74&amp;" "&amp;$CA74,CQ$3)</f>
        <v>#N/A Field Not Applicable</v>
      </c>
      <c r="CR74" s="90" t="str">
        <f>_xll.BDP($AY74&amp;" "&amp;$CA74,CR$3)</f>
        <v>Mortgage Securities</v>
      </c>
      <c r="CS74" s="90" t="str">
        <f>_xll.BDP($AY74&amp;" "&amp;$CA74,CS$3)</f>
        <v>#N/A Field Not Applicable</v>
      </c>
      <c r="CT74" s="90" t="str">
        <f>_xll.BDP($AY74&amp;" "&amp;$CA74,CT$3)</f>
        <v>GNR</v>
      </c>
      <c r="CU74" s="90" t="str">
        <f>_xll.BDP($CT74&amp;" EQUITY",CU$3)</f>
        <v>ACTV</v>
      </c>
      <c r="CV74" s="90" t="str">
        <f>_xll.BDP($CT74&amp;" EQUITY",CV$3)</f>
        <v>#N/A Field Not Applicable</v>
      </c>
      <c r="CW74" s="90" t="str">
        <f>_xll.BDP($CT74&amp;" EQUITY",CW$3)</f>
        <v>#N/A Field Not Applicable</v>
      </c>
      <c r="CX74" s="90">
        <f>_xll.BDP($CT74&amp;" EQUITY",CX$3)</f>
        <v>11.799999999999999</v>
      </c>
      <c r="CY74" s="90">
        <f>_xll.BDH($CT74&amp;" EQUITY",CY$3,CY$2,CY$2)</f>
        <v>48.71</v>
      </c>
      <c r="CZ74" s="90">
        <f>_xll.BDH($CT74&amp;" EQUITY",CZ$3,CZ$2,CZ$2)</f>
        <v>52.4</v>
      </c>
      <c r="DA74" s="90">
        <f>_xll.BDH($CT74&amp;" EQUITY",DA$3,DA$2,DA$2)</f>
        <v>52.17</v>
      </c>
      <c r="DB74" s="90">
        <f>_xll.BDH($CT74&amp;" EQUITY",DB$3,DB$2,DB$2)</f>
        <v>52.85</v>
      </c>
      <c r="DC74" s="90">
        <f>_xll.BDH($CT74&amp;" EQUITY",DC$3,DC$2,DC$2)</f>
        <v>51.85</v>
      </c>
      <c r="DD74" s="90">
        <f>_xll.BDH($CT74&amp;" EQUITY",DD$3,DD$2,DD$2)</f>
        <v>51.61</v>
      </c>
      <c r="DE74" s="90">
        <f>_xll.BDH($CT74&amp;" EQUITY",DE$3,DE$2,DE$2)</f>
        <v>50.34</v>
      </c>
      <c r="DF74" s="90">
        <f>_xll.BDH($CT74&amp;" EQUITY",DF$3,DF$2,DF$2)</f>
        <v>49.88</v>
      </c>
      <c r="DG74" s="90">
        <f>_xll.BDH($CT74&amp;" EQUITY",DG$3,DG$2,DG$2)</f>
        <v>47.35</v>
      </c>
      <c r="DH74" s="90">
        <f>_xll.BDH($CT74&amp;" EQUITY",DH$3,DH$2,DH$2)</f>
        <v>50.24</v>
      </c>
      <c r="DI74" s="90">
        <f>_xll.BDH($CT74&amp;" EQUITY",DI$3,DI$2,DI$2)</f>
        <v>49.58</v>
      </c>
      <c r="DJ74" s="90">
        <f>_xll.BDH($CT74&amp;" EQUITY",DJ$3,DJ$2,DJ$2)</f>
        <v>50.15</v>
      </c>
    </row>
    <row r="75" spans="1:114" x14ac:dyDescent="0.25">
      <c r="A75" t="s">
        <v>1311</v>
      </c>
      <c r="K75" s="90" t="str">
        <f>_xll.BDP($AY75&amp;" "&amp;$CA75,K$3)</f>
        <v>GNR 2013-150 QI</v>
      </c>
      <c r="L75" s="90" t="str">
        <f>_xll.BDP($AY75&amp;" "&amp;$CA75,L$3)</f>
        <v>GOVERNMENT NATIONAL MORTGAGE A</v>
      </c>
      <c r="T75">
        <v>2669953.8153793202</v>
      </c>
      <c r="W75">
        <v>287020.03515327693</v>
      </c>
      <c r="AY75" t="s">
        <v>1311</v>
      </c>
      <c r="CA75" s="90" t="s">
        <v>1154</v>
      </c>
      <c r="CB75" t="s">
        <v>1175</v>
      </c>
      <c r="CC75" t="s">
        <v>1175</v>
      </c>
      <c r="CD75" s="90" t="str">
        <f>_xll.BDP($AY75&amp;" "&amp;$CA75,CD$3)</f>
        <v>Agncy CMO IO</v>
      </c>
      <c r="CE75" s="90" t="str">
        <f>_xll.BDP($AY75&amp;" "&amp;$CA75,CE$3)</f>
        <v>CMO</v>
      </c>
      <c r="CF75" s="90" t="str">
        <f>_xll.BDP($AY75&amp;" "&amp;$CA75,CF$3)</f>
        <v>GNSF 2.8</v>
      </c>
      <c r="CG75" s="90" t="str">
        <f>_xll.BDP($AY75&amp;" "&amp;$CA75,CG$3)</f>
        <v>CMO</v>
      </c>
      <c r="CH75" s="90" t="str">
        <f>_xll.BDP($AY75&amp;" "&amp;$CA75,CH$3)</f>
        <v>Agncy CMO IO</v>
      </c>
      <c r="CI75" s="90" t="str">
        <f>_xll.BDP($AY75&amp;" "&amp;$CA75,CI$3)</f>
        <v>IO,NTL+</v>
      </c>
      <c r="CJ75" s="90" t="str">
        <f>_xll.BDP($AY75&amp;" "&amp;$CA75,CJ$3)</f>
        <v>#N/A N/A</v>
      </c>
      <c r="CK75" s="90" t="str">
        <f>_xll.BDP($AY75&amp;" "&amp;$CA75,CK$3)</f>
        <v>#N/A N/A</v>
      </c>
      <c r="CL75" s="90" t="str">
        <f>_xll.BDP($AY75&amp;" "&amp;$CA75,CL$3)</f>
        <v>#N/A N/A</v>
      </c>
      <c r="CM75" s="90" t="str">
        <f>_xll.BDP($AY75&amp;" "&amp;$CA75,CM$3)</f>
        <v>#N/A N/A</v>
      </c>
      <c r="CN75" s="90" t="str">
        <f>_xll.BDP($AY75&amp;" "&amp;$CA75,CN$3)</f>
        <v>IO,NTL,SEQ</v>
      </c>
      <c r="CO75" s="90" t="str">
        <f>_xll.BDP($AY75&amp;" "&amp;$CA75,CO$3)</f>
        <v>US</v>
      </c>
      <c r="CP75" s="90" t="str">
        <f>_xll.BDP($AY75&amp;" "&amp;$CA75,CP$3)</f>
        <v>Agency Collat CMO</v>
      </c>
      <c r="CQ75" s="90" t="str">
        <f>_xll.BDP($AY75&amp;" "&amp;$CA75,CQ$3)</f>
        <v>#N/A Field Not Applicable</v>
      </c>
      <c r="CR75" s="90" t="str">
        <f>_xll.BDP($AY75&amp;" "&amp;$CA75,CR$3)</f>
        <v>Mortgage Securities</v>
      </c>
      <c r="CS75" s="90" t="str">
        <f>_xll.BDP($AY75&amp;" "&amp;$CA75,CS$3)</f>
        <v>#N/A Field Not Applicable</v>
      </c>
      <c r="CT75" s="90" t="str">
        <f>_xll.BDP($AY75&amp;" "&amp;$CA75,CT$3)</f>
        <v>GNR</v>
      </c>
      <c r="CU75" s="90" t="str">
        <f>_xll.BDP($CT75&amp;" EQUITY",CU$3)</f>
        <v>ACTV</v>
      </c>
      <c r="CV75" s="90" t="str">
        <f>_xll.BDP($CT75&amp;" EQUITY",CV$3)</f>
        <v>#N/A Field Not Applicable</v>
      </c>
      <c r="CW75" s="90" t="str">
        <f>_xll.BDP($CT75&amp;" EQUITY",CW$3)</f>
        <v>#N/A Field Not Applicable</v>
      </c>
      <c r="CX75" s="90">
        <f>_xll.BDP($CT75&amp;" EQUITY",CX$3)</f>
        <v>11.799999999999999</v>
      </c>
      <c r="CY75" s="90">
        <f>_xll.BDH($CT75&amp;" EQUITY",CY$3,CY$2,CY$2)</f>
        <v>48.71</v>
      </c>
      <c r="CZ75" s="90">
        <f>_xll.BDH($CT75&amp;" EQUITY",CZ$3,CZ$2,CZ$2)</f>
        <v>52.4</v>
      </c>
      <c r="DA75" s="90">
        <f>_xll.BDH($CT75&amp;" EQUITY",DA$3,DA$2,DA$2)</f>
        <v>52.17</v>
      </c>
      <c r="DB75" s="90">
        <f>_xll.BDH($CT75&amp;" EQUITY",DB$3,DB$2,DB$2)</f>
        <v>52.85</v>
      </c>
      <c r="DC75" s="90">
        <f>_xll.BDH($CT75&amp;" EQUITY",DC$3,DC$2,DC$2)</f>
        <v>51.85</v>
      </c>
      <c r="DD75" s="90">
        <f>_xll.BDH($CT75&amp;" EQUITY",DD$3,DD$2,DD$2)</f>
        <v>51.61</v>
      </c>
      <c r="DE75" s="90">
        <f>_xll.BDH($CT75&amp;" EQUITY",DE$3,DE$2,DE$2)</f>
        <v>50.34</v>
      </c>
      <c r="DF75" s="90">
        <f>_xll.BDH($CT75&amp;" EQUITY",DF$3,DF$2,DF$2)</f>
        <v>49.88</v>
      </c>
      <c r="DG75" s="90">
        <f>_xll.BDH($CT75&amp;" EQUITY",DG$3,DG$2,DG$2)</f>
        <v>47.35</v>
      </c>
      <c r="DH75" s="90">
        <f>_xll.BDH($CT75&amp;" EQUITY",DH$3,DH$2,DH$2)</f>
        <v>50.24</v>
      </c>
      <c r="DI75" s="90">
        <f>_xll.BDH($CT75&amp;" EQUITY",DI$3,DI$2,DI$2)</f>
        <v>49.58</v>
      </c>
      <c r="DJ75" s="90">
        <f>_xll.BDH($CT75&amp;" EQUITY",DJ$3,DJ$2,DJ$2)</f>
        <v>50.15</v>
      </c>
    </row>
    <row r="76" spans="1:114" x14ac:dyDescent="0.25">
      <c r="A76" t="s">
        <v>1331</v>
      </c>
      <c r="K76" s="90" t="str">
        <f>_xll.BDP($AY76&amp;" "&amp;$CA76,K$3)</f>
        <v>GNR 2014-44 DI</v>
      </c>
      <c r="L76" s="90" t="str">
        <f>_xll.BDP($AY76&amp;" "&amp;$CA76,L$3)</f>
        <v>GOVERNMENT NATIONAL MORTGAGE A</v>
      </c>
      <c r="T76">
        <v>7270894.89684813</v>
      </c>
      <c r="W76">
        <v>1138349.4822877855</v>
      </c>
      <c r="AY76" t="s">
        <v>1331</v>
      </c>
      <c r="CA76" s="90" t="s">
        <v>1154</v>
      </c>
      <c r="CB76" t="s">
        <v>1175</v>
      </c>
      <c r="CC76" t="s">
        <v>1175</v>
      </c>
      <c r="CD76" s="90" t="str">
        <f>_xll.BDP($AY76&amp;" "&amp;$CA76,CD$3)</f>
        <v>Agncy CMO IO</v>
      </c>
      <c r="CE76" s="90" t="str">
        <f>_xll.BDP($AY76&amp;" "&amp;$CA76,CE$3)</f>
        <v>CMO</v>
      </c>
      <c r="CF76" s="90" t="str">
        <f>_xll.BDP($AY76&amp;" "&amp;$CA76,CF$3)</f>
        <v>GNSF 3.8</v>
      </c>
      <c r="CG76" s="90" t="str">
        <f>_xll.BDP($AY76&amp;" "&amp;$CA76,CG$3)</f>
        <v>CMO</v>
      </c>
      <c r="CH76" s="90" t="str">
        <f>_xll.BDP($AY76&amp;" "&amp;$CA76,CH$3)</f>
        <v>Agncy CMO IO</v>
      </c>
      <c r="CI76" s="90" t="str">
        <f>_xll.BDP($AY76&amp;" "&amp;$CA76,CI$3)</f>
        <v>IO,NTL+</v>
      </c>
      <c r="CJ76" s="90" t="str">
        <f>_xll.BDP($AY76&amp;" "&amp;$CA76,CJ$3)</f>
        <v>#N/A N/A</v>
      </c>
      <c r="CK76" s="90" t="str">
        <f>_xll.BDP($AY76&amp;" "&amp;$CA76,CK$3)</f>
        <v>#N/A N/A</v>
      </c>
      <c r="CL76" s="90" t="str">
        <f>_xll.BDP($AY76&amp;" "&amp;$CA76,CL$3)</f>
        <v>#N/A N/A</v>
      </c>
      <c r="CM76" s="90" t="str">
        <f>_xll.BDP($AY76&amp;" "&amp;$CA76,CM$3)</f>
        <v>#N/A N/A</v>
      </c>
      <c r="CN76" s="90" t="str">
        <f>_xll.BDP($AY76&amp;" "&amp;$CA76,CN$3)</f>
        <v>IO,NTL,PAC</v>
      </c>
      <c r="CO76" s="90" t="str">
        <f>_xll.BDP($AY76&amp;" "&amp;$CA76,CO$3)</f>
        <v>US</v>
      </c>
      <c r="CP76" s="90" t="str">
        <f>_xll.BDP($AY76&amp;" "&amp;$CA76,CP$3)</f>
        <v>Agency Collat PAC CMO</v>
      </c>
      <c r="CQ76" s="90" t="str">
        <f>_xll.BDP($AY76&amp;" "&amp;$CA76,CQ$3)</f>
        <v>#N/A Field Not Applicable</v>
      </c>
      <c r="CR76" s="90" t="str">
        <f>_xll.BDP($AY76&amp;" "&amp;$CA76,CR$3)</f>
        <v>Mortgage Securities</v>
      </c>
      <c r="CS76" s="90" t="str">
        <f>_xll.BDP($AY76&amp;" "&amp;$CA76,CS$3)</f>
        <v>#N/A Field Not Applicable</v>
      </c>
      <c r="CT76" s="90" t="str">
        <f>_xll.BDP($AY76&amp;" "&amp;$CA76,CT$3)</f>
        <v>GNR</v>
      </c>
      <c r="CU76" s="90" t="str">
        <f>_xll.BDP($CT76&amp;" EQUITY",CU$3)</f>
        <v>ACTV</v>
      </c>
      <c r="CV76" s="90" t="str">
        <f>_xll.BDP($CT76&amp;" EQUITY",CV$3)</f>
        <v>#N/A Field Not Applicable</v>
      </c>
      <c r="CW76" s="90" t="str">
        <f>_xll.BDP($CT76&amp;" EQUITY",CW$3)</f>
        <v>#N/A Field Not Applicable</v>
      </c>
      <c r="CX76" s="90">
        <f>_xll.BDP($CT76&amp;" EQUITY",CX$3)</f>
        <v>11.799999999999999</v>
      </c>
      <c r="CY76" s="90">
        <f>_xll.BDH($CT76&amp;" EQUITY",CY$3,CY$2,CY$2)</f>
        <v>48.71</v>
      </c>
      <c r="CZ76" s="90">
        <f>_xll.BDH($CT76&amp;" EQUITY",CZ$3,CZ$2,CZ$2)</f>
        <v>52.4</v>
      </c>
      <c r="DA76" s="90">
        <f>_xll.BDH($CT76&amp;" EQUITY",DA$3,DA$2,DA$2)</f>
        <v>52.17</v>
      </c>
      <c r="DB76" s="90">
        <f>_xll.BDH($CT76&amp;" EQUITY",DB$3,DB$2,DB$2)</f>
        <v>52.85</v>
      </c>
      <c r="DC76" s="90">
        <f>_xll.BDH($CT76&amp;" EQUITY",DC$3,DC$2,DC$2)</f>
        <v>51.85</v>
      </c>
      <c r="DD76" s="90">
        <f>_xll.BDH($CT76&amp;" EQUITY",DD$3,DD$2,DD$2)</f>
        <v>51.61</v>
      </c>
      <c r="DE76" s="90">
        <f>_xll.BDH($CT76&amp;" EQUITY",DE$3,DE$2,DE$2)</f>
        <v>50.34</v>
      </c>
      <c r="DF76" s="90">
        <f>_xll.BDH($CT76&amp;" EQUITY",DF$3,DF$2,DF$2)</f>
        <v>49.88</v>
      </c>
      <c r="DG76" s="90">
        <f>_xll.BDH($CT76&amp;" EQUITY",DG$3,DG$2,DG$2)</f>
        <v>47.35</v>
      </c>
      <c r="DH76" s="90">
        <f>_xll.BDH($CT76&amp;" EQUITY",DH$3,DH$2,DH$2)</f>
        <v>50.24</v>
      </c>
      <c r="DI76" s="90">
        <f>_xll.BDH($CT76&amp;" EQUITY",DI$3,DI$2,DI$2)</f>
        <v>49.58</v>
      </c>
      <c r="DJ76" s="90">
        <f>_xll.BDH($CT76&amp;" EQUITY",DJ$3,DJ$2,DJ$2)</f>
        <v>50.15</v>
      </c>
    </row>
    <row r="77" spans="1:114" x14ac:dyDescent="0.25">
      <c r="A77" t="s">
        <v>1332</v>
      </c>
      <c r="K77" s="90" t="str">
        <f>_xll.BDP($AY77&amp;" "&amp;$CA77,K$3)</f>
        <v>GNR 2014-44 ID</v>
      </c>
      <c r="L77" s="90" t="str">
        <f>_xll.BDP($AY77&amp;" "&amp;$CA77,L$3)</f>
        <v>GOVERNMENT NATIONAL MORTGAGE A</v>
      </c>
      <c r="T77">
        <v>38031802.6739076</v>
      </c>
      <c r="W77">
        <v>784405.93014934426</v>
      </c>
      <c r="AY77" t="s">
        <v>1332</v>
      </c>
      <c r="CA77" s="90" t="s">
        <v>1154</v>
      </c>
      <c r="CB77" t="s">
        <v>1175</v>
      </c>
      <c r="CC77" t="s">
        <v>1175</v>
      </c>
      <c r="CD77" s="90" t="str">
        <f>_xll.BDP($AY77&amp;" "&amp;$CA77,CD$3)</f>
        <v>Agncy CMO IO</v>
      </c>
      <c r="CE77" s="90" t="str">
        <f>_xll.BDP($AY77&amp;" "&amp;$CA77,CE$3)</f>
        <v>CMO</v>
      </c>
      <c r="CF77" s="90" t="str">
        <f>_xll.BDP($AY77&amp;" "&amp;$CA77,CF$3)</f>
        <v>GNSF 3.9</v>
      </c>
      <c r="CG77" s="90" t="str">
        <f>_xll.BDP($AY77&amp;" "&amp;$CA77,CG$3)</f>
        <v>CMO</v>
      </c>
      <c r="CH77" s="90" t="str">
        <f>_xll.BDP($AY77&amp;" "&amp;$CA77,CH$3)</f>
        <v>Agncy CMO IO</v>
      </c>
      <c r="CI77" s="90" t="str">
        <f>_xll.BDP($AY77&amp;" "&amp;$CA77,CI$3)</f>
        <v>IO,CSTR+</v>
      </c>
      <c r="CJ77" s="90" t="str">
        <f>_xll.BDP($AY77&amp;" "&amp;$CA77,CJ$3)</f>
        <v>#N/A N/A</v>
      </c>
      <c r="CK77" s="90" t="str">
        <f>_xll.BDP($AY77&amp;" "&amp;$CA77,CK$3)</f>
        <v>#N/A N/A</v>
      </c>
      <c r="CL77" s="90" t="str">
        <f>_xll.BDP($AY77&amp;" "&amp;$CA77,CL$3)</f>
        <v>#N/A N/A</v>
      </c>
      <c r="CM77" s="90" t="str">
        <f>_xll.BDP($AY77&amp;" "&amp;$CA77,CM$3)</f>
        <v>#N/A N/A</v>
      </c>
      <c r="CN77" s="90" t="str">
        <f>_xll.BDP($AY77&amp;" "&amp;$CA77,CN$3)</f>
        <v>IO,CSTR,DLY,NTL,W,PT</v>
      </c>
      <c r="CO77" s="90" t="str">
        <f>_xll.BDP($AY77&amp;" "&amp;$CA77,CO$3)</f>
        <v>US</v>
      </c>
      <c r="CP77" s="90" t="str">
        <f>_xll.BDP($AY77&amp;" "&amp;$CA77,CP$3)</f>
        <v>Agency Collat CMO</v>
      </c>
      <c r="CQ77" s="90" t="str">
        <f>_xll.BDP($AY77&amp;" "&amp;$CA77,CQ$3)</f>
        <v>#N/A Field Not Applicable</v>
      </c>
      <c r="CR77" s="90" t="str">
        <f>_xll.BDP($AY77&amp;" "&amp;$CA77,CR$3)</f>
        <v>Mortgage Securities</v>
      </c>
      <c r="CS77" s="90" t="str">
        <f>_xll.BDP($AY77&amp;" "&amp;$CA77,CS$3)</f>
        <v>#N/A Field Not Applicable</v>
      </c>
      <c r="CT77" s="90" t="str">
        <f>_xll.BDP($AY77&amp;" "&amp;$CA77,CT$3)</f>
        <v>GNR</v>
      </c>
      <c r="CU77" s="90" t="str">
        <f>_xll.BDP($CT77&amp;" EQUITY",CU$3)</f>
        <v>ACTV</v>
      </c>
      <c r="CV77" s="90" t="str">
        <f>_xll.BDP($CT77&amp;" EQUITY",CV$3)</f>
        <v>#N/A Field Not Applicable</v>
      </c>
      <c r="CW77" s="90" t="str">
        <f>_xll.BDP($CT77&amp;" EQUITY",CW$3)</f>
        <v>#N/A Field Not Applicable</v>
      </c>
      <c r="CX77" s="90">
        <f>_xll.BDP($CT77&amp;" EQUITY",CX$3)</f>
        <v>11.799999999999999</v>
      </c>
      <c r="CY77" s="90">
        <f>_xll.BDH($CT77&amp;" EQUITY",CY$3,CY$2,CY$2)</f>
        <v>48.71</v>
      </c>
      <c r="CZ77" s="90">
        <f>_xll.BDH($CT77&amp;" EQUITY",CZ$3,CZ$2,CZ$2)</f>
        <v>52.4</v>
      </c>
      <c r="DA77" s="90">
        <f>_xll.BDH($CT77&amp;" EQUITY",DA$3,DA$2,DA$2)</f>
        <v>52.17</v>
      </c>
      <c r="DB77" s="90">
        <f>_xll.BDH($CT77&amp;" EQUITY",DB$3,DB$2,DB$2)</f>
        <v>52.85</v>
      </c>
      <c r="DC77" s="90">
        <f>_xll.BDH($CT77&amp;" EQUITY",DC$3,DC$2,DC$2)</f>
        <v>51.85</v>
      </c>
      <c r="DD77" s="90">
        <f>_xll.BDH($CT77&amp;" EQUITY",DD$3,DD$2,DD$2)</f>
        <v>51.61</v>
      </c>
      <c r="DE77" s="90">
        <f>_xll.BDH($CT77&amp;" EQUITY",DE$3,DE$2,DE$2)</f>
        <v>50.34</v>
      </c>
      <c r="DF77" s="90">
        <f>_xll.BDH($CT77&amp;" EQUITY",DF$3,DF$2,DF$2)</f>
        <v>49.88</v>
      </c>
      <c r="DG77" s="90">
        <f>_xll.BDH($CT77&amp;" EQUITY",DG$3,DG$2,DG$2)</f>
        <v>47.35</v>
      </c>
      <c r="DH77" s="90">
        <f>_xll.BDH($CT77&amp;" EQUITY",DH$3,DH$2,DH$2)</f>
        <v>50.24</v>
      </c>
      <c r="DI77" s="90">
        <f>_xll.BDH($CT77&amp;" EQUITY",DI$3,DI$2,DI$2)</f>
        <v>49.58</v>
      </c>
      <c r="DJ77" s="90">
        <f>_xll.BDH($CT77&amp;" EQUITY",DJ$3,DJ$2,DJ$2)</f>
        <v>50.15</v>
      </c>
    </row>
    <row r="78" spans="1:114" x14ac:dyDescent="0.25">
      <c r="A78" t="s">
        <v>1436</v>
      </c>
      <c r="K78" s="90" t="str">
        <f>_xll.BDP($AY78&amp;" "&amp;$CA78,K$3)</f>
        <v>FNR 2011-118 DC</v>
      </c>
      <c r="L78" s="90" t="str">
        <f>_xll.BDP($AY78&amp;" "&amp;$CA78,L$3)</f>
        <v>FANNIE MAE</v>
      </c>
      <c r="T78">
        <v>387214.60000000003</v>
      </c>
      <c r="W78">
        <v>403568.20979996206</v>
      </c>
      <c r="AY78" t="s">
        <v>1436</v>
      </c>
      <c r="CA78" s="90" t="s">
        <v>1154</v>
      </c>
      <c r="CB78" t="s">
        <v>1175</v>
      </c>
      <c r="CC78" t="s">
        <v>1175</v>
      </c>
      <c r="CD78" s="90" t="str">
        <f>_xll.BDP($AY78&amp;" "&amp;$CA78,CD$3)</f>
        <v>Agncy CMO Other</v>
      </c>
      <c r="CE78" s="90" t="str">
        <f>_xll.BDP($AY78&amp;" "&amp;$CA78,CE$3)</f>
        <v>CMO</v>
      </c>
      <c r="CF78" s="90" t="str">
        <f>_xll.BDP($AY78&amp;" "&amp;$CA78,CF$3)</f>
        <v>FNJMCK 4</v>
      </c>
      <c r="CG78" s="90" t="str">
        <f>_xll.BDP($AY78&amp;" "&amp;$CA78,CG$3)</f>
        <v>CMO</v>
      </c>
      <c r="CH78" s="90" t="str">
        <f>_xll.BDP($AY78&amp;" "&amp;$CA78,CH$3)</f>
        <v>Agncy CMO Other</v>
      </c>
      <c r="CI78" s="90" t="str">
        <f>_xll.BDP($AY78&amp;" "&amp;$CA78,CI$3)</f>
        <v>EXCH,+</v>
      </c>
      <c r="CJ78" s="90" t="str">
        <f>_xll.BDP($AY78&amp;" "&amp;$CA78,CJ$3)</f>
        <v>#N/A N/A</v>
      </c>
      <c r="CK78" s="90" t="str">
        <f>_xll.BDP($AY78&amp;" "&amp;$CA78,CK$3)</f>
        <v>#N/A N/A</v>
      </c>
      <c r="CL78" s="90" t="str">
        <f>_xll.BDP($AY78&amp;" "&amp;$CA78,CL$3)</f>
        <v>#N/A N/A</v>
      </c>
      <c r="CM78" s="90" t="str">
        <f>_xll.BDP($AY78&amp;" "&amp;$CA78,CM$3)</f>
        <v>#N/A N/A</v>
      </c>
      <c r="CN78" s="90" t="str">
        <f>_xll.BDP($AY78&amp;" "&amp;$CA78,CN$3)</f>
        <v>EXCH,PAC(11)</v>
      </c>
      <c r="CO78" s="90" t="str">
        <f>_xll.BDP($AY78&amp;" "&amp;$CA78,CO$3)</f>
        <v>US</v>
      </c>
      <c r="CP78" s="90" t="str">
        <f>_xll.BDP($AY78&amp;" "&amp;$CA78,CP$3)</f>
        <v>Agency Collat PAC CMO</v>
      </c>
      <c r="CQ78" s="90" t="str">
        <f>_xll.BDP($AY78&amp;" "&amp;$CA78,CQ$3)</f>
        <v>#N/A Field Not Applicable</v>
      </c>
      <c r="CR78" s="90" t="str">
        <f>_xll.BDP($AY78&amp;" "&amp;$CA78,CR$3)</f>
        <v>Mortgage Securities</v>
      </c>
      <c r="CS78" s="90" t="str">
        <f>_xll.BDP($AY78&amp;" "&amp;$CA78,CS$3)</f>
        <v>#N/A Field Not Applicable</v>
      </c>
      <c r="CT78" s="90" t="str">
        <f>_xll.BDP($AY78&amp;" "&amp;$CA78,CT$3)</f>
        <v>FNR</v>
      </c>
      <c r="CU78" s="90" t="str">
        <f>_xll.BDP($CT78&amp;" EQUITY",CU$3)</f>
        <v>TKCH</v>
      </c>
      <c r="CV78" s="90">
        <f>_xll.BDP($CT78&amp;" EQUITY",CV$3)</f>
        <v>317.86499965190887</v>
      </c>
      <c r="CW78" s="90">
        <f>_xll.BDP($CT78&amp;" EQUITY",CW$3)</f>
        <v>1630.0170211791992</v>
      </c>
      <c r="CX78" s="90" t="str">
        <f>_xll.BDP($CT78&amp;" EQUITY",CX$3)</f>
        <v>#N/A N/A</v>
      </c>
      <c r="CY78" s="90" t="str">
        <f>_xll.BDH($CT78&amp;" EQUITY",CY$3,CY$2,CY$2)</f>
        <v>#N/A N/A</v>
      </c>
      <c r="CZ78" s="90" t="str">
        <f>_xll.BDH($CT78&amp;" EQUITY",CZ$3,CZ$2,CZ$2)</f>
        <v>#N/A N/A</v>
      </c>
      <c r="DA78" s="90" t="str">
        <f>_xll.BDH($CT78&amp;" EQUITY",DA$3,DA$2,DA$2)</f>
        <v>#N/A N/A</v>
      </c>
      <c r="DB78" s="90" t="str">
        <f>_xll.BDH($CT78&amp;" EQUITY",DB$3,DB$2,DB$2)</f>
        <v>#N/A N/A</v>
      </c>
      <c r="DC78" s="90" t="str">
        <f>_xll.BDH($CT78&amp;" EQUITY",DC$3,DC$2,DC$2)</f>
        <v>#N/A N/A</v>
      </c>
      <c r="DD78" s="90" t="str">
        <f>_xll.BDH($CT78&amp;" EQUITY",DD$3,DD$2,DD$2)</f>
        <v>#N/A N/A</v>
      </c>
      <c r="DE78" s="90" t="str">
        <f>_xll.BDH($CT78&amp;" EQUITY",DE$3,DE$2,DE$2)</f>
        <v>#N/A N/A</v>
      </c>
      <c r="DF78" s="90" t="str">
        <f>_xll.BDH($CT78&amp;" EQUITY",DF$3,DF$2,DF$2)</f>
        <v>#N/A N/A</v>
      </c>
      <c r="DG78" s="90" t="str">
        <f>_xll.BDH($CT78&amp;" EQUITY",DG$3,DG$2,DG$2)</f>
        <v>#N/A N/A</v>
      </c>
      <c r="DH78" s="90" t="str">
        <f>_xll.BDH($CT78&amp;" EQUITY",DH$3,DH$2,DH$2)</f>
        <v>#N/A N/A</v>
      </c>
      <c r="DI78" s="90" t="str">
        <f>_xll.BDH($CT78&amp;" EQUITY",DI$3,DI$2,DI$2)</f>
        <v>#N/A N/A</v>
      </c>
      <c r="DJ78" s="90" t="str">
        <f>_xll.BDH($CT78&amp;" EQUITY",DJ$3,DJ$2,DJ$2)</f>
        <v>#N/A N/A</v>
      </c>
    </row>
    <row r="79" spans="1:114" x14ac:dyDescent="0.25">
      <c r="A79" t="s">
        <v>1437</v>
      </c>
      <c r="K79" s="90" t="str">
        <f>_xll.BDP($AY79&amp;" "&amp;$CA79,K$3)</f>
        <v>FHR 3728 EL</v>
      </c>
      <c r="L79" s="90" t="str">
        <f>_xll.BDP($AY79&amp;" "&amp;$CA79,L$3)</f>
        <v>FREDDIE MAC</v>
      </c>
      <c r="T79">
        <v>7236202</v>
      </c>
      <c r="W79">
        <v>7312804.0001998795</v>
      </c>
      <c r="AY79" t="s">
        <v>1437</v>
      </c>
      <c r="CA79" s="90" t="s">
        <v>1154</v>
      </c>
      <c r="CB79" t="s">
        <v>1175</v>
      </c>
      <c r="CC79" t="s">
        <v>1175</v>
      </c>
      <c r="CD79" s="90" t="str">
        <f>_xll.BDP($AY79&amp;" "&amp;$CA79,CD$3)</f>
        <v>Agncy CMO Other</v>
      </c>
      <c r="CE79" s="90" t="str">
        <f>_xll.BDP($AY79&amp;" "&amp;$CA79,CE$3)</f>
        <v>CMO</v>
      </c>
      <c r="CF79" s="90" t="str">
        <f>_xll.BDP($AY79&amp;" "&amp;$CA79,CF$3)</f>
        <v>FGCI 3.5</v>
      </c>
      <c r="CG79" s="90" t="str">
        <f>_xll.BDP($AY79&amp;" "&amp;$CA79,CG$3)</f>
        <v>CMO</v>
      </c>
      <c r="CH79" s="90" t="str">
        <f>_xll.BDP($AY79&amp;" "&amp;$CA79,CH$3)</f>
        <v>Agncy CMO Other</v>
      </c>
      <c r="CI79" s="90" t="str">
        <f>_xll.BDP($AY79&amp;" "&amp;$CA79,CI$3)</f>
        <v>MR,EXCH+</v>
      </c>
      <c r="CJ79" s="90" t="str">
        <f>_xll.BDP($AY79&amp;" "&amp;$CA79,CJ$3)</f>
        <v>#N/A N/A</v>
      </c>
      <c r="CK79" s="90" t="str">
        <f>_xll.BDP($AY79&amp;" "&amp;$CA79,CK$3)</f>
        <v>#N/A N/A</v>
      </c>
      <c r="CL79" s="90" t="str">
        <f>_xll.BDP($AY79&amp;" "&amp;$CA79,CL$3)</f>
        <v>#N/A N/A</v>
      </c>
      <c r="CM79" s="90" t="str">
        <f>_xll.BDP($AY79&amp;" "&amp;$CA79,CM$3)</f>
        <v>#N/A N/A</v>
      </c>
      <c r="CN79" s="90" t="str">
        <f>_xll.BDP($AY79&amp;" "&amp;$CA79,CN$3)</f>
        <v>MR,EXCH,SEQ</v>
      </c>
      <c r="CO79" s="90" t="str">
        <f>_xll.BDP($AY79&amp;" "&amp;$CA79,CO$3)</f>
        <v>US</v>
      </c>
      <c r="CP79" s="90" t="str">
        <f>_xll.BDP($AY79&amp;" "&amp;$CA79,CP$3)</f>
        <v>Agency Collat CMO</v>
      </c>
      <c r="CQ79" s="90" t="str">
        <f>_xll.BDP($AY79&amp;" "&amp;$CA79,CQ$3)</f>
        <v>#N/A Field Not Applicable</v>
      </c>
      <c r="CR79" s="90" t="str">
        <f>_xll.BDP($AY79&amp;" "&amp;$CA79,CR$3)</f>
        <v>Mortgage Securities</v>
      </c>
      <c r="CS79" s="90" t="str">
        <f>_xll.BDP($AY79&amp;" "&amp;$CA79,CS$3)</f>
        <v>#N/A Field Not Applicable</v>
      </c>
      <c r="CT79" s="90" t="str">
        <f>_xll.BDP($AY79&amp;" "&amp;$CA79,CT$3)</f>
        <v>FHR</v>
      </c>
      <c r="CU79" s="90" t="str">
        <f>_xll.BDP($CT79&amp;" EQUITY",CU$3)</f>
        <v>ACQU</v>
      </c>
      <c r="CV79" s="90">
        <f>_xll.BDP($CT79&amp;" EQUITY",CV$3)</f>
        <v>186.90000190734864</v>
      </c>
      <c r="CW79" s="90" t="str">
        <f>_xll.BDP($CT79&amp;" EQUITY",CW$3)</f>
        <v>#N/A N/A</v>
      </c>
      <c r="CX79" s="90" t="str">
        <f>_xll.BDP($CT79&amp;" EQUITY",CX$3)</f>
        <v>#N/A N/A</v>
      </c>
      <c r="CY79" s="90" t="str">
        <f>_xll.BDH($CT79&amp;" EQUITY",CY$3,CY$2,CY$2)</f>
        <v>#N/A N/A</v>
      </c>
      <c r="CZ79" s="90" t="str">
        <f>_xll.BDH($CT79&amp;" EQUITY",CZ$3,CZ$2,CZ$2)</f>
        <v>#N/A N/A</v>
      </c>
      <c r="DA79" s="90" t="str">
        <f>_xll.BDH($CT79&amp;" EQUITY",DA$3,DA$2,DA$2)</f>
        <v>#N/A N/A</v>
      </c>
      <c r="DB79" s="90" t="str">
        <f>_xll.BDH($CT79&amp;" EQUITY",DB$3,DB$2,DB$2)</f>
        <v>#N/A N/A</v>
      </c>
      <c r="DC79" s="90" t="str">
        <f>_xll.BDH($CT79&amp;" EQUITY",DC$3,DC$2,DC$2)</f>
        <v>#N/A N/A</v>
      </c>
      <c r="DD79" s="90" t="str">
        <f>_xll.BDH($CT79&amp;" EQUITY",DD$3,DD$2,DD$2)</f>
        <v>#N/A N/A</v>
      </c>
      <c r="DE79" s="90" t="str">
        <f>_xll.BDH($CT79&amp;" EQUITY",DE$3,DE$2,DE$2)</f>
        <v>#N/A N/A</v>
      </c>
      <c r="DF79" s="90" t="str">
        <f>_xll.BDH($CT79&amp;" EQUITY",DF$3,DF$2,DF$2)</f>
        <v>#N/A N/A</v>
      </c>
      <c r="DG79" s="90" t="str">
        <f>_xll.BDH($CT79&amp;" EQUITY",DG$3,DG$2,DG$2)</f>
        <v>#N/A N/A</v>
      </c>
      <c r="DH79" s="90" t="str">
        <f>_xll.BDH($CT79&amp;" EQUITY",DH$3,DH$2,DH$2)</f>
        <v>#N/A N/A</v>
      </c>
      <c r="DI79" s="90" t="str">
        <f>_xll.BDH($CT79&amp;" EQUITY",DI$3,DI$2,DI$2)</f>
        <v>#N/A N/A</v>
      </c>
      <c r="DJ79" s="90" t="str">
        <f>_xll.BDH($CT79&amp;" EQUITY",DJ$3,DJ$2,DJ$2)</f>
        <v>#N/A N/A</v>
      </c>
    </row>
    <row r="80" spans="1:114" x14ac:dyDescent="0.25">
      <c r="A80" t="s">
        <v>1356</v>
      </c>
      <c r="K80" s="90" t="str">
        <f>_xll.BDP($AY80&amp;" "&amp;$CA80,K$3)</f>
        <v>FHR 3979 GD</v>
      </c>
      <c r="L80" s="90" t="str">
        <f>_xll.BDP($AY80&amp;" "&amp;$CA80,L$3)</f>
        <v>FREDDIE MAC</v>
      </c>
      <c r="T80">
        <v>801942.10499999998</v>
      </c>
      <c r="W80">
        <v>830040.23169814795</v>
      </c>
      <c r="AY80" t="s">
        <v>1356</v>
      </c>
      <c r="CA80" s="90" t="s">
        <v>1154</v>
      </c>
      <c r="CB80" t="s">
        <v>1175</v>
      </c>
      <c r="CC80" t="s">
        <v>1175</v>
      </c>
      <c r="CD80" s="90" t="str">
        <f>_xll.BDP($AY80&amp;" "&amp;$CA80,CD$3)</f>
        <v>Agncy CMO Other</v>
      </c>
      <c r="CE80" s="90" t="str">
        <f>_xll.BDP($AY80&amp;" "&amp;$CA80,CE$3)</f>
        <v>CMO</v>
      </c>
      <c r="CF80" s="90" t="str">
        <f>_xll.BDP($AY80&amp;" "&amp;$CA80,CF$3)</f>
        <v>FGTW 3.5</v>
      </c>
      <c r="CG80" s="90" t="str">
        <f>_xll.BDP($AY80&amp;" "&amp;$CA80,CG$3)</f>
        <v>CMO</v>
      </c>
      <c r="CH80" s="90" t="str">
        <f>_xll.BDP($AY80&amp;" "&amp;$CA80,CH$3)</f>
        <v>Agncy CMO Other</v>
      </c>
      <c r="CI80" s="90" t="str">
        <f>_xll.BDP($AY80&amp;" "&amp;$CA80,CI$3)</f>
        <v>EXCH,+</v>
      </c>
      <c r="CJ80" s="90" t="str">
        <f>_xll.BDP($AY80&amp;" "&amp;$CA80,CJ$3)</f>
        <v>#N/A N/A</v>
      </c>
      <c r="CK80" s="90" t="str">
        <f>_xll.BDP($AY80&amp;" "&amp;$CA80,CK$3)</f>
        <v>#N/A N/A</v>
      </c>
      <c r="CL80" s="90" t="str">
        <f>_xll.BDP($AY80&amp;" "&amp;$CA80,CL$3)</f>
        <v>#N/A N/A</v>
      </c>
      <c r="CM80" s="90" t="str">
        <f>_xll.BDP($AY80&amp;" "&amp;$CA80,CM$3)</f>
        <v>#N/A N/A</v>
      </c>
      <c r="CN80" s="90" t="str">
        <f>_xll.BDP($AY80&amp;" "&amp;$CA80,CN$3)</f>
        <v>EXCH,SEQ</v>
      </c>
      <c r="CO80" s="90" t="str">
        <f>_xll.BDP($AY80&amp;" "&amp;$CA80,CO$3)</f>
        <v>US</v>
      </c>
      <c r="CP80" s="90" t="str">
        <f>_xll.BDP($AY80&amp;" "&amp;$CA80,CP$3)</f>
        <v>Agency Collat CMO</v>
      </c>
      <c r="CQ80" s="90" t="str">
        <f>_xll.BDP($AY80&amp;" "&amp;$CA80,CQ$3)</f>
        <v>#N/A Field Not Applicable</v>
      </c>
      <c r="CR80" s="90" t="str">
        <f>_xll.BDP($AY80&amp;" "&amp;$CA80,CR$3)</f>
        <v>Mortgage Securities</v>
      </c>
      <c r="CS80" s="90" t="str">
        <f>_xll.BDP($AY80&amp;" "&amp;$CA80,CS$3)</f>
        <v>#N/A Field Not Applicable</v>
      </c>
      <c r="CT80" s="90" t="str">
        <f>_xll.BDP($AY80&amp;" "&amp;$CA80,CT$3)</f>
        <v>FHR</v>
      </c>
      <c r="CU80" s="90" t="str">
        <f>_xll.BDP($CT80&amp;" EQUITY",CU$3)</f>
        <v>ACQU</v>
      </c>
      <c r="CV80" s="90">
        <f>_xll.BDP($CT80&amp;" EQUITY",CV$3)</f>
        <v>186.90000190734864</v>
      </c>
      <c r="CW80" s="90" t="str">
        <f>_xll.BDP($CT80&amp;" EQUITY",CW$3)</f>
        <v>#N/A N/A</v>
      </c>
      <c r="CX80" s="90" t="str">
        <f>_xll.BDP($CT80&amp;" EQUITY",CX$3)</f>
        <v>#N/A N/A</v>
      </c>
      <c r="CY80" s="90" t="str">
        <f>_xll.BDH($CT80&amp;" EQUITY",CY$3,CY$2,CY$2)</f>
        <v>#N/A N/A</v>
      </c>
      <c r="CZ80" s="90" t="str">
        <f>_xll.BDH($CT80&amp;" EQUITY",CZ$3,CZ$2,CZ$2)</f>
        <v>#N/A N/A</v>
      </c>
      <c r="DA80" s="90" t="str">
        <f>_xll.BDH($CT80&amp;" EQUITY",DA$3,DA$2,DA$2)</f>
        <v>#N/A N/A</v>
      </c>
      <c r="DB80" s="90" t="str">
        <f>_xll.BDH($CT80&amp;" EQUITY",DB$3,DB$2,DB$2)</f>
        <v>#N/A N/A</v>
      </c>
      <c r="DC80" s="90" t="str">
        <f>_xll.BDH($CT80&amp;" EQUITY",DC$3,DC$2,DC$2)</f>
        <v>#N/A N/A</v>
      </c>
      <c r="DD80" s="90" t="str">
        <f>_xll.BDH($CT80&amp;" EQUITY",DD$3,DD$2,DD$2)</f>
        <v>#N/A N/A</v>
      </c>
      <c r="DE80" s="90" t="str">
        <f>_xll.BDH($CT80&amp;" EQUITY",DE$3,DE$2,DE$2)</f>
        <v>#N/A N/A</v>
      </c>
      <c r="DF80" s="90" t="str">
        <f>_xll.BDH($CT80&amp;" EQUITY",DF$3,DF$2,DF$2)</f>
        <v>#N/A N/A</v>
      </c>
      <c r="DG80" s="90" t="str">
        <f>_xll.BDH($CT80&amp;" EQUITY",DG$3,DG$2,DG$2)</f>
        <v>#N/A N/A</v>
      </c>
      <c r="DH80" s="90" t="str">
        <f>_xll.BDH($CT80&amp;" EQUITY",DH$3,DH$2,DH$2)</f>
        <v>#N/A N/A</v>
      </c>
      <c r="DI80" s="90" t="str">
        <f>_xll.BDH($CT80&amp;" EQUITY",DI$3,DI$2,DI$2)</f>
        <v>#N/A N/A</v>
      </c>
      <c r="DJ80" s="90" t="str">
        <f>_xll.BDH($CT80&amp;" EQUITY",DJ$3,DJ$2,DJ$2)</f>
        <v>#N/A N/A</v>
      </c>
    </row>
    <row r="81" spans="1:114" x14ac:dyDescent="0.25">
      <c r="A81" t="s">
        <v>1357</v>
      </c>
      <c r="K81" s="90" t="str">
        <f>_xll.BDP($AY81&amp;" "&amp;$CA81,K$3)</f>
        <v>FHR 4312 GA</v>
      </c>
      <c r="L81" s="90" t="str">
        <f>_xll.BDP($AY81&amp;" "&amp;$CA81,L$3)</f>
        <v>FREDDIE MAC</v>
      </c>
      <c r="T81">
        <v>5509445.2998899994</v>
      </c>
      <c r="W81">
        <v>5564405.8182736589</v>
      </c>
      <c r="AY81" t="s">
        <v>1357</v>
      </c>
      <c r="CA81" s="90" t="s">
        <v>1154</v>
      </c>
      <c r="CB81" t="s">
        <v>1175</v>
      </c>
      <c r="CC81" t="s">
        <v>1175</v>
      </c>
      <c r="CD81" s="90" t="str">
        <f>_xll.BDP($AY81&amp;" "&amp;$CA81,CD$3)</f>
        <v>Agncy CMO Other</v>
      </c>
      <c r="CE81" s="90" t="str">
        <f>_xll.BDP($AY81&amp;" "&amp;$CA81,CE$3)</f>
        <v>re-SEC</v>
      </c>
      <c r="CF81" s="90" t="str">
        <f>_xll.BDP($AY81&amp;" "&amp;$CA81,CF$3)</f>
        <v>FGLMC4.7</v>
      </c>
      <c r="CG81" s="90" t="str">
        <f>_xll.BDP($AY81&amp;" "&amp;$CA81,CG$3)</f>
        <v>CMO</v>
      </c>
      <c r="CH81" s="90" t="str">
        <f>_xll.BDP($AY81&amp;" "&amp;$CA81,CH$3)</f>
        <v>Agncy CMO Other</v>
      </c>
      <c r="CI81" s="90" t="str">
        <f>_xll.BDP($AY81&amp;" "&amp;$CA81,CI$3)</f>
        <v>SC,SEQ</v>
      </c>
      <c r="CJ81" s="90" t="str">
        <f>_xll.BDP($AY81&amp;" "&amp;$CA81,CJ$3)</f>
        <v>#N/A N/A</v>
      </c>
      <c r="CK81" s="90" t="str">
        <f>_xll.BDP($AY81&amp;" "&amp;$CA81,CK$3)</f>
        <v>#N/A N/A</v>
      </c>
      <c r="CL81" s="90" t="str">
        <f>_xll.BDP($AY81&amp;" "&amp;$CA81,CL$3)</f>
        <v>#N/A N/A</v>
      </c>
      <c r="CM81" s="90" t="str">
        <f>_xll.BDP($AY81&amp;" "&amp;$CA81,CM$3)</f>
        <v>#N/A N/A</v>
      </c>
      <c r="CN81" s="90" t="str">
        <f>_xll.BDP($AY81&amp;" "&amp;$CA81,CN$3)</f>
        <v>SC,SEQ</v>
      </c>
      <c r="CO81" s="90" t="str">
        <f>_xll.BDP($AY81&amp;" "&amp;$CA81,CO$3)</f>
        <v>US</v>
      </c>
      <c r="CP81" s="90" t="str">
        <f>_xll.BDP($AY81&amp;" "&amp;$CA81,CP$3)</f>
        <v>Agency Collat CMO</v>
      </c>
      <c r="CQ81" s="90" t="str">
        <f>_xll.BDP($AY81&amp;" "&amp;$CA81,CQ$3)</f>
        <v>#N/A Field Not Applicable</v>
      </c>
      <c r="CR81" s="90" t="str">
        <f>_xll.BDP($AY81&amp;" "&amp;$CA81,CR$3)</f>
        <v>Mortgage Securities</v>
      </c>
      <c r="CS81" s="90" t="str">
        <f>_xll.BDP($AY81&amp;" "&amp;$CA81,CS$3)</f>
        <v>#N/A Field Not Applicable</v>
      </c>
      <c r="CT81" s="90" t="str">
        <f>_xll.BDP($AY81&amp;" "&amp;$CA81,CT$3)</f>
        <v>FHR</v>
      </c>
      <c r="CU81" s="90" t="str">
        <f>_xll.BDP($CT81&amp;" EQUITY",CU$3)</f>
        <v>ACQU</v>
      </c>
      <c r="CV81" s="90">
        <f>_xll.BDP($CT81&amp;" EQUITY",CV$3)</f>
        <v>186.90000190734864</v>
      </c>
      <c r="CW81" s="90" t="str">
        <f>_xll.BDP($CT81&amp;" EQUITY",CW$3)</f>
        <v>#N/A N/A</v>
      </c>
      <c r="CX81" s="90" t="str">
        <f>_xll.BDP($CT81&amp;" EQUITY",CX$3)</f>
        <v>#N/A N/A</v>
      </c>
      <c r="CY81" s="90" t="str">
        <f>_xll.BDH($CT81&amp;" EQUITY",CY$3,CY$2,CY$2)</f>
        <v>#N/A N/A</v>
      </c>
      <c r="CZ81" s="90" t="str">
        <f>_xll.BDH($CT81&amp;" EQUITY",CZ$3,CZ$2,CZ$2)</f>
        <v>#N/A N/A</v>
      </c>
      <c r="DA81" s="90" t="str">
        <f>_xll.BDH($CT81&amp;" EQUITY",DA$3,DA$2,DA$2)</f>
        <v>#N/A N/A</v>
      </c>
      <c r="DB81" s="90" t="str">
        <f>_xll.BDH($CT81&amp;" EQUITY",DB$3,DB$2,DB$2)</f>
        <v>#N/A N/A</v>
      </c>
      <c r="DC81" s="90" t="str">
        <f>_xll.BDH($CT81&amp;" EQUITY",DC$3,DC$2,DC$2)</f>
        <v>#N/A N/A</v>
      </c>
      <c r="DD81" s="90" t="str">
        <f>_xll.BDH($CT81&amp;" EQUITY",DD$3,DD$2,DD$2)</f>
        <v>#N/A N/A</v>
      </c>
      <c r="DE81" s="90" t="str">
        <f>_xll.BDH($CT81&amp;" EQUITY",DE$3,DE$2,DE$2)</f>
        <v>#N/A N/A</v>
      </c>
      <c r="DF81" s="90" t="str">
        <f>_xll.BDH($CT81&amp;" EQUITY",DF$3,DF$2,DF$2)</f>
        <v>#N/A N/A</v>
      </c>
      <c r="DG81" s="90" t="str">
        <f>_xll.BDH($CT81&amp;" EQUITY",DG$3,DG$2,DG$2)</f>
        <v>#N/A N/A</v>
      </c>
      <c r="DH81" s="90" t="str">
        <f>_xll.BDH($CT81&amp;" EQUITY",DH$3,DH$2,DH$2)</f>
        <v>#N/A N/A</v>
      </c>
      <c r="DI81" s="90" t="str">
        <f>_xll.BDH($CT81&amp;" EQUITY",DI$3,DI$2,DI$2)</f>
        <v>#N/A N/A</v>
      </c>
      <c r="DJ81" s="90" t="str">
        <f>_xll.BDH($CT81&amp;" EQUITY",DJ$3,DJ$2,DJ$2)</f>
        <v>#N/A N/A</v>
      </c>
    </row>
    <row r="82" spans="1:114" x14ac:dyDescent="0.25">
      <c r="A82" t="s">
        <v>1438</v>
      </c>
      <c r="K82" s="90" t="str">
        <f>_xll.BDP($AY82&amp;" "&amp;$CA82,K$3)</f>
        <v>FNR 2003-81 PG</v>
      </c>
      <c r="L82" s="90" t="str">
        <f>_xll.BDP($AY82&amp;" "&amp;$CA82,L$3)</f>
        <v>FANNIE MAE</v>
      </c>
      <c r="T82">
        <v>20378000</v>
      </c>
      <c r="W82">
        <v>22635779.08354</v>
      </c>
      <c r="AY82" t="s">
        <v>1438</v>
      </c>
      <c r="CA82" s="90" t="s">
        <v>1154</v>
      </c>
      <c r="CB82" t="s">
        <v>1175</v>
      </c>
      <c r="CC82" t="s">
        <v>1175</v>
      </c>
      <c r="CD82" s="90" t="str">
        <f>_xll.BDP($AY82&amp;" "&amp;$CA82,CD$3)</f>
        <v>Agncy CMO Other</v>
      </c>
      <c r="CE82" s="90" t="str">
        <f>_xll.BDP($AY82&amp;" "&amp;$CA82,CE$3)</f>
        <v>CMO</v>
      </c>
      <c r="CF82" s="90" t="str">
        <f>_xll.BDP($AY82&amp;" "&amp;$CA82,CF$3)</f>
        <v>FNCL   5</v>
      </c>
      <c r="CG82" s="90" t="str">
        <f>_xll.BDP($AY82&amp;" "&amp;$CA82,CG$3)</f>
        <v>CMO</v>
      </c>
      <c r="CH82" s="90" t="str">
        <f>_xll.BDP($AY82&amp;" "&amp;$CA82,CH$3)</f>
        <v>Agncy CMO Other</v>
      </c>
      <c r="CI82" s="90" t="str">
        <f>_xll.BDP($AY82&amp;" "&amp;$CA82,CI$3)</f>
        <v>PAC(11)</v>
      </c>
      <c r="CJ82" s="90" t="str">
        <f>_xll.BDP($AY82&amp;" "&amp;$CA82,CJ$3)</f>
        <v>#N/A N/A</v>
      </c>
      <c r="CK82" s="90" t="str">
        <f>_xll.BDP($AY82&amp;" "&amp;$CA82,CK$3)</f>
        <v>#N/A N/A</v>
      </c>
      <c r="CL82" s="90" t="str">
        <f>_xll.BDP($AY82&amp;" "&amp;$CA82,CL$3)</f>
        <v>#N/A N/A</v>
      </c>
      <c r="CM82" s="90" t="str">
        <f>_xll.BDP($AY82&amp;" "&amp;$CA82,CM$3)</f>
        <v>#N/A N/A</v>
      </c>
      <c r="CN82" s="90" t="str">
        <f>_xll.BDP($AY82&amp;" "&amp;$CA82,CN$3)</f>
        <v>PAC(11)</v>
      </c>
      <c r="CO82" s="90" t="str">
        <f>_xll.BDP($AY82&amp;" "&amp;$CA82,CO$3)</f>
        <v>US</v>
      </c>
      <c r="CP82" s="90" t="str">
        <f>_xll.BDP($AY82&amp;" "&amp;$CA82,CP$3)</f>
        <v>Agency Collat PAC CMO</v>
      </c>
      <c r="CQ82" s="90" t="str">
        <f>_xll.BDP($AY82&amp;" "&amp;$CA82,CQ$3)</f>
        <v>#N/A Field Not Applicable</v>
      </c>
      <c r="CR82" s="90" t="str">
        <f>_xll.BDP($AY82&amp;" "&amp;$CA82,CR$3)</f>
        <v>Mortgage Securities</v>
      </c>
      <c r="CS82" s="90" t="str">
        <f>_xll.BDP($AY82&amp;" "&amp;$CA82,CS$3)</f>
        <v>#N/A Field Not Applicable</v>
      </c>
      <c r="CT82" s="90" t="str">
        <f>_xll.BDP($AY82&amp;" "&amp;$CA82,CT$3)</f>
        <v>FNR</v>
      </c>
      <c r="CU82" s="90" t="str">
        <f>_xll.BDP($CT82&amp;" EQUITY",CU$3)</f>
        <v>TKCH</v>
      </c>
      <c r="CV82" s="90">
        <f>_xll.BDP($CT82&amp;" EQUITY",CV$3)</f>
        <v>317.86499965190887</v>
      </c>
      <c r="CW82" s="90">
        <f>_xll.BDP($CT82&amp;" EQUITY",CW$3)</f>
        <v>1630.0170211791992</v>
      </c>
      <c r="CX82" s="90" t="str">
        <f>_xll.BDP($CT82&amp;" EQUITY",CX$3)</f>
        <v>#N/A N/A</v>
      </c>
      <c r="CY82" s="90" t="str">
        <f>_xll.BDH($CT82&amp;" EQUITY",CY$3,CY$2,CY$2)</f>
        <v>#N/A N/A</v>
      </c>
      <c r="CZ82" s="90" t="str">
        <f>_xll.BDH($CT82&amp;" EQUITY",CZ$3,CZ$2,CZ$2)</f>
        <v>#N/A N/A</v>
      </c>
      <c r="DA82" s="90" t="str">
        <f>_xll.BDH($CT82&amp;" EQUITY",DA$3,DA$2,DA$2)</f>
        <v>#N/A N/A</v>
      </c>
      <c r="DB82" s="90" t="str">
        <f>_xll.BDH($CT82&amp;" EQUITY",DB$3,DB$2,DB$2)</f>
        <v>#N/A N/A</v>
      </c>
      <c r="DC82" s="90" t="str">
        <f>_xll.BDH($CT82&amp;" EQUITY",DC$3,DC$2,DC$2)</f>
        <v>#N/A N/A</v>
      </c>
      <c r="DD82" s="90" t="str">
        <f>_xll.BDH($CT82&amp;" EQUITY",DD$3,DD$2,DD$2)</f>
        <v>#N/A N/A</v>
      </c>
      <c r="DE82" s="90" t="str">
        <f>_xll.BDH($CT82&amp;" EQUITY",DE$3,DE$2,DE$2)</f>
        <v>#N/A N/A</v>
      </c>
      <c r="DF82" s="90" t="str">
        <f>_xll.BDH($CT82&amp;" EQUITY",DF$3,DF$2,DF$2)</f>
        <v>#N/A N/A</v>
      </c>
      <c r="DG82" s="90" t="str">
        <f>_xll.BDH($CT82&amp;" EQUITY",DG$3,DG$2,DG$2)</f>
        <v>#N/A N/A</v>
      </c>
      <c r="DH82" s="90" t="str">
        <f>_xll.BDH($CT82&amp;" EQUITY",DH$3,DH$2,DH$2)</f>
        <v>#N/A N/A</v>
      </c>
      <c r="DI82" s="90" t="str">
        <f>_xll.BDH($CT82&amp;" EQUITY",DI$3,DI$2,DI$2)</f>
        <v>#N/A N/A</v>
      </c>
      <c r="DJ82" s="90" t="str">
        <f>_xll.BDH($CT82&amp;" EQUITY",DJ$3,DJ$2,DJ$2)</f>
        <v>#N/A N/A</v>
      </c>
    </row>
    <row r="83" spans="1:114" x14ac:dyDescent="0.25">
      <c r="A83" t="s">
        <v>1439</v>
      </c>
      <c r="K83" s="90" t="str">
        <f>_xll.BDP($AY83&amp;" "&amp;$CA83,K$3)</f>
        <v>FHR 3064 OE</v>
      </c>
      <c r="L83" s="90" t="str">
        <f>_xll.BDP($AY83&amp;" "&amp;$CA83,L$3)</f>
        <v>FREDDIE MAC</v>
      </c>
      <c r="T83">
        <v>100000</v>
      </c>
      <c r="W83">
        <v>113000</v>
      </c>
      <c r="AY83" t="s">
        <v>1439</v>
      </c>
      <c r="CA83" s="90" t="s">
        <v>1154</v>
      </c>
      <c r="CB83" t="s">
        <v>1175</v>
      </c>
      <c r="CC83" t="s">
        <v>1175</v>
      </c>
      <c r="CD83" s="90" t="str">
        <f>_xll.BDP($AY83&amp;" "&amp;$CA83,CD$3)</f>
        <v>Agncy CMO Other</v>
      </c>
      <c r="CE83" s="90" t="str">
        <f>_xll.BDP($AY83&amp;" "&amp;$CA83,CE$3)</f>
        <v>CMO</v>
      </c>
      <c r="CF83" s="90" t="str">
        <f>_xll.BDP($AY83&amp;" "&amp;$CA83,CF$3)</f>
        <v>FGLMC5.5</v>
      </c>
      <c r="CG83" s="90" t="str">
        <f>_xll.BDP($AY83&amp;" "&amp;$CA83,CG$3)</f>
        <v>CMO</v>
      </c>
      <c r="CH83" s="90" t="str">
        <f>_xll.BDP($AY83&amp;" "&amp;$CA83,CH$3)</f>
        <v>Agncy CMO Other</v>
      </c>
      <c r="CI83" s="90" t="str">
        <f>_xll.BDP($AY83&amp;" "&amp;$CA83,CI$3)</f>
        <v>PAC(11)</v>
      </c>
      <c r="CJ83" s="90" t="str">
        <f>_xll.BDP($AY83&amp;" "&amp;$CA83,CJ$3)</f>
        <v>#N/A N/A</v>
      </c>
      <c r="CK83" s="90" t="str">
        <f>_xll.BDP($AY83&amp;" "&amp;$CA83,CK$3)</f>
        <v>#N/A N/A</v>
      </c>
      <c r="CL83" s="90" t="str">
        <f>_xll.BDP($AY83&amp;" "&amp;$CA83,CL$3)</f>
        <v>#N/A N/A</v>
      </c>
      <c r="CM83" s="90" t="str">
        <f>_xll.BDP($AY83&amp;" "&amp;$CA83,CM$3)</f>
        <v>#N/A N/A</v>
      </c>
      <c r="CN83" s="90" t="str">
        <f>_xll.BDP($AY83&amp;" "&amp;$CA83,CN$3)</f>
        <v>PAC-1(11)</v>
      </c>
      <c r="CO83" s="90" t="str">
        <f>_xll.BDP($AY83&amp;" "&amp;$CA83,CO$3)</f>
        <v>US</v>
      </c>
      <c r="CP83" s="90" t="str">
        <f>_xll.BDP($AY83&amp;" "&amp;$CA83,CP$3)</f>
        <v>Agency Collat PAC CMO</v>
      </c>
      <c r="CQ83" s="90" t="str">
        <f>_xll.BDP($AY83&amp;" "&amp;$CA83,CQ$3)</f>
        <v>#N/A Field Not Applicable</v>
      </c>
      <c r="CR83" s="90" t="str">
        <f>_xll.BDP($AY83&amp;" "&amp;$CA83,CR$3)</f>
        <v>Mortgage Securities</v>
      </c>
      <c r="CS83" s="90" t="str">
        <f>_xll.BDP($AY83&amp;" "&amp;$CA83,CS$3)</f>
        <v>#N/A Field Not Applicable</v>
      </c>
      <c r="CT83" s="90" t="str">
        <f>_xll.BDP($AY83&amp;" "&amp;$CA83,CT$3)</f>
        <v>FHR</v>
      </c>
      <c r="CU83" s="90" t="str">
        <f>_xll.BDP($CT83&amp;" EQUITY",CU$3)</f>
        <v>ACQU</v>
      </c>
      <c r="CV83" s="90">
        <f>_xll.BDP($CT83&amp;" EQUITY",CV$3)</f>
        <v>186.90000190734864</v>
      </c>
      <c r="CW83" s="90" t="str">
        <f>_xll.BDP($CT83&amp;" EQUITY",CW$3)</f>
        <v>#N/A N/A</v>
      </c>
      <c r="CX83" s="90" t="str">
        <f>_xll.BDP($CT83&amp;" EQUITY",CX$3)</f>
        <v>#N/A N/A</v>
      </c>
      <c r="CY83" s="90" t="str">
        <f>_xll.BDH($CT83&amp;" EQUITY",CY$3,CY$2,CY$2)</f>
        <v>#N/A N/A</v>
      </c>
      <c r="CZ83" s="90" t="str">
        <f>_xll.BDH($CT83&amp;" EQUITY",CZ$3,CZ$2,CZ$2)</f>
        <v>#N/A N/A</v>
      </c>
      <c r="DA83" s="90" t="str">
        <f>_xll.BDH($CT83&amp;" EQUITY",DA$3,DA$2,DA$2)</f>
        <v>#N/A N/A</v>
      </c>
      <c r="DB83" s="90" t="str">
        <f>_xll.BDH($CT83&amp;" EQUITY",DB$3,DB$2,DB$2)</f>
        <v>#N/A N/A</v>
      </c>
      <c r="DC83" s="90" t="str">
        <f>_xll.BDH($CT83&amp;" EQUITY",DC$3,DC$2,DC$2)</f>
        <v>#N/A N/A</v>
      </c>
      <c r="DD83" s="90" t="str">
        <f>_xll.BDH($CT83&amp;" EQUITY",DD$3,DD$2,DD$2)</f>
        <v>#N/A N/A</v>
      </c>
      <c r="DE83" s="90" t="str">
        <f>_xll.BDH($CT83&amp;" EQUITY",DE$3,DE$2,DE$2)</f>
        <v>#N/A N/A</v>
      </c>
      <c r="DF83" s="90" t="str">
        <f>_xll.BDH($CT83&amp;" EQUITY",DF$3,DF$2,DF$2)</f>
        <v>#N/A N/A</v>
      </c>
      <c r="DG83" s="90" t="str">
        <f>_xll.BDH($CT83&amp;" EQUITY",DG$3,DG$2,DG$2)</f>
        <v>#N/A N/A</v>
      </c>
      <c r="DH83" s="90" t="str">
        <f>_xll.BDH($CT83&amp;" EQUITY",DH$3,DH$2,DH$2)</f>
        <v>#N/A N/A</v>
      </c>
      <c r="DI83" s="90" t="str">
        <f>_xll.BDH($CT83&amp;" EQUITY",DI$3,DI$2,DI$2)</f>
        <v>#N/A N/A</v>
      </c>
      <c r="DJ83" s="90" t="str">
        <f>_xll.BDH($CT83&amp;" EQUITY",DJ$3,DJ$2,DJ$2)</f>
        <v>#N/A N/A</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U83"/>
  <sheetViews>
    <sheetView workbookViewId="0"/>
  </sheetViews>
  <sheetFormatPr defaultRowHeight="15" x14ac:dyDescent="0.25"/>
  <cols>
    <col min="1" max="1" width="12" style="90" bestFit="1" customWidth="1"/>
    <col min="2" max="2" width="8.85546875" style="90" bestFit="1" customWidth="1"/>
    <col min="3" max="3" width="10.140625" style="90" bestFit="1" customWidth="1"/>
    <col min="4" max="4" width="10.28515625" style="90" bestFit="1" customWidth="1"/>
    <col min="5" max="6" width="7" style="90" bestFit="1" customWidth="1"/>
    <col min="7" max="7" width="5.28515625" style="90" bestFit="1" customWidth="1"/>
    <col min="8" max="8" width="5.42578125" style="90" bestFit="1" customWidth="1"/>
    <col min="9" max="9" width="9.28515625" style="90" bestFit="1" customWidth="1"/>
    <col min="10" max="10" width="15.7109375" style="90" bestFit="1" customWidth="1"/>
    <col min="11" max="11" width="17.7109375" style="90" bestFit="1" customWidth="1"/>
    <col min="12" max="12" width="36.5703125" style="90" bestFit="1" customWidth="1"/>
    <col min="13" max="13" width="6.7109375" style="90" bestFit="1" customWidth="1"/>
    <col min="14" max="14" width="13.140625" style="90" bestFit="1" customWidth="1"/>
    <col min="15" max="15" width="12.28515625" style="5" bestFit="1" customWidth="1"/>
    <col min="16" max="16" width="8.5703125" style="5" bestFit="1" customWidth="1"/>
    <col min="17" max="17" width="12.5703125" style="5" bestFit="1" customWidth="1"/>
    <col min="18" max="18" width="8.42578125" style="90" bestFit="1" customWidth="1"/>
    <col min="19" max="19" width="11.85546875" style="59" bestFit="1" customWidth="1"/>
    <col min="20" max="20" width="12.42578125" style="59" bestFit="1" customWidth="1"/>
    <col min="21" max="21" width="8.7109375" style="90" bestFit="1" customWidth="1"/>
    <col min="22" max="22" width="12" style="90" bestFit="1" customWidth="1"/>
    <col min="23" max="23" width="10.85546875" style="59" bestFit="1" customWidth="1"/>
    <col min="24" max="24" width="11.42578125" style="90" bestFit="1" customWidth="1"/>
    <col min="25" max="25" width="9" style="90" bestFit="1" customWidth="1"/>
    <col min="26" max="26" width="9.85546875" style="90" bestFit="1" customWidth="1"/>
    <col min="27" max="27" width="8.7109375" style="90" bestFit="1" customWidth="1"/>
    <col min="28" max="28" width="9.85546875" style="90" bestFit="1" customWidth="1"/>
    <col min="29" max="29" width="8.7109375" style="90" bestFit="1" customWidth="1"/>
    <col min="30" max="30" width="11.140625" style="90" bestFit="1" customWidth="1"/>
    <col min="31" max="31" width="14" style="90" bestFit="1" customWidth="1"/>
    <col min="32" max="32" width="6.5703125" style="90" bestFit="1" customWidth="1"/>
    <col min="33" max="33" width="9.28515625" style="90" bestFit="1" customWidth="1"/>
    <col min="34" max="34" width="8.140625" style="90" bestFit="1" customWidth="1"/>
    <col min="35" max="35" width="10.85546875" style="90" bestFit="1" customWidth="1"/>
    <col min="36" max="36" width="6" style="90" bestFit="1" customWidth="1"/>
    <col min="37" max="37" width="11" style="90" bestFit="1" customWidth="1"/>
    <col min="38" max="38" width="9.85546875" style="90" bestFit="1" customWidth="1"/>
    <col min="39" max="39" width="12.7109375" style="90" bestFit="1" customWidth="1"/>
    <col min="40" max="40" width="10.85546875" style="90" bestFit="1" customWidth="1"/>
    <col min="41" max="41" width="9.140625" style="90"/>
    <col min="42" max="42" width="11.7109375" style="90" bestFit="1" customWidth="1"/>
    <col min="43" max="43" width="5.42578125" style="90" bestFit="1" customWidth="1"/>
    <col min="44" max="44" width="14.5703125" style="90" bestFit="1" customWidth="1"/>
    <col min="45" max="45" width="10.5703125" style="90" bestFit="1" customWidth="1"/>
    <col min="46" max="46" width="4.42578125" style="90" bestFit="1" customWidth="1"/>
    <col min="47" max="47" width="8.7109375" style="90" bestFit="1" customWidth="1"/>
    <col min="48" max="48" width="12.7109375" style="90" bestFit="1" customWidth="1"/>
    <col min="49" max="49" width="12.42578125" style="90" bestFit="1" customWidth="1"/>
    <col min="50" max="50" width="17.28515625" style="90" bestFit="1" customWidth="1"/>
    <col min="51" max="51" width="12" style="90" bestFit="1" customWidth="1"/>
    <col min="52" max="52" width="6" style="90" bestFit="1" customWidth="1"/>
    <col min="53" max="53" width="8.85546875" style="90" bestFit="1" customWidth="1"/>
    <col min="54" max="54" width="14.85546875" style="90" bestFit="1" customWidth="1"/>
    <col min="55" max="55" width="14.42578125" style="90" bestFit="1" customWidth="1"/>
    <col min="56" max="56" width="5" style="90" bestFit="1" customWidth="1"/>
    <col min="57" max="57" width="13.5703125" style="90" bestFit="1" customWidth="1"/>
    <col min="58" max="58" width="11.28515625" style="90" bestFit="1" customWidth="1"/>
    <col min="59" max="59" width="26.5703125" style="90" bestFit="1" customWidth="1"/>
    <col min="60" max="60" width="26.7109375" style="90" bestFit="1" customWidth="1"/>
    <col min="61" max="61" width="32.28515625" style="90" bestFit="1" customWidth="1"/>
    <col min="62" max="62" width="32.42578125" style="90" bestFit="1" customWidth="1"/>
    <col min="63" max="63" width="14.7109375" style="90" bestFit="1" customWidth="1"/>
    <col min="64" max="64" width="10.28515625" style="90" bestFit="1" customWidth="1"/>
    <col min="65" max="65" width="12.5703125" style="90" bestFit="1" customWidth="1"/>
    <col min="66" max="66" width="18" style="90" bestFit="1" customWidth="1"/>
    <col min="67" max="67" width="18.85546875" style="90" bestFit="1" customWidth="1"/>
    <col min="68" max="68" width="16" style="90" bestFit="1" customWidth="1"/>
    <col min="69" max="69" width="18.85546875" style="90" bestFit="1" customWidth="1"/>
    <col min="70" max="78" width="9.140625" style="90"/>
    <col min="79" max="79" width="12.5703125" style="90" bestFit="1" customWidth="1"/>
    <col min="80" max="80" width="22.5703125" style="90" bestFit="1" customWidth="1"/>
    <col min="81" max="81" width="18.5703125" style="90" bestFit="1" customWidth="1"/>
    <col min="82" max="91" width="24.42578125" style="90" bestFit="1" customWidth="1"/>
    <col min="92" max="92" width="24.85546875" style="90" bestFit="1" customWidth="1"/>
    <col min="93" max="93" width="13.5703125" style="90" bestFit="1" customWidth="1"/>
    <col min="94" max="94" width="23" style="90" bestFit="1" customWidth="1"/>
    <col min="95" max="95" width="24.42578125" style="90" bestFit="1" customWidth="1"/>
    <col min="96" max="96" width="18.85546875" style="90" bestFit="1" customWidth="1"/>
    <col min="97" max="98" width="24.42578125" style="90" bestFit="1" customWidth="1"/>
    <col min="99" max="99" width="19.85546875" style="90" bestFit="1" customWidth="1"/>
    <col min="100" max="101" width="24.42578125" style="90" bestFit="1" customWidth="1"/>
    <col min="102" max="114" width="19.85546875" style="90" bestFit="1" customWidth="1"/>
    <col min="115" max="130" width="9.140625" style="90"/>
    <col min="131" max="131" width="11" style="90" bestFit="1" customWidth="1"/>
    <col min="132" max="132" width="14.85546875" style="90" bestFit="1" customWidth="1"/>
    <col min="133" max="133" width="10.42578125" style="60" bestFit="1" customWidth="1"/>
    <col min="134" max="134" width="16.42578125" style="90" bestFit="1" customWidth="1"/>
    <col min="135" max="135" width="12.42578125" style="90" bestFit="1" customWidth="1"/>
    <col min="136" max="136" width="8.28515625" style="90" bestFit="1" customWidth="1"/>
    <col min="137" max="137" width="20.7109375" style="90" bestFit="1" customWidth="1"/>
    <col min="138" max="138" width="8.28515625" style="90" bestFit="1" customWidth="1"/>
    <col min="139" max="139" width="9.140625" style="90"/>
    <col min="140" max="140" width="8.28515625" style="90" bestFit="1" customWidth="1"/>
    <col min="141" max="141" width="15.85546875" style="90" bestFit="1" customWidth="1"/>
    <col min="142" max="142" width="8.7109375" style="90" bestFit="1" customWidth="1"/>
    <col min="143" max="143" width="26.140625" style="90" bestFit="1" customWidth="1"/>
    <col min="144" max="144" width="20.85546875" style="61" bestFit="1" customWidth="1"/>
    <col min="145" max="145" width="35.28515625" style="90" bestFit="1" customWidth="1"/>
    <col min="146" max="146" width="30.140625" style="61" bestFit="1" customWidth="1"/>
    <col min="147" max="147" width="25.85546875" style="61" bestFit="1" customWidth="1"/>
    <col min="148" max="148" width="19.7109375" style="59" bestFit="1" customWidth="1"/>
    <col min="149" max="149" width="41.85546875" style="59" bestFit="1" customWidth="1"/>
    <col min="150" max="150" width="9.140625" style="59" bestFit="1" customWidth="1"/>
    <col min="151" max="151" width="17.85546875" style="59" bestFit="1" customWidth="1"/>
    <col min="152" max="16384" width="9.140625" style="90"/>
  </cols>
  <sheetData>
    <row r="1" spans="1:151" x14ac:dyDescent="0.25">
      <c r="CY1" s="90" t="s">
        <v>1178</v>
      </c>
      <c r="CZ1" s="90" t="s">
        <v>1179</v>
      </c>
      <c r="DA1" s="90" t="s">
        <v>1180</v>
      </c>
      <c r="DB1" s="90" t="s">
        <v>1181</v>
      </c>
      <c r="DC1" s="90" t="s">
        <v>1182</v>
      </c>
      <c r="DD1" s="90" t="s">
        <v>1183</v>
      </c>
      <c r="DE1" s="90" t="s">
        <v>1184</v>
      </c>
      <c r="DF1" s="90" t="s">
        <v>1185</v>
      </c>
      <c r="DG1" s="90" t="s">
        <v>1186</v>
      </c>
      <c r="DH1" s="90" t="s">
        <v>1187</v>
      </c>
      <c r="DI1" s="90" t="s">
        <v>1188</v>
      </c>
      <c r="DJ1" s="90" t="s">
        <v>1189</v>
      </c>
    </row>
    <row r="2" spans="1:151" x14ac:dyDescent="0.25">
      <c r="CY2" s="5">
        <v>41912</v>
      </c>
      <c r="CZ2" s="5">
        <v>41880</v>
      </c>
      <c r="DA2" s="5">
        <v>41851</v>
      </c>
      <c r="DB2" s="5">
        <v>41820</v>
      </c>
      <c r="DC2" s="5">
        <v>41789</v>
      </c>
      <c r="DD2" s="5">
        <v>41759</v>
      </c>
      <c r="DE2" s="5">
        <v>41729</v>
      </c>
      <c r="DF2" s="5">
        <v>41698</v>
      </c>
      <c r="DG2" s="5">
        <v>41670</v>
      </c>
      <c r="DH2" s="5">
        <v>41639</v>
      </c>
      <c r="DI2" s="5">
        <v>41607</v>
      </c>
      <c r="DJ2" s="5">
        <v>41578</v>
      </c>
    </row>
    <row r="3" spans="1:151" x14ac:dyDescent="0.25">
      <c r="A3" s="90" t="s">
        <v>4</v>
      </c>
      <c r="B3" s="90" t="s">
        <v>5</v>
      </c>
      <c r="C3" s="90" t="s">
        <v>6</v>
      </c>
      <c r="D3" s="90" t="s">
        <v>7</v>
      </c>
      <c r="E3" s="90" t="s">
        <v>8</v>
      </c>
      <c r="F3" s="90" t="s">
        <v>9</v>
      </c>
      <c r="G3" s="90" t="s">
        <v>10</v>
      </c>
      <c r="H3" s="90" t="s">
        <v>11</v>
      </c>
      <c r="I3" s="90" t="s">
        <v>12</v>
      </c>
      <c r="J3" s="90" t="s">
        <v>13</v>
      </c>
      <c r="K3" s="90" t="s">
        <v>1219</v>
      </c>
      <c r="L3" s="90" t="s">
        <v>1220</v>
      </c>
      <c r="M3" s="90" t="s">
        <v>16</v>
      </c>
      <c r="N3" s="90" t="s">
        <v>17</v>
      </c>
      <c r="O3" s="5" t="s">
        <v>18</v>
      </c>
      <c r="P3" s="5" t="s">
        <v>19</v>
      </c>
      <c r="Q3" s="5" t="s">
        <v>20</v>
      </c>
      <c r="R3" s="90" t="s">
        <v>21</v>
      </c>
      <c r="S3" s="59" t="s">
        <v>22</v>
      </c>
      <c r="T3" s="59" t="s">
        <v>23</v>
      </c>
      <c r="U3" s="90" t="s">
        <v>24</v>
      </c>
      <c r="V3" s="90" t="s">
        <v>25</v>
      </c>
      <c r="W3" s="59" t="s">
        <v>26</v>
      </c>
      <c r="X3" s="90" t="s">
        <v>27</v>
      </c>
      <c r="Y3" s="90" t="s">
        <v>28</v>
      </c>
      <c r="Z3" s="90" t="s">
        <v>29</v>
      </c>
      <c r="AA3" s="90" t="s">
        <v>30</v>
      </c>
      <c r="AB3" s="90" t="s">
        <v>31</v>
      </c>
      <c r="AC3" s="90" t="s">
        <v>32</v>
      </c>
      <c r="AD3" s="90" t="s">
        <v>33</v>
      </c>
      <c r="AE3" s="90" t="s">
        <v>34</v>
      </c>
      <c r="AF3" s="90" t="s">
        <v>35</v>
      </c>
      <c r="AG3" s="90" t="s">
        <v>36</v>
      </c>
      <c r="AH3" s="90" t="s">
        <v>37</v>
      </c>
      <c r="AI3" s="90" t="s">
        <v>38</v>
      </c>
      <c r="AJ3" s="90" t="s">
        <v>39</v>
      </c>
      <c r="AK3" s="90" t="s">
        <v>40</v>
      </c>
      <c r="AL3" s="90" t="s">
        <v>41</v>
      </c>
      <c r="AM3" s="90" t="s">
        <v>42</v>
      </c>
      <c r="AN3" s="90" t="s">
        <v>43</v>
      </c>
      <c r="AO3" s="90" t="s">
        <v>44</v>
      </c>
      <c r="AP3" s="90" t="s">
        <v>45</v>
      </c>
      <c r="AQ3" s="90" t="s">
        <v>46</v>
      </c>
      <c r="AR3" s="90" t="s">
        <v>47</v>
      </c>
      <c r="AS3" s="90" t="s">
        <v>48</v>
      </c>
      <c r="AT3" s="90" t="s">
        <v>49</v>
      </c>
      <c r="AU3" s="90" t="s">
        <v>50</v>
      </c>
      <c r="AV3" s="90" t="s">
        <v>51</v>
      </c>
      <c r="AW3" s="90" t="s">
        <v>52</v>
      </c>
      <c r="AX3" s="90" t="s">
        <v>53</v>
      </c>
      <c r="AY3" s="90" t="s">
        <v>54</v>
      </c>
      <c r="AZ3" s="90" t="s">
        <v>55</v>
      </c>
      <c r="BA3" s="90" t="s">
        <v>56</v>
      </c>
      <c r="BB3" s="90" t="s">
        <v>57</v>
      </c>
      <c r="BC3" s="90" t="s">
        <v>58</v>
      </c>
      <c r="BD3" s="90" t="s">
        <v>59</v>
      </c>
      <c r="BE3" s="90" t="s">
        <v>60</v>
      </c>
      <c r="BF3" s="90" t="s">
        <v>61</v>
      </c>
      <c r="BG3" s="90" t="s">
        <v>62</v>
      </c>
      <c r="BH3" s="90" t="s">
        <v>63</v>
      </c>
      <c r="BI3" s="90" t="s">
        <v>64</v>
      </c>
      <c r="BJ3" s="90" t="s">
        <v>65</v>
      </c>
      <c r="BK3" s="90" t="s">
        <v>66</v>
      </c>
      <c r="BL3" s="90" t="s">
        <v>67</v>
      </c>
      <c r="BM3" s="90" t="s">
        <v>68</v>
      </c>
      <c r="BN3" s="90" t="s">
        <v>69</v>
      </c>
      <c r="BO3" s="90" t="s">
        <v>70</v>
      </c>
      <c r="BP3" s="90" t="s">
        <v>71</v>
      </c>
      <c r="BQ3" s="90" t="s">
        <v>72</v>
      </c>
      <c r="CA3" s="90" t="s">
        <v>1152</v>
      </c>
      <c r="CB3" s="90" t="s">
        <v>1176</v>
      </c>
      <c r="CC3" s="90" t="s">
        <v>1177</v>
      </c>
      <c r="CD3" s="90" t="s">
        <v>1155</v>
      </c>
      <c r="CE3" s="90" t="s">
        <v>1156</v>
      </c>
      <c r="CF3" s="90" t="s">
        <v>1157</v>
      </c>
      <c r="CG3" s="90" t="s">
        <v>1190</v>
      </c>
      <c r="CH3" s="90" t="s">
        <v>1158</v>
      </c>
      <c r="CI3" s="90" t="s">
        <v>1159</v>
      </c>
      <c r="CJ3" s="90" t="s">
        <v>1160</v>
      </c>
      <c r="CK3" s="90" t="s">
        <v>1161</v>
      </c>
      <c r="CL3" s="90" t="s">
        <v>1162</v>
      </c>
      <c r="CM3" s="90" t="s">
        <v>1163</v>
      </c>
      <c r="CN3" s="90" t="s">
        <v>1164</v>
      </c>
      <c r="CO3" s="90" t="s">
        <v>1165</v>
      </c>
      <c r="CP3" s="90" t="s">
        <v>1166</v>
      </c>
      <c r="CQ3" s="90" t="s">
        <v>1167</v>
      </c>
      <c r="CR3" s="90" t="s">
        <v>1168</v>
      </c>
      <c r="CS3" s="90" t="s">
        <v>1169</v>
      </c>
      <c r="CT3" s="90" t="s">
        <v>1170</v>
      </c>
      <c r="CU3" s="90" t="s">
        <v>1171</v>
      </c>
      <c r="CV3" s="90" t="s">
        <v>1172</v>
      </c>
      <c r="CW3" s="90" t="s">
        <v>1203</v>
      </c>
      <c r="CX3" s="90" t="s">
        <v>1173</v>
      </c>
      <c r="CY3" s="90" t="s">
        <v>1174</v>
      </c>
      <c r="CZ3" s="90" t="s">
        <v>1174</v>
      </c>
      <c r="DA3" s="90" t="s">
        <v>1174</v>
      </c>
      <c r="DB3" s="90" t="s">
        <v>1174</v>
      </c>
      <c r="DC3" s="90" t="s">
        <v>1174</v>
      </c>
      <c r="DD3" s="90" t="s">
        <v>1174</v>
      </c>
      <c r="DE3" s="90" t="s">
        <v>1174</v>
      </c>
      <c r="DF3" s="90" t="s">
        <v>1174</v>
      </c>
      <c r="DG3" s="90" t="s">
        <v>1174</v>
      </c>
      <c r="DH3" s="90" t="s">
        <v>1174</v>
      </c>
      <c r="DI3" s="90" t="s">
        <v>1174</v>
      </c>
      <c r="DJ3" s="90" t="s">
        <v>1174</v>
      </c>
      <c r="EA3" s="90" t="s">
        <v>1267</v>
      </c>
      <c r="EB3" s="90" t="s">
        <v>1268</v>
      </c>
      <c r="EC3" s="60" t="s">
        <v>1269</v>
      </c>
      <c r="ED3" s="90" t="s">
        <v>1270</v>
      </c>
      <c r="EE3" s="90" t="s">
        <v>1271</v>
      </c>
      <c r="EF3" s="90" t="s">
        <v>1272</v>
      </c>
      <c r="EG3" s="90" t="s">
        <v>189</v>
      </c>
      <c r="EH3" s="90" t="s">
        <v>1273</v>
      </c>
      <c r="EJ3" s="90" t="s">
        <v>1274</v>
      </c>
      <c r="EK3" s="90" t="s">
        <v>191</v>
      </c>
      <c r="EL3" s="90" t="s">
        <v>1275</v>
      </c>
      <c r="EM3" s="90" t="s">
        <v>1276</v>
      </c>
      <c r="EN3" s="61" t="s">
        <v>1277</v>
      </c>
      <c r="EO3" s="90" t="s">
        <v>1278</v>
      </c>
      <c r="EP3" s="61" t="s">
        <v>1279</v>
      </c>
      <c r="EQ3" s="61" t="s">
        <v>1280</v>
      </c>
      <c r="ER3" s="59" t="s">
        <v>1281</v>
      </c>
      <c r="ES3" s="59" t="s">
        <v>1282</v>
      </c>
      <c r="ET3" s="59" t="s">
        <v>1283</v>
      </c>
      <c r="EU3" s="59" t="s">
        <v>1284</v>
      </c>
    </row>
    <row r="4" spans="1:151" x14ac:dyDescent="0.25">
      <c r="A4" s="90" t="s">
        <v>1327</v>
      </c>
      <c r="K4" s="90" t="s">
        <v>1333</v>
      </c>
      <c r="L4" s="90" t="s">
        <v>1242</v>
      </c>
      <c r="T4" s="59">
        <v>-2800000</v>
      </c>
      <c r="W4" s="59">
        <v>-2792198.5560000003</v>
      </c>
      <c r="AY4" s="90" t="s">
        <v>1327</v>
      </c>
      <c r="CA4" s="90" t="s">
        <v>1153</v>
      </c>
      <c r="CB4" s="90" t="s">
        <v>1175</v>
      </c>
      <c r="CC4" s="90" t="s">
        <v>1175</v>
      </c>
      <c r="CD4" s="90" t="s">
        <v>1243</v>
      </c>
      <c r="CE4" s="90" t="s">
        <v>1226</v>
      </c>
      <c r="CF4" s="90" t="s">
        <v>1226</v>
      </c>
      <c r="CG4" s="90" t="s">
        <v>1244</v>
      </c>
      <c r="CH4" s="90" t="s">
        <v>1226</v>
      </c>
      <c r="CI4" s="90" t="s">
        <v>1226</v>
      </c>
      <c r="CJ4" s="90" t="s">
        <v>1226</v>
      </c>
      <c r="CK4" s="90" t="s">
        <v>1226</v>
      </c>
      <c r="CL4" s="90" t="s">
        <v>1226</v>
      </c>
      <c r="CM4" s="90" t="s">
        <v>1226</v>
      </c>
      <c r="CN4" s="90" t="s">
        <v>1226</v>
      </c>
      <c r="CO4" s="90" t="s">
        <v>832</v>
      </c>
      <c r="CP4" s="90" t="s">
        <v>1204</v>
      </c>
      <c r="CQ4" s="90" t="s">
        <v>1226</v>
      </c>
      <c r="CR4" s="90" t="s">
        <v>1245</v>
      </c>
      <c r="CS4" s="90" t="s">
        <v>1226</v>
      </c>
      <c r="CT4" s="90" t="s">
        <v>1246</v>
      </c>
      <c r="CU4" s="90" t="s">
        <v>321</v>
      </c>
      <c r="CV4" s="90">
        <v>48782</v>
      </c>
      <c r="CW4" s="90">
        <v>186305</v>
      </c>
      <c r="CX4" s="90">
        <v>5186</v>
      </c>
      <c r="CY4" s="90">
        <v>35.24</v>
      </c>
      <c r="CZ4" s="90">
        <v>34.96</v>
      </c>
      <c r="DA4" s="90">
        <v>35.590000000000003</v>
      </c>
      <c r="DB4" s="90">
        <v>35.36</v>
      </c>
      <c r="DC4" s="90">
        <v>35.47</v>
      </c>
      <c r="DD4" s="90">
        <v>35.700000000000003</v>
      </c>
      <c r="DE4" s="90">
        <v>35.07</v>
      </c>
      <c r="DF4" s="90">
        <v>31.93</v>
      </c>
      <c r="DG4" s="90">
        <v>33.32</v>
      </c>
      <c r="DH4" s="90">
        <v>35.159999999999997</v>
      </c>
      <c r="DI4" s="90">
        <v>35.21</v>
      </c>
      <c r="DJ4" s="90">
        <v>36.200000000000003</v>
      </c>
      <c r="EA4" s="90" t="s">
        <v>1205</v>
      </c>
      <c r="EC4" s="60" t="s">
        <v>1294</v>
      </c>
      <c r="EM4" s="90" t="s">
        <v>1295</v>
      </c>
      <c r="EN4" s="61">
        <v>0</v>
      </c>
      <c r="EQ4" s="61">
        <v>0</v>
      </c>
      <c r="ER4" s="59">
        <v>2792198.5560000003</v>
      </c>
      <c r="ES4" s="59">
        <v>0</v>
      </c>
      <c r="ET4" s="59">
        <v>7801.4439999996684</v>
      </c>
      <c r="EU4" s="59">
        <v>0</v>
      </c>
    </row>
    <row r="5" spans="1:151" x14ac:dyDescent="0.25">
      <c r="A5" s="90" t="s">
        <v>1327</v>
      </c>
      <c r="K5" s="90" t="s">
        <v>1333</v>
      </c>
      <c r="L5" s="90" t="s">
        <v>1242</v>
      </c>
      <c r="T5" s="59">
        <v>-2200000</v>
      </c>
      <c r="W5" s="59">
        <v>-2193870.2940000002</v>
      </c>
      <c r="AY5" s="90" t="s">
        <v>1327</v>
      </c>
      <c r="CA5" s="90" t="s">
        <v>1153</v>
      </c>
      <c r="CB5" s="90" t="s">
        <v>1175</v>
      </c>
      <c r="CC5" s="90" t="s">
        <v>1175</v>
      </c>
      <c r="CD5" s="90" t="s">
        <v>1243</v>
      </c>
      <c r="CE5" s="90" t="s">
        <v>1226</v>
      </c>
      <c r="CF5" s="90" t="s">
        <v>1226</v>
      </c>
      <c r="CG5" s="90" t="s">
        <v>1244</v>
      </c>
      <c r="CH5" s="90" t="s">
        <v>1226</v>
      </c>
      <c r="CI5" s="90" t="s">
        <v>1226</v>
      </c>
      <c r="CJ5" s="90" t="s">
        <v>1226</v>
      </c>
      <c r="CK5" s="90" t="s">
        <v>1226</v>
      </c>
      <c r="CL5" s="90" t="s">
        <v>1226</v>
      </c>
      <c r="CM5" s="90" t="s">
        <v>1226</v>
      </c>
      <c r="CN5" s="90" t="s">
        <v>1226</v>
      </c>
      <c r="CO5" s="90" t="s">
        <v>832</v>
      </c>
      <c r="CP5" s="90" t="s">
        <v>1204</v>
      </c>
      <c r="CQ5" s="90" t="s">
        <v>1226</v>
      </c>
      <c r="CR5" s="90" t="s">
        <v>1245</v>
      </c>
      <c r="CS5" s="90" t="s">
        <v>1226</v>
      </c>
      <c r="CT5" s="90" t="s">
        <v>1246</v>
      </c>
      <c r="CU5" s="90" t="s">
        <v>321</v>
      </c>
      <c r="CV5" s="90">
        <v>48782</v>
      </c>
      <c r="CW5" s="90">
        <v>186305</v>
      </c>
      <c r="CX5" s="90">
        <v>5186</v>
      </c>
      <c r="CY5" s="90">
        <v>35.24</v>
      </c>
      <c r="CZ5" s="90">
        <v>34.96</v>
      </c>
      <c r="DA5" s="90">
        <v>35.590000000000003</v>
      </c>
      <c r="DB5" s="90">
        <v>35.36</v>
      </c>
      <c r="DC5" s="90">
        <v>35.47</v>
      </c>
      <c r="DD5" s="90">
        <v>35.700000000000003</v>
      </c>
      <c r="DE5" s="90">
        <v>35.07</v>
      </c>
      <c r="DF5" s="90">
        <v>31.93</v>
      </c>
      <c r="DG5" s="90">
        <v>33.32</v>
      </c>
      <c r="DH5" s="90">
        <v>35.159999999999997</v>
      </c>
      <c r="DI5" s="90">
        <v>35.21</v>
      </c>
      <c r="DJ5" s="90">
        <v>36.200000000000003</v>
      </c>
      <c r="EA5" s="90" t="s">
        <v>1205</v>
      </c>
      <c r="EC5" s="60" t="s">
        <v>1294</v>
      </c>
      <c r="EM5" s="90" t="s">
        <v>1295</v>
      </c>
      <c r="EN5" s="61">
        <v>0</v>
      </c>
      <c r="EQ5" s="61">
        <v>0</v>
      </c>
      <c r="ER5" s="59">
        <v>2193870.2940000002</v>
      </c>
      <c r="ES5" s="59">
        <v>0</v>
      </c>
      <c r="ET5" s="59">
        <v>6129.7059999997728</v>
      </c>
      <c r="EU5" s="59">
        <v>0</v>
      </c>
    </row>
    <row r="6" spans="1:151" x14ac:dyDescent="0.25">
      <c r="A6" s="90" t="s">
        <v>1355</v>
      </c>
      <c r="K6" s="90" t="s">
        <v>1365</v>
      </c>
      <c r="L6" s="90" t="s">
        <v>1242</v>
      </c>
      <c r="T6" s="59">
        <v>-1000000</v>
      </c>
      <c r="W6" s="59">
        <v>-996320.7</v>
      </c>
      <c r="AY6" s="90" t="s">
        <v>1355</v>
      </c>
      <c r="CA6" s="90" t="s">
        <v>1153</v>
      </c>
      <c r="CB6" s="90" t="s">
        <v>1175</v>
      </c>
      <c r="CC6" s="90" t="s">
        <v>1175</v>
      </c>
      <c r="CD6" s="90" t="s">
        <v>1243</v>
      </c>
      <c r="CE6" s="90" t="s">
        <v>1226</v>
      </c>
      <c r="CF6" s="90" t="s">
        <v>1226</v>
      </c>
      <c r="CG6" s="90" t="s">
        <v>1244</v>
      </c>
      <c r="CH6" s="90" t="s">
        <v>1226</v>
      </c>
      <c r="CI6" s="90" t="s">
        <v>1226</v>
      </c>
      <c r="CJ6" s="90" t="s">
        <v>1226</v>
      </c>
      <c r="CK6" s="90" t="s">
        <v>1226</v>
      </c>
      <c r="CL6" s="90" t="s">
        <v>1226</v>
      </c>
      <c r="CM6" s="90" t="s">
        <v>1226</v>
      </c>
      <c r="CN6" s="90" t="s">
        <v>1226</v>
      </c>
      <c r="CO6" s="90" t="s">
        <v>832</v>
      </c>
      <c r="CP6" s="90" t="s">
        <v>1204</v>
      </c>
      <c r="CQ6" s="90" t="s">
        <v>1226</v>
      </c>
      <c r="CR6" s="90" t="s">
        <v>1245</v>
      </c>
      <c r="CS6" s="90" t="s">
        <v>1226</v>
      </c>
      <c r="CT6" s="90" t="s">
        <v>1246</v>
      </c>
      <c r="CU6" s="90" t="s">
        <v>321</v>
      </c>
      <c r="CV6" s="90">
        <v>48782</v>
      </c>
      <c r="CW6" s="90">
        <v>186305</v>
      </c>
      <c r="CX6" s="90">
        <v>5186</v>
      </c>
      <c r="CY6" s="90">
        <v>35.24</v>
      </c>
      <c r="CZ6" s="90">
        <v>34.96</v>
      </c>
      <c r="DA6" s="90">
        <v>35.590000000000003</v>
      </c>
      <c r="DB6" s="90">
        <v>35.36</v>
      </c>
      <c r="DC6" s="90">
        <v>35.47</v>
      </c>
      <c r="DD6" s="90">
        <v>35.700000000000003</v>
      </c>
      <c r="DE6" s="90">
        <v>35.07</v>
      </c>
      <c r="DF6" s="90">
        <v>31.93</v>
      </c>
      <c r="DG6" s="90">
        <v>33.32</v>
      </c>
      <c r="DH6" s="90">
        <v>35.159999999999997</v>
      </c>
      <c r="DI6" s="90">
        <v>35.21</v>
      </c>
      <c r="DJ6" s="90">
        <v>36.200000000000003</v>
      </c>
      <c r="EA6" s="90" t="s">
        <v>1205</v>
      </c>
      <c r="EC6" s="60" t="s">
        <v>1294</v>
      </c>
      <c r="EM6" s="90" t="s">
        <v>1295</v>
      </c>
      <c r="EN6" s="61">
        <v>0</v>
      </c>
      <c r="EQ6" s="61">
        <v>0</v>
      </c>
      <c r="ER6" s="59">
        <v>996320.7</v>
      </c>
      <c r="ES6" s="59">
        <v>0</v>
      </c>
      <c r="ET6" s="59">
        <v>3679.3000000000466</v>
      </c>
      <c r="EU6" s="59">
        <v>0</v>
      </c>
    </row>
    <row r="7" spans="1:151" x14ac:dyDescent="0.25">
      <c r="A7" s="90" t="s">
        <v>1377</v>
      </c>
      <c r="K7" s="90" t="s">
        <v>1441</v>
      </c>
      <c r="L7" s="90" t="s">
        <v>1242</v>
      </c>
      <c r="T7" s="59">
        <v>-5000000</v>
      </c>
      <c r="W7" s="59">
        <v>-4991992.2</v>
      </c>
      <c r="AY7" s="90" t="s">
        <v>1377</v>
      </c>
      <c r="CA7" s="90" t="s">
        <v>1153</v>
      </c>
      <c r="CB7" s="90" t="s">
        <v>1175</v>
      </c>
      <c r="CC7" s="90" t="s">
        <v>1175</v>
      </c>
      <c r="CD7" s="90" t="s">
        <v>1243</v>
      </c>
      <c r="CE7" s="90" t="s">
        <v>1226</v>
      </c>
      <c r="CF7" s="90" t="s">
        <v>1226</v>
      </c>
      <c r="CG7" s="90" t="s">
        <v>1244</v>
      </c>
      <c r="CH7" s="90" t="s">
        <v>1226</v>
      </c>
      <c r="CI7" s="90" t="s">
        <v>1226</v>
      </c>
      <c r="CJ7" s="90" t="s">
        <v>1226</v>
      </c>
      <c r="CK7" s="90" t="s">
        <v>1226</v>
      </c>
      <c r="CL7" s="90" t="s">
        <v>1226</v>
      </c>
      <c r="CM7" s="90" t="s">
        <v>1226</v>
      </c>
      <c r="CN7" s="90" t="s">
        <v>1226</v>
      </c>
      <c r="CO7" s="90" t="s">
        <v>832</v>
      </c>
      <c r="CP7" s="90" t="s">
        <v>1204</v>
      </c>
      <c r="CQ7" s="90" t="s">
        <v>1226</v>
      </c>
      <c r="CR7" s="90" t="s">
        <v>1245</v>
      </c>
      <c r="CS7" s="90" t="s">
        <v>1226</v>
      </c>
      <c r="CT7" s="90" t="s">
        <v>1246</v>
      </c>
      <c r="CU7" s="90" t="s">
        <v>321</v>
      </c>
      <c r="CV7" s="90">
        <v>48782</v>
      </c>
      <c r="CW7" s="90">
        <v>186305</v>
      </c>
      <c r="CX7" s="90">
        <v>5186</v>
      </c>
      <c r="CY7" s="90">
        <v>35.24</v>
      </c>
      <c r="CZ7" s="90">
        <v>34.96</v>
      </c>
      <c r="DA7" s="90">
        <v>35.590000000000003</v>
      </c>
      <c r="DB7" s="90">
        <v>35.36</v>
      </c>
      <c r="DC7" s="90">
        <v>35.47</v>
      </c>
      <c r="DD7" s="90">
        <v>35.700000000000003</v>
      </c>
      <c r="DE7" s="90">
        <v>35.07</v>
      </c>
      <c r="DF7" s="90">
        <v>31.93</v>
      </c>
      <c r="DG7" s="90">
        <v>33.32</v>
      </c>
      <c r="DH7" s="90">
        <v>35.159999999999997</v>
      </c>
      <c r="DI7" s="90">
        <v>35.21</v>
      </c>
      <c r="DJ7" s="90">
        <v>36.200000000000003</v>
      </c>
      <c r="EA7" s="90" t="s">
        <v>1205</v>
      </c>
      <c r="EC7" s="60" t="s">
        <v>1294</v>
      </c>
      <c r="EM7" s="90" t="s">
        <v>1295</v>
      </c>
      <c r="EN7" s="61">
        <v>0</v>
      </c>
      <c r="EQ7" s="61">
        <v>0</v>
      </c>
      <c r="ER7" s="59">
        <v>4991992.2</v>
      </c>
      <c r="ES7" s="59">
        <v>0</v>
      </c>
      <c r="ET7" s="59">
        <v>8007.7999999998137</v>
      </c>
      <c r="EU7" s="59">
        <v>0</v>
      </c>
    </row>
    <row r="8" spans="1:151" x14ac:dyDescent="0.25">
      <c r="A8" s="90" t="s">
        <v>1378</v>
      </c>
      <c r="K8" s="90" t="s">
        <v>1442</v>
      </c>
      <c r="L8" s="90" t="s">
        <v>1242</v>
      </c>
      <c r="T8" s="59">
        <v>-5000000</v>
      </c>
      <c r="W8" s="59">
        <v>-4968359.4000000004</v>
      </c>
      <c r="AY8" s="90" t="s">
        <v>1378</v>
      </c>
      <c r="CA8" s="90" t="s">
        <v>1153</v>
      </c>
      <c r="CB8" s="90" t="s">
        <v>1175</v>
      </c>
      <c r="CC8" s="90" t="s">
        <v>1175</v>
      </c>
      <c r="CD8" s="90" t="s">
        <v>1243</v>
      </c>
      <c r="CE8" s="90" t="s">
        <v>1226</v>
      </c>
      <c r="CF8" s="90" t="s">
        <v>1226</v>
      </c>
      <c r="CG8" s="90" t="s">
        <v>1244</v>
      </c>
      <c r="CH8" s="90" t="s">
        <v>1226</v>
      </c>
      <c r="CI8" s="90" t="s">
        <v>1226</v>
      </c>
      <c r="CJ8" s="90" t="s">
        <v>1226</v>
      </c>
      <c r="CK8" s="90" t="s">
        <v>1226</v>
      </c>
      <c r="CL8" s="90" t="s">
        <v>1226</v>
      </c>
      <c r="CM8" s="90" t="s">
        <v>1226</v>
      </c>
      <c r="CN8" s="90" t="s">
        <v>1226</v>
      </c>
      <c r="CO8" s="90" t="s">
        <v>832</v>
      </c>
      <c r="CP8" s="90" t="s">
        <v>1204</v>
      </c>
      <c r="CQ8" s="90" t="s">
        <v>1226</v>
      </c>
      <c r="CR8" s="90" t="s">
        <v>1245</v>
      </c>
      <c r="CS8" s="90" t="s">
        <v>1226</v>
      </c>
      <c r="CT8" s="90" t="s">
        <v>1246</v>
      </c>
      <c r="CU8" s="90" t="s">
        <v>321</v>
      </c>
      <c r="CV8" s="90">
        <v>48782</v>
      </c>
      <c r="CW8" s="90">
        <v>186305</v>
      </c>
      <c r="CX8" s="90">
        <v>5186</v>
      </c>
      <c r="CY8" s="90">
        <v>35.24</v>
      </c>
      <c r="CZ8" s="90">
        <v>34.96</v>
      </c>
      <c r="DA8" s="90">
        <v>35.590000000000003</v>
      </c>
      <c r="DB8" s="90">
        <v>35.36</v>
      </c>
      <c r="DC8" s="90">
        <v>35.47</v>
      </c>
      <c r="DD8" s="90">
        <v>35.700000000000003</v>
      </c>
      <c r="DE8" s="90">
        <v>35.07</v>
      </c>
      <c r="DF8" s="90">
        <v>31.93</v>
      </c>
      <c r="DG8" s="90">
        <v>33.32</v>
      </c>
      <c r="DH8" s="90">
        <v>35.159999999999997</v>
      </c>
      <c r="DI8" s="90">
        <v>35.21</v>
      </c>
      <c r="DJ8" s="90">
        <v>36.200000000000003</v>
      </c>
      <c r="EA8" s="90" t="s">
        <v>1205</v>
      </c>
      <c r="EC8" s="60" t="s">
        <v>1294</v>
      </c>
      <c r="EM8" s="90" t="s">
        <v>1295</v>
      </c>
      <c r="EN8" s="61">
        <v>0</v>
      </c>
      <c r="EQ8" s="61">
        <v>0</v>
      </c>
      <c r="ER8" s="59">
        <v>4968359.4000000004</v>
      </c>
      <c r="ES8" s="59">
        <v>0</v>
      </c>
      <c r="ET8" s="59">
        <v>31640.599999999627</v>
      </c>
      <c r="EU8" s="59">
        <v>0</v>
      </c>
    </row>
    <row r="9" spans="1:151" x14ac:dyDescent="0.25">
      <c r="A9" s="90" t="s">
        <v>1379</v>
      </c>
      <c r="K9" s="90" t="s">
        <v>1443</v>
      </c>
      <c r="L9" s="90" t="s">
        <v>1242</v>
      </c>
      <c r="T9" s="59">
        <v>25000000</v>
      </c>
      <c r="W9" s="59">
        <v>24965820.25</v>
      </c>
      <c r="AY9" s="90" t="s">
        <v>1379</v>
      </c>
      <c r="CA9" s="90" t="s">
        <v>1153</v>
      </c>
      <c r="CB9" s="90" t="s">
        <v>1175</v>
      </c>
      <c r="CC9" s="90" t="s">
        <v>1175</v>
      </c>
      <c r="CD9" s="90" t="s">
        <v>1243</v>
      </c>
      <c r="CE9" s="90" t="s">
        <v>1226</v>
      </c>
      <c r="CF9" s="90" t="s">
        <v>1226</v>
      </c>
      <c r="CG9" s="90" t="s">
        <v>1244</v>
      </c>
      <c r="CH9" s="90" t="s">
        <v>1226</v>
      </c>
      <c r="CI9" s="90" t="s">
        <v>1226</v>
      </c>
      <c r="CJ9" s="90" t="s">
        <v>1226</v>
      </c>
      <c r="CK9" s="90" t="s">
        <v>1226</v>
      </c>
      <c r="CL9" s="90" t="s">
        <v>1226</v>
      </c>
      <c r="CM9" s="90" t="s">
        <v>1226</v>
      </c>
      <c r="CN9" s="90" t="s">
        <v>1226</v>
      </c>
      <c r="CO9" s="90" t="s">
        <v>832</v>
      </c>
      <c r="CP9" s="90" t="s">
        <v>1204</v>
      </c>
      <c r="CQ9" s="90" t="s">
        <v>1226</v>
      </c>
      <c r="CR9" s="90" t="s">
        <v>1245</v>
      </c>
      <c r="CS9" s="90" t="s">
        <v>1226</v>
      </c>
      <c r="CT9" s="90" t="s">
        <v>1246</v>
      </c>
      <c r="CU9" s="90" t="s">
        <v>321</v>
      </c>
      <c r="CV9" s="90">
        <v>48782</v>
      </c>
      <c r="CW9" s="90">
        <v>186305</v>
      </c>
      <c r="CX9" s="90">
        <v>5186</v>
      </c>
      <c r="CY9" s="90">
        <v>35.24</v>
      </c>
      <c r="CZ9" s="90">
        <v>34.96</v>
      </c>
      <c r="DA9" s="90">
        <v>35.590000000000003</v>
      </c>
      <c r="DB9" s="90">
        <v>35.36</v>
      </c>
      <c r="DC9" s="90">
        <v>35.47</v>
      </c>
      <c r="DD9" s="90">
        <v>35.700000000000003</v>
      </c>
      <c r="DE9" s="90">
        <v>35.07</v>
      </c>
      <c r="DF9" s="90">
        <v>31.93</v>
      </c>
      <c r="DG9" s="90">
        <v>33.32</v>
      </c>
      <c r="DH9" s="90">
        <v>35.159999999999997</v>
      </c>
      <c r="DI9" s="90">
        <v>35.21</v>
      </c>
      <c r="DJ9" s="90">
        <v>36.200000000000003</v>
      </c>
      <c r="EA9" s="90" t="s">
        <v>1205</v>
      </c>
      <c r="EC9" s="60" t="s">
        <v>1294</v>
      </c>
      <c r="EM9" s="90" t="s">
        <v>1295</v>
      </c>
      <c r="EN9" s="61">
        <v>0</v>
      </c>
      <c r="EQ9" s="61">
        <v>0</v>
      </c>
      <c r="ER9" s="59">
        <v>24965820.25</v>
      </c>
      <c r="ES9" s="59">
        <v>0</v>
      </c>
      <c r="EU9" s="59">
        <v>0</v>
      </c>
    </row>
    <row r="10" spans="1:151" x14ac:dyDescent="0.25">
      <c r="A10" s="90" t="s">
        <v>1358</v>
      </c>
      <c r="K10" s="90" t="s">
        <v>1370</v>
      </c>
      <c r="L10" s="90" t="s">
        <v>1242</v>
      </c>
      <c r="T10" s="59">
        <v>-1000000</v>
      </c>
      <c r="W10" s="59">
        <v>-1000655.02</v>
      </c>
      <c r="AY10" s="90" t="s">
        <v>1358</v>
      </c>
      <c r="CA10" s="90" t="s">
        <v>1153</v>
      </c>
      <c r="CB10" s="90" t="s">
        <v>1175</v>
      </c>
      <c r="CC10" s="90" t="s">
        <v>1175</v>
      </c>
      <c r="CD10" s="90" t="s">
        <v>1243</v>
      </c>
      <c r="CE10" s="90" t="s">
        <v>1226</v>
      </c>
      <c r="CF10" s="90" t="s">
        <v>1226</v>
      </c>
      <c r="CG10" s="90" t="s">
        <v>1244</v>
      </c>
      <c r="CH10" s="90" t="s">
        <v>1226</v>
      </c>
      <c r="CI10" s="90" t="s">
        <v>1226</v>
      </c>
      <c r="CJ10" s="90" t="s">
        <v>1226</v>
      </c>
      <c r="CK10" s="90" t="s">
        <v>1226</v>
      </c>
      <c r="CL10" s="90" t="s">
        <v>1226</v>
      </c>
      <c r="CM10" s="90" t="s">
        <v>1226</v>
      </c>
      <c r="CN10" s="90" t="s">
        <v>1226</v>
      </c>
      <c r="CO10" s="90" t="s">
        <v>832</v>
      </c>
      <c r="CP10" s="90" t="s">
        <v>1204</v>
      </c>
      <c r="CQ10" s="90" t="s">
        <v>1226</v>
      </c>
      <c r="CR10" s="90" t="s">
        <v>1245</v>
      </c>
      <c r="CS10" s="90" t="s">
        <v>1226</v>
      </c>
      <c r="CT10" s="90" t="s">
        <v>1246</v>
      </c>
      <c r="CU10" s="90" t="s">
        <v>321</v>
      </c>
      <c r="CV10" s="90">
        <v>48782</v>
      </c>
      <c r="CW10" s="90">
        <v>186305</v>
      </c>
      <c r="CX10" s="90">
        <v>5186</v>
      </c>
      <c r="CY10" s="90">
        <v>35.24</v>
      </c>
      <c r="CZ10" s="90">
        <v>34.96</v>
      </c>
      <c r="DA10" s="90">
        <v>35.590000000000003</v>
      </c>
      <c r="DB10" s="90">
        <v>35.36</v>
      </c>
      <c r="DC10" s="90">
        <v>35.47</v>
      </c>
      <c r="DD10" s="90">
        <v>35.700000000000003</v>
      </c>
      <c r="DE10" s="90">
        <v>35.07</v>
      </c>
      <c r="DF10" s="90">
        <v>31.93</v>
      </c>
      <c r="DG10" s="90">
        <v>33.32</v>
      </c>
      <c r="DH10" s="90">
        <v>35.159999999999997</v>
      </c>
      <c r="DI10" s="90">
        <v>35.21</v>
      </c>
      <c r="DJ10" s="90">
        <v>36.200000000000003</v>
      </c>
      <c r="EA10" s="90" t="s">
        <v>1205</v>
      </c>
      <c r="EC10" s="60" t="s">
        <v>1294</v>
      </c>
      <c r="EM10" s="90" t="s">
        <v>1295</v>
      </c>
      <c r="EN10" s="61">
        <v>0</v>
      </c>
      <c r="EQ10" s="61">
        <v>0</v>
      </c>
      <c r="ER10" s="59">
        <v>1000655.02</v>
      </c>
      <c r="ES10" s="59">
        <v>0</v>
      </c>
      <c r="ET10" s="59">
        <v>655.02000000001863</v>
      </c>
      <c r="EU10" s="59">
        <v>0</v>
      </c>
    </row>
    <row r="11" spans="1:151" x14ac:dyDescent="0.25">
      <c r="A11" s="90" t="s">
        <v>1352</v>
      </c>
      <c r="K11" s="90" t="s">
        <v>1359</v>
      </c>
      <c r="L11" s="90" t="s">
        <v>1242</v>
      </c>
      <c r="T11" s="59">
        <v>-9000000</v>
      </c>
      <c r="W11" s="59">
        <v>-8979141.6899999995</v>
      </c>
      <c r="AY11" s="90" t="s">
        <v>1352</v>
      </c>
      <c r="CA11" s="90" t="s">
        <v>1153</v>
      </c>
      <c r="CB11" s="90" t="s">
        <v>1175</v>
      </c>
      <c r="CC11" s="90" t="s">
        <v>1175</v>
      </c>
      <c r="CD11" s="90" t="s">
        <v>1243</v>
      </c>
      <c r="CE11" s="90" t="s">
        <v>1226</v>
      </c>
      <c r="CF11" s="90" t="s">
        <v>1226</v>
      </c>
      <c r="CG11" s="90" t="s">
        <v>1244</v>
      </c>
      <c r="CH11" s="90" t="s">
        <v>1226</v>
      </c>
      <c r="CI11" s="90" t="s">
        <v>1226</v>
      </c>
      <c r="CJ11" s="90" t="s">
        <v>1226</v>
      </c>
      <c r="CK11" s="90" t="s">
        <v>1226</v>
      </c>
      <c r="CL11" s="90" t="s">
        <v>1226</v>
      </c>
      <c r="CM11" s="90" t="s">
        <v>1226</v>
      </c>
      <c r="CN11" s="90" t="s">
        <v>1226</v>
      </c>
      <c r="CO11" s="90" t="s">
        <v>832</v>
      </c>
      <c r="CP11" s="90" t="s">
        <v>1204</v>
      </c>
      <c r="CQ11" s="90" t="s">
        <v>1226</v>
      </c>
      <c r="CR11" s="90" t="s">
        <v>1245</v>
      </c>
      <c r="CS11" s="90" t="s">
        <v>1226</v>
      </c>
      <c r="CT11" s="90" t="s">
        <v>1246</v>
      </c>
      <c r="CU11" s="90" t="s">
        <v>321</v>
      </c>
      <c r="CV11" s="90">
        <v>48782</v>
      </c>
      <c r="CW11" s="90">
        <v>186305</v>
      </c>
      <c r="CX11" s="90">
        <v>5186</v>
      </c>
      <c r="CY11" s="90">
        <v>35.24</v>
      </c>
      <c r="CZ11" s="90">
        <v>34.96</v>
      </c>
      <c r="DA11" s="90">
        <v>35.590000000000003</v>
      </c>
      <c r="DB11" s="90">
        <v>35.36</v>
      </c>
      <c r="DC11" s="90">
        <v>35.47</v>
      </c>
      <c r="DD11" s="90">
        <v>35.700000000000003</v>
      </c>
      <c r="DE11" s="90">
        <v>35.07</v>
      </c>
      <c r="DF11" s="90">
        <v>31.93</v>
      </c>
      <c r="DG11" s="90">
        <v>33.32</v>
      </c>
      <c r="DH11" s="90">
        <v>35.159999999999997</v>
      </c>
      <c r="DI11" s="90">
        <v>35.21</v>
      </c>
      <c r="DJ11" s="90">
        <v>36.200000000000003</v>
      </c>
      <c r="EA11" s="90" t="s">
        <v>1205</v>
      </c>
      <c r="EC11" s="60" t="s">
        <v>1294</v>
      </c>
      <c r="EM11" s="90" t="s">
        <v>1295</v>
      </c>
      <c r="EN11" s="61">
        <v>0</v>
      </c>
      <c r="EQ11" s="61">
        <v>0</v>
      </c>
      <c r="ER11" s="59">
        <v>8979141.6899999995</v>
      </c>
      <c r="ES11" s="59">
        <v>0</v>
      </c>
      <c r="ET11" s="59">
        <v>20858.310000000522</v>
      </c>
      <c r="EU11" s="59">
        <v>0</v>
      </c>
    </row>
    <row r="12" spans="1:151" x14ac:dyDescent="0.25">
      <c r="A12" s="90" t="s">
        <v>1380</v>
      </c>
      <c r="K12" s="90" t="s">
        <v>1444</v>
      </c>
      <c r="L12" s="90" t="s">
        <v>1242</v>
      </c>
      <c r="T12" s="59">
        <v>-600000</v>
      </c>
      <c r="W12" s="59">
        <v>-596866.74599999934</v>
      </c>
      <c r="AY12" s="90" t="s">
        <v>1380</v>
      </c>
      <c r="CA12" s="90" t="s">
        <v>1153</v>
      </c>
      <c r="CB12" s="90" t="s">
        <v>1175</v>
      </c>
      <c r="CC12" s="90" t="s">
        <v>1175</v>
      </c>
      <c r="CD12" s="90" t="s">
        <v>1243</v>
      </c>
      <c r="CE12" s="90" t="s">
        <v>1226</v>
      </c>
      <c r="CF12" s="90" t="s">
        <v>1226</v>
      </c>
      <c r="CG12" s="90" t="s">
        <v>1244</v>
      </c>
      <c r="CH12" s="90" t="s">
        <v>1226</v>
      </c>
      <c r="CI12" s="90" t="s">
        <v>1226</v>
      </c>
      <c r="CJ12" s="90" t="s">
        <v>1226</v>
      </c>
      <c r="CK12" s="90" t="s">
        <v>1226</v>
      </c>
      <c r="CL12" s="90" t="s">
        <v>1226</v>
      </c>
      <c r="CM12" s="90" t="s">
        <v>1226</v>
      </c>
      <c r="CN12" s="90" t="s">
        <v>1226</v>
      </c>
      <c r="CO12" s="90" t="s">
        <v>832</v>
      </c>
      <c r="CP12" s="90" t="s">
        <v>1204</v>
      </c>
      <c r="CQ12" s="90" t="s">
        <v>1226</v>
      </c>
      <c r="CR12" s="90" t="s">
        <v>1245</v>
      </c>
      <c r="CS12" s="90" t="s">
        <v>1226</v>
      </c>
      <c r="CT12" s="90" t="s">
        <v>1246</v>
      </c>
      <c r="CU12" s="90" t="s">
        <v>321</v>
      </c>
      <c r="CV12" s="90">
        <v>48782</v>
      </c>
      <c r="CW12" s="90">
        <v>186305</v>
      </c>
      <c r="CX12" s="90">
        <v>5186</v>
      </c>
      <c r="CY12" s="90">
        <v>35.24</v>
      </c>
      <c r="CZ12" s="90">
        <v>34.96</v>
      </c>
      <c r="DA12" s="90">
        <v>35.590000000000003</v>
      </c>
      <c r="DB12" s="90">
        <v>35.36</v>
      </c>
      <c r="DC12" s="90">
        <v>35.47</v>
      </c>
      <c r="DD12" s="90">
        <v>35.700000000000003</v>
      </c>
      <c r="DE12" s="90">
        <v>35.07</v>
      </c>
      <c r="DF12" s="90">
        <v>31.93</v>
      </c>
      <c r="DG12" s="90">
        <v>33.32</v>
      </c>
      <c r="DH12" s="90">
        <v>35.159999999999997</v>
      </c>
      <c r="DI12" s="90">
        <v>35.21</v>
      </c>
      <c r="DJ12" s="90">
        <v>36.200000000000003</v>
      </c>
      <c r="EA12" s="90" t="s">
        <v>1205</v>
      </c>
      <c r="EC12" s="60" t="s">
        <v>1294</v>
      </c>
      <c r="EM12" s="90" t="s">
        <v>1295</v>
      </c>
      <c r="EN12" s="61">
        <v>0</v>
      </c>
      <c r="EQ12" s="61">
        <v>0</v>
      </c>
      <c r="ER12" s="59">
        <v>596866.74599999934</v>
      </c>
      <c r="ES12" s="59">
        <v>0</v>
      </c>
      <c r="ET12" s="59">
        <v>3133.2540000006557</v>
      </c>
      <c r="EU12" s="59">
        <v>0</v>
      </c>
    </row>
    <row r="13" spans="1:151" x14ac:dyDescent="0.25">
      <c r="A13" s="90" t="s">
        <v>1381</v>
      </c>
      <c r="K13" s="90" t="s">
        <v>1445</v>
      </c>
      <c r="L13" s="90" t="s">
        <v>1218</v>
      </c>
      <c r="T13" s="59">
        <v>-50000000</v>
      </c>
      <c r="W13" s="59">
        <v>-51371094</v>
      </c>
      <c r="AY13" s="90" t="s">
        <v>1381</v>
      </c>
      <c r="CA13" s="90" t="s">
        <v>1154</v>
      </c>
      <c r="CB13" s="90" t="s">
        <v>1175</v>
      </c>
      <c r="CC13" s="90" t="s">
        <v>1175</v>
      </c>
      <c r="CD13" s="90" t="s">
        <v>1251</v>
      </c>
      <c r="CE13" s="90" t="s">
        <v>1226</v>
      </c>
      <c r="CF13" s="90" t="s">
        <v>1265</v>
      </c>
      <c r="CG13" s="90" t="s">
        <v>1249</v>
      </c>
      <c r="CH13" s="90" t="s">
        <v>1251</v>
      </c>
      <c r="CI13" s="90" t="s">
        <v>335</v>
      </c>
      <c r="CJ13" s="90" t="s">
        <v>1224</v>
      </c>
      <c r="CK13" s="90" t="s">
        <v>1226</v>
      </c>
      <c r="CL13" s="90" t="s">
        <v>1224</v>
      </c>
      <c r="CM13" s="90" t="s">
        <v>1224</v>
      </c>
      <c r="CN13" s="90" t="s">
        <v>1226</v>
      </c>
      <c r="CO13" s="90" t="s">
        <v>832</v>
      </c>
      <c r="CP13" s="90" t="s">
        <v>1250</v>
      </c>
      <c r="CQ13" s="90" t="s">
        <v>1226</v>
      </c>
      <c r="CR13" s="90" t="s">
        <v>1227</v>
      </c>
      <c r="CS13" s="90" t="s">
        <v>1226</v>
      </c>
      <c r="CT13" s="90" t="s">
        <v>1265</v>
      </c>
      <c r="CU13" s="90" t="s">
        <v>1201</v>
      </c>
      <c r="CV13" s="90" t="s">
        <v>1201</v>
      </c>
      <c r="CW13" s="90" t="s">
        <v>1201</v>
      </c>
      <c r="CX13" s="90" t="s">
        <v>1201</v>
      </c>
      <c r="CY13" s="90" t="s">
        <v>1201</v>
      </c>
      <c r="CZ13" s="90" t="s">
        <v>1201</v>
      </c>
      <c r="DA13" s="90" t="s">
        <v>1201</v>
      </c>
      <c r="DB13" s="90" t="s">
        <v>1201</v>
      </c>
      <c r="DC13" s="90" t="s">
        <v>1201</v>
      </c>
      <c r="DD13" s="90" t="s">
        <v>1201</v>
      </c>
      <c r="DE13" s="90" t="s">
        <v>1201</v>
      </c>
      <c r="DF13" s="90" t="s">
        <v>1201</v>
      </c>
      <c r="DG13" s="90" t="s">
        <v>1201</v>
      </c>
      <c r="DH13" s="90" t="s">
        <v>1201</v>
      </c>
      <c r="DI13" s="90" t="s">
        <v>1201</v>
      </c>
      <c r="DJ13" s="90" t="s">
        <v>1201</v>
      </c>
      <c r="EA13" s="90" t="s">
        <v>222</v>
      </c>
      <c r="EC13" s="60" t="s">
        <v>1294</v>
      </c>
      <c r="EM13" s="90" t="s">
        <v>222</v>
      </c>
      <c r="EN13" s="61">
        <v>1.6E-2</v>
      </c>
      <c r="EQ13" s="61">
        <v>1.6E-2</v>
      </c>
      <c r="ER13" s="59">
        <v>51371094</v>
      </c>
      <c r="ES13" s="59">
        <v>821937.50400000007</v>
      </c>
      <c r="ET13" s="59">
        <v>1371094</v>
      </c>
      <c r="EU13" s="59">
        <v>821937.50400000007</v>
      </c>
    </row>
    <row r="14" spans="1:151" x14ac:dyDescent="0.25">
      <c r="A14" s="90" t="s">
        <v>1382</v>
      </c>
      <c r="K14" s="90" t="s">
        <v>1446</v>
      </c>
      <c r="L14" s="90" t="s">
        <v>1218</v>
      </c>
      <c r="T14" s="59">
        <v>-38000000</v>
      </c>
      <c r="W14" s="59">
        <v>-38838671.780000001</v>
      </c>
      <c r="AY14" s="90" t="s">
        <v>1382</v>
      </c>
      <c r="CA14" s="90" t="s">
        <v>1154</v>
      </c>
      <c r="CB14" s="90" t="s">
        <v>1175</v>
      </c>
      <c r="CC14" s="90" t="s">
        <v>1175</v>
      </c>
      <c r="CD14" s="90" t="s">
        <v>1247</v>
      </c>
      <c r="CE14" s="90" t="s">
        <v>1226</v>
      </c>
      <c r="CF14" s="90" t="s">
        <v>1248</v>
      </c>
      <c r="CG14" s="90" t="s">
        <v>1249</v>
      </c>
      <c r="CH14" s="90" t="s">
        <v>1247</v>
      </c>
      <c r="CI14" s="90" t="s">
        <v>77</v>
      </c>
      <c r="CJ14" s="90" t="s">
        <v>1224</v>
      </c>
      <c r="CK14" s="90" t="s">
        <v>1226</v>
      </c>
      <c r="CL14" s="90" t="s">
        <v>1224</v>
      </c>
      <c r="CM14" s="90" t="s">
        <v>1224</v>
      </c>
      <c r="CN14" s="90" t="s">
        <v>1226</v>
      </c>
      <c r="CO14" s="90" t="s">
        <v>832</v>
      </c>
      <c r="CP14" s="90" t="s">
        <v>1250</v>
      </c>
      <c r="CQ14" s="90" t="s">
        <v>1226</v>
      </c>
      <c r="CR14" s="90" t="s">
        <v>1227</v>
      </c>
      <c r="CS14" s="90" t="s">
        <v>1226</v>
      </c>
      <c r="CT14" s="90" t="s">
        <v>1248</v>
      </c>
      <c r="CU14" s="90" t="s">
        <v>321</v>
      </c>
      <c r="CV14" s="90" t="s">
        <v>1226</v>
      </c>
      <c r="CW14" s="90" t="s">
        <v>1226</v>
      </c>
      <c r="CX14" s="90">
        <v>5.45</v>
      </c>
      <c r="CY14" s="90">
        <v>27.18</v>
      </c>
      <c r="CZ14" s="90">
        <v>27.65</v>
      </c>
      <c r="DA14" s="90">
        <v>26.66</v>
      </c>
      <c r="DB14" s="90">
        <v>27.08</v>
      </c>
      <c r="DC14" s="90">
        <v>26.46</v>
      </c>
      <c r="DD14" s="90">
        <v>26.111999999999998</v>
      </c>
      <c r="DE14" s="90">
        <v>26.6</v>
      </c>
      <c r="DF14" s="90">
        <v>26.06</v>
      </c>
      <c r="DG14" s="90">
        <v>25.21</v>
      </c>
      <c r="DH14" s="90">
        <v>26.03</v>
      </c>
      <c r="DI14" s="90">
        <v>25.63</v>
      </c>
      <c r="DJ14" s="90">
        <v>24.71</v>
      </c>
      <c r="EA14" s="90" t="s">
        <v>222</v>
      </c>
      <c r="EC14" s="60" t="s">
        <v>1294</v>
      </c>
      <c r="EM14" s="90" t="s">
        <v>222</v>
      </c>
      <c r="EN14" s="61">
        <v>1.6E-2</v>
      </c>
      <c r="EQ14" s="61">
        <v>1.6E-2</v>
      </c>
      <c r="ER14" s="59">
        <v>38838671.780000001</v>
      </c>
      <c r="ES14" s="59">
        <v>621418.74848000007</v>
      </c>
      <c r="ET14" s="59">
        <v>838671.78000000119</v>
      </c>
      <c r="EU14" s="59">
        <v>621418.74848000007</v>
      </c>
    </row>
    <row r="15" spans="1:151" x14ac:dyDescent="0.25">
      <c r="A15" s="90" t="s">
        <v>1382</v>
      </c>
      <c r="K15" s="90" t="s">
        <v>1446</v>
      </c>
      <c r="L15" s="90" t="s">
        <v>1218</v>
      </c>
      <c r="T15" s="59">
        <v>-3600000</v>
      </c>
      <c r="W15" s="59">
        <v>-3679453.1160000004</v>
      </c>
      <c r="AY15" s="90" t="s">
        <v>1382</v>
      </c>
      <c r="CA15" s="90" t="s">
        <v>1154</v>
      </c>
      <c r="CB15" s="90" t="s">
        <v>1175</v>
      </c>
      <c r="CC15" s="90" t="s">
        <v>1175</v>
      </c>
      <c r="CD15" s="90" t="s">
        <v>1247</v>
      </c>
      <c r="CE15" s="90" t="s">
        <v>1226</v>
      </c>
      <c r="CF15" s="90" t="s">
        <v>1248</v>
      </c>
      <c r="CG15" s="90" t="s">
        <v>1249</v>
      </c>
      <c r="CH15" s="90" t="s">
        <v>1247</v>
      </c>
      <c r="CI15" s="90" t="s">
        <v>77</v>
      </c>
      <c r="CJ15" s="90" t="s">
        <v>1224</v>
      </c>
      <c r="CK15" s="90" t="s">
        <v>1226</v>
      </c>
      <c r="CL15" s="90" t="s">
        <v>1224</v>
      </c>
      <c r="CM15" s="90" t="s">
        <v>1224</v>
      </c>
      <c r="CN15" s="90" t="s">
        <v>1226</v>
      </c>
      <c r="CO15" s="90" t="s">
        <v>832</v>
      </c>
      <c r="CP15" s="90" t="s">
        <v>1250</v>
      </c>
      <c r="CQ15" s="90" t="s">
        <v>1226</v>
      </c>
      <c r="CR15" s="90" t="s">
        <v>1227</v>
      </c>
      <c r="CS15" s="90" t="s">
        <v>1226</v>
      </c>
      <c r="CT15" s="90" t="s">
        <v>1248</v>
      </c>
      <c r="CU15" s="90" t="s">
        <v>321</v>
      </c>
      <c r="CV15" s="90" t="s">
        <v>1226</v>
      </c>
      <c r="CW15" s="90" t="s">
        <v>1226</v>
      </c>
      <c r="CX15" s="90">
        <v>5.45</v>
      </c>
      <c r="CY15" s="90">
        <v>27.18</v>
      </c>
      <c r="CZ15" s="90">
        <v>27.65</v>
      </c>
      <c r="DA15" s="90">
        <v>26.66</v>
      </c>
      <c r="DB15" s="90">
        <v>27.08</v>
      </c>
      <c r="DC15" s="90">
        <v>26.46</v>
      </c>
      <c r="DD15" s="90">
        <v>26.111999999999998</v>
      </c>
      <c r="DE15" s="90">
        <v>26.6</v>
      </c>
      <c r="DF15" s="90">
        <v>26.06</v>
      </c>
      <c r="DG15" s="90">
        <v>25.21</v>
      </c>
      <c r="DH15" s="90">
        <v>26.03</v>
      </c>
      <c r="DI15" s="90">
        <v>25.63</v>
      </c>
      <c r="DJ15" s="90">
        <v>24.71</v>
      </c>
      <c r="EA15" s="90" t="s">
        <v>222</v>
      </c>
      <c r="EC15" s="60" t="s">
        <v>1294</v>
      </c>
      <c r="EM15" s="90" t="s">
        <v>222</v>
      </c>
      <c r="EN15" s="61">
        <v>1.6E-2</v>
      </c>
      <c r="EQ15" s="61">
        <v>1.6E-2</v>
      </c>
      <c r="ER15" s="59">
        <v>3679453.1160000004</v>
      </c>
      <c r="ES15" s="59">
        <v>58871.249856000009</v>
      </c>
      <c r="ET15" s="59">
        <v>79453.116000000387</v>
      </c>
      <c r="EU15" s="59">
        <v>58871.249856000009</v>
      </c>
    </row>
    <row r="16" spans="1:151" x14ac:dyDescent="0.25">
      <c r="A16" s="90" t="s">
        <v>1383</v>
      </c>
      <c r="K16" s="90" t="s">
        <v>1447</v>
      </c>
      <c r="L16" s="90" t="s">
        <v>1218</v>
      </c>
      <c r="T16" s="59">
        <v>-20000000</v>
      </c>
      <c r="W16" s="59">
        <v>-22075000</v>
      </c>
      <c r="AY16" s="90" t="s">
        <v>1383</v>
      </c>
      <c r="CA16" s="90" t="s">
        <v>1154</v>
      </c>
      <c r="CB16" s="90" t="s">
        <v>1175</v>
      </c>
      <c r="CC16" s="90" t="s">
        <v>1175</v>
      </c>
      <c r="CD16" s="90" t="s">
        <v>1247</v>
      </c>
      <c r="CE16" s="90" t="s">
        <v>1226</v>
      </c>
      <c r="CF16" s="90" t="s">
        <v>1248</v>
      </c>
      <c r="CG16" s="90" t="s">
        <v>1249</v>
      </c>
      <c r="CH16" s="90" t="s">
        <v>1247</v>
      </c>
      <c r="CI16" s="90" t="s">
        <v>77</v>
      </c>
      <c r="CJ16" s="90" t="s">
        <v>1224</v>
      </c>
      <c r="CK16" s="90" t="s">
        <v>1226</v>
      </c>
      <c r="CL16" s="90" t="s">
        <v>1224</v>
      </c>
      <c r="CM16" s="90" t="s">
        <v>1224</v>
      </c>
      <c r="CN16" s="90" t="s">
        <v>1226</v>
      </c>
      <c r="CO16" s="90" t="s">
        <v>832</v>
      </c>
      <c r="CP16" s="90" t="s">
        <v>1250</v>
      </c>
      <c r="CQ16" s="90" t="s">
        <v>1226</v>
      </c>
      <c r="CR16" s="90" t="s">
        <v>1227</v>
      </c>
      <c r="CS16" s="90" t="s">
        <v>1226</v>
      </c>
      <c r="CT16" s="90" t="s">
        <v>1248</v>
      </c>
      <c r="CU16" s="90" t="s">
        <v>321</v>
      </c>
      <c r="CV16" s="90" t="s">
        <v>1226</v>
      </c>
      <c r="CW16" s="90" t="s">
        <v>1226</v>
      </c>
      <c r="CX16" s="90">
        <v>5.45</v>
      </c>
      <c r="CY16" s="90">
        <v>27.18</v>
      </c>
      <c r="CZ16" s="90">
        <v>27.65</v>
      </c>
      <c r="DA16" s="90">
        <v>26.66</v>
      </c>
      <c r="DB16" s="90">
        <v>27.08</v>
      </c>
      <c r="DC16" s="90">
        <v>26.46</v>
      </c>
      <c r="DD16" s="90">
        <v>26.111999999999998</v>
      </c>
      <c r="DE16" s="90">
        <v>26.6</v>
      </c>
      <c r="DF16" s="90">
        <v>26.06</v>
      </c>
      <c r="DG16" s="90">
        <v>25.21</v>
      </c>
      <c r="DH16" s="90">
        <v>26.03</v>
      </c>
      <c r="DI16" s="90">
        <v>25.63</v>
      </c>
      <c r="DJ16" s="90">
        <v>24.71</v>
      </c>
      <c r="EA16" s="90" t="s">
        <v>222</v>
      </c>
      <c r="EC16" s="60" t="s">
        <v>1294</v>
      </c>
      <c r="EM16" s="90" t="s">
        <v>222</v>
      </c>
      <c r="EN16" s="61">
        <v>1.6E-2</v>
      </c>
      <c r="EQ16" s="61">
        <v>1.6E-2</v>
      </c>
      <c r="ER16" s="59">
        <v>22075000</v>
      </c>
      <c r="ES16" s="59">
        <v>353200</v>
      </c>
      <c r="ET16" s="59">
        <v>2075000</v>
      </c>
      <c r="EU16" s="59">
        <v>353200</v>
      </c>
    </row>
    <row r="17" spans="1:151" x14ac:dyDescent="0.25">
      <c r="A17" s="90" t="s">
        <v>1384</v>
      </c>
      <c r="K17" s="90" t="s">
        <v>1448</v>
      </c>
      <c r="L17" s="90" t="s">
        <v>1217</v>
      </c>
      <c r="T17" s="59">
        <v>-16000000</v>
      </c>
      <c r="W17" s="59">
        <v>-16786875.039999999</v>
      </c>
      <c r="AY17" s="90" t="s">
        <v>1384</v>
      </c>
      <c r="CA17" s="90" t="s">
        <v>1154</v>
      </c>
      <c r="CB17" s="90" t="s">
        <v>1175</v>
      </c>
      <c r="CC17" s="90" t="s">
        <v>1175</v>
      </c>
      <c r="CD17" s="90" t="s">
        <v>1251</v>
      </c>
      <c r="CE17" s="90" t="s">
        <v>1226</v>
      </c>
      <c r="CF17" s="90" t="s">
        <v>1449</v>
      </c>
      <c r="CG17" s="90" t="s">
        <v>1249</v>
      </c>
      <c r="CH17" s="90" t="s">
        <v>1251</v>
      </c>
      <c r="CI17" s="90" t="s">
        <v>1224</v>
      </c>
      <c r="CJ17" s="90" t="s">
        <v>1224</v>
      </c>
      <c r="CK17" s="90" t="s">
        <v>1226</v>
      </c>
      <c r="CL17" s="90" t="s">
        <v>1224</v>
      </c>
      <c r="CM17" s="90" t="s">
        <v>1224</v>
      </c>
      <c r="CN17" s="90" t="s">
        <v>1226</v>
      </c>
      <c r="CO17" s="90" t="s">
        <v>832</v>
      </c>
      <c r="CP17" s="90" t="s">
        <v>1450</v>
      </c>
      <c r="CQ17" s="90" t="s">
        <v>1226</v>
      </c>
      <c r="CR17" s="90" t="s">
        <v>1227</v>
      </c>
      <c r="CS17" s="90" t="s">
        <v>1226</v>
      </c>
      <c r="CT17" s="90" t="s">
        <v>1449</v>
      </c>
      <c r="CU17" s="90" t="s">
        <v>394</v>
      </c>
      <c r="CV17" s="90">
        <v>-16.561999797821045</v>
      </c>
      <c r="CW17" s="90">
        <v>338.78100967407227</v>
      </c>
      <c r="CX17" s="90" t="s">
        <v>1224</v>
      </c>
      <c r="CY17" s="90" t="s">
        <v>1224</v>
      </c>
      <c r="CZ17" s="90" t="s">
        <v>1224</v>
      </c>
      <c r="DA17" s="90" t="s">
        <v>1224</v>
      </c>
      <c r="DB17" s="90" t="s">
        <v>1224</v>
      </c>
      <c r="DC17" s="90" t="s">
        <v>1224</v>
      </c>
      <c r="DD17" s="90" t="s">
        <v>1224</v>
      </c>
      <c r="DE17" s="90" t="s">
        <v>1224</v>
      </c>
      <c r="DF17" s="90" t="s">
        <v>1224</v>
      </c>
      <c r="DG17" s="90" t="s">
        <v>1224</v>
      </c>
      <c r="DH17" s="90" t="s">
        <v>1224</v>
      </c>
      <c r="DI17" s="90" t="s">
        <v>1224</v>
      </c>
      <c r="DJ17" s="90" t="s">
        <v>1224</v>
      </c>
      <c r="EA17" s="90" t="s">
        <v>222</v>
      </c>
      <c r="EC17" s="60" t="s">
        <v>1294</v>
      </c>
      <c r="EM17" s="90" t="s">
        <v>222</v>
      </c>
      <c r="EN17" s="61">
        <v>1.6E-2</v>
      </c>
      <c r="EQ17" s="61">
        <v>1.6E-2</v>
      </c>
      <c r="ER17" s="59">
        <v>16786875.039999999</v>
      </c>
      <c r="ES17" s="59">
        <v>268590.00063999998</v>
      </c>
      <c r="ET17" s="59">
        <v>786875.03999999911</v>
      </c>
      <c r="EU17" s="59">
        <v>268590.00063999998</v>
      </c>
    </row>
    <row r="18" spans="1:151" x14ac:dyDescent="0.25">
      <c r="A18" s="90" t="s">
        <v>1385</v>
      </c>
      <c r="K18" s="90" t="s">
        <v>1451</v>
      </c>
      <c r="L18" s="90" t="s">
        <v>100</v>
      </c>
      <c r="T18" s="59">
        <v>714.31960000000004</v>
      </c>
      <c r="W18" s="59">
        <v>778.60836400000005</v>
      </c>
      <c r="AY18" s="90" t="s">
        <v>1385</v>
      </c>
      <c r="CA18" s="90" t="s">
        <v>1154</v>
      </c>
      <c r="CB18" s="90" t="s">
        <v>1175</v>
      </c>
      <c r="CC18" s="90" t="s">
        <v>1175</v>
      </c>
      <c r="CD18" s="90" t="s">
        <v>1232</v>
      </c>
      <c r="CE18" s="90" t="s">
        <v>1223</v>
      </c>
      <c r="CF18" s="90" t="s">
        <v>1452</v>
      </c>
      <c r="CG18" s="90" t="s">
        <v>1223</v>
      </c>
      <c r="CH18" s="90" t="s">
        <v>1232</v>
      </c>
      <c r="CI18" s="90" t="s">
        <v>1323</v>
      </c>
      <c r="CJ18" s="90" t="s">
        <v>1224</v>
      </c>
      <c r="CK18" s="90" t="s">
        <v>1224</v>
      </c>
      <c r="CL18" s="90" t="s">
        <v>1224</v>
      </c>
      <c r="CM18" s="90" t="s">
        <v>1224</v>
      </c>
      <c r="CN18" s="90" t="s">
        <v>1453</v>
      </c>
      <c r="CO18" s="90" t="s">
        <v>832</v>
      </c>
      <c r="CP18" s="90" t="s">
        <v>1225</v>
      </c>
      <c r="CQ18" s="90" t="s">
        <v>1226</v>
      </c>
      <c r="CR18" s="90" t="s">
        <v>1227</v>
      </c>
      <c r="CS18" s="90" t="s">
        <v>1226</v>
      </c>
      <c r="CT18" s="90" t="s">
        <v>1231</v>
      </c>
      <c r="CU18" s="90" t="s">
        <v>324</v>
      </c>
      <c r="CV18" s="90">
        <v>186.90000190734864</v>
      </c>
      <c r="CW18" s="90" t="s">
        <v>1224</v>
      </c>
      <c r="CX18" s="90" t="s">
        <v>1224</v>
      </c>
      <c r="CY18" s="90" t="s">
        <v>1224</v>
      </c>
      <c r="CZ18" s="90" t="s">
        <v>1224</v>
      </c>
      <c r="DA18" s="90" t="s">
        <v>1224</v>
      </c>
      <c r="DB18" s="90" t="s">
        <v>1224</v>
      </c>
      <c r="DC18" s="90" t="s">
        <v>1224</v>
      </c>
      <c r="DD18" s="90" t="s">
        <v>1224</v>
      </c>
      <c r="DE18" s="90" t="s">
        <v>1224</v>
      </c>
      <c r="DF18" s="90" t="s">
        <v>1224</v>
      </c>
      <c r="DG18" s="90" t="s">
        <v>1224</v>
      </c>
      <c r="DH18" s="90" t="s">
        <v>1224</v>
      </c>
      <c r="DI18" s="90" t="s">
        <v>1224</v>
      </c>
      <c r="DJ18" s="90" t="s">
        <v>1224</v>
      </c>
      <c r="EA18" s="90" t="s">
        <v>222</v>
      </c>
      <c r="EC18" s="60" t="s">
        <v>1294</v>
      </c>
      <c r="EM18" s="90" t="s">
        <v>222</v>
      </c>
      <c r="EN18" s="61">
        <v>1.6E-2</v>
      </c>
      <c r="EQ18" s="61">
        <v>1.6E-2</v>
      </c>
      <c r="ER18" s="59">
        <v>778.60836400000005</v>
      </c>
      <c r="ES18" s="59">
        <v>12.457733824000002</v>
      </c>
      <c r="EU18" s="59">
        <v>12.457733824000002</v>
      </c>
    </row>
    <row r="19" spans="1:151" x14ac:dyDescent="0.25">
      <c r="A19" s="90" t="s">
        <v>1386</v>
      </c>
      <c r="K19" s="90" t="s">
        <v>1454</v>
      </c>
      <c r="L19" s="90" t="s">
        <v>104</v>
      </c>
      <c r="T19" s="59">
        <v>3150.0901999999996</v>
      </c>
      <c r="W19" s="59">
        <v>3213.0920039999996</v>
      </c>
      <c r="AY19" s="90" t="s">
        <v>1386</v>
      </c>
      <c r="CA19" s="90" t="s">
        <v>1154</v>
      </c>
      <c r="CB19" s="90" t="s">
        <v>1175</v>
      </c>
      <c r="CC19" s="90" t="s">
        <v>1175</v>
      </c>
      <c r="CD19" s="90" t="s">
        <v>1232</v>
      </c>
      <c r="CE19" s="90" t="s">
        <v>1223</v>
      </c>
      <c r="CF19" s="90" t="s">
        <v>1455</v>
      </c>
      <c r="CG19" s="90" t="s">
        <v>1223</v>
      </c>
      <c r="CH19" s="90" t="s">
        <v>1232</v>
      </c>
      <c r="CI19" s="90" t="s">
        <v>1456</v>
      </c>
      <c r="CJ19" s="90" t="s">
        <v>1224</v>
      </c>
      <c r="CK19" s="90" t="s">
        <v>1224</v>
      </c>
      <c r="CL19" s="90" t="s">
        <v>1224</v>
      </c>
      <c r="CM19" s="90" t="s">
        <v>1224</v>
      </c>
      <c r="CN19" s="90" t="s">
        <v>1456</v>
      </c>
      <c r="CO19" s="90" t="s">
        <v>832</v>
      </c>
      <c r="CP19" s="90" t="s">
        <v>1225</v>
      </c>
      <c r="CQ19" s="90" t="s">
        <v>1226</v>
      </c>
      <c r="CR19" s="90" t="s">
        <v>1227</v>
      </c>
      <c r="CS19" s="90" t="s">
        <v>1226</v>
      </c>
      <c r="CT19" s="90" t="s">
        <v>1228</v>
      </c>
      <c r="CU19" s="90" t="s">
        <v>394</v>
      </c>
      <c r="CV19" s="90">
        <v>317.86499965190887</v>
      </c>
      <c r="CW19" s="90">
        <v>1630.0170211791992</v>
      </c>
      <c r="CX19" s="90" t="s">
        <v>1224</v>
      </c>
      <c r="CY19" s="90" t="s">
        <v>1224</v>
      </c>
      <c r="CZ19" s="90" t="s">
        <v>1224</v>
      </c>
      <c r="DA19" s="90" t="s">
        <v>1224</v>
      </c>
      <c r="DB19" s="90" t="s">
        <v>1224</v>
      </c>
      <c r="DC19" s="90" t="s">
        <v>1224</v>
      </c>
      <c r="DD19" s="90" t="s">
        <v>1224</v>
      </c>
      <c r="DE19" s="90" t="s">
        <v>1224</v>
      </c>
      <c r="DF19" s="90" t="s">
        <v>1224</v>
      </c>
      <c r="DG19" s="90" t="s">
        <v>1224</v>
      </c>
      <c r="DH19" s="90" t="s">
        <v>1224</v>
      </c>
      <c r="DI19" s="90" t="s">
        <v>1224</v>
      </c>
      <c r="DJ19" s="90" t="s">
        <v>1224</v>
      </c>
      <c r="EA19" s="90" t="s">
        <v>222</v>
      </c>
      <c r="EC19" s="60" t="s">
        <v>1294</v>
      </c>
      <c r="EM19" s="90" t="s">
        <v>222</v>
      </c>
      <c r="EN19" s="61">
        <v>1.6E-2</v>
      </c>
      <c r="EQ19" s="61">
        <v>1.6E-2</v>
      </c>
      <c r="ER19" s="59">
        <v>3213.0920039999996</v>
      </c>
      <c r="ES19" s="59">
        <v>51.409472063999992</v>
      </c>
      <c r="EU19" s="59">
        <v>51.409472063999992</v>
      </c>
    </row>
    <row r="20" spans="1:151" x14ac:dyDescent="0.25">
      <c r="A20" s="90" t="s">
        <v>1387</v>
      </c>
      <c r="K20" s="90" t="s">
        <v>1457</v>
      </c>
      <c r="L20" s="90" t="s">
        <v>104</v>
      </c>
      <c r="T20" s="59">
        <v>90901.506150000001</v>
      </c>
      <c r="W20" s="59">
        <v>86583.684607874995</v>
      </c>
      <c r="AY20" s="90" t="s">
        <v>1387</v>
      </c>
      <c r="CA20" s="90" t="s">
        <v>1154</v>
      </c>
      <c r="CB20" s="90" t="s">
        <v>1175</v>
      </c>
      <c r="CC20" s="90" t="s">
        <v>1175</v>
      </c>
      <c r="CD20" s="90" t="s">
        <v>1232</v>
      </c>
      <c r="CE20" s="90" t="s">
        <v>1223</v>
      </c>
      <c r="CF20" s="90" t="s">
        <v>1458</v>
      </c>
      <c r="CG20" s="90" t="s">
        <v>1223</v>
      </c>
      <c r="CH20" s="90" t="s">
        <v>1232</v>
      </c>
      <c r="CI20" s="90" t="s">
        <v>1349</v>
      </c>
      <c r="CJ20" s="90" t="s">
        <v>1224</v>
      </c>
      <c r="CK20" s="90" t="s">
        <v>1224</v>
      </c>
      <c r="CL20" s="90" t="s">
        <v>1224</v>
      </c>
      <c r="CM20" s="90" t="s">
        <v>1224</v>
      </c>
      <c r="CN20" s="90" t="s">
        <v>1369</v>
      </c>
      <c r="CO20" s="90" t="s">
        <v>832</v>
      </c>
      <c r="CP20" s="90" t="s">
        <v>1237</v>
      </c>
      <c r="CQ20" s="90" t="s">
        <v>1226</v>
      </c>
      <c r="CR20" s="90" t="s">
        <v>1227</v>
      </c>
      <c r="CS20" s="90" t="s">
        <v>1226</v>
      </c>
      <c r="CT20" s="90" t="s">
        <v>1228</v>
      </c>
      <c r="CU20" s="90" t="s">
        <v>394</v>
      </c>
      <c r="CV20" s="90">
        <v>317.86499965190887</v>
      </c>
      <c r="CW20" s="90">
        <v>1630.0170211791992</v>
      </c>
      <c r="CX20" s="90" t="s">
        <v>1224</v>
      </c>
      <c r="CY20" s="90" t="s">
        <v>1224</v>
      </c>
      <c r="CZ20" s="90" t="s">
        <v>1224</v>
      </c>
      <c r="DA20" s="90" t="s">
        <v>1224</v>
      </c>
      <c r="DB20" s="90" t="s">
        <v>1224</v>
      </c>
      <c r="DC20" s="90" t="s">
        <v>1224</v>
      </c>
      <c r="DD20" s="90" t="s">
        <v>1224</v>
      </c>
      <c r="DE20" s="90" t="s">
        <v>1224</v>
      </c>
      <c r="DF20" s="90" t="s">
        <v>1224</v>
      </c>
      <c r="DG20" s="90" t="s">
        <v>1224</v>
      </c>
      <c r="DH20" s="90" t="s">
        <v>1224</v>
      </c>
      <c r="DI20" s="90" t="s">
        <v>1224</v>
      </c>
      <c r="DJ20" s="90" t="s">
        <v>1224</v>
      </c>
      <c r="EA20" s="90" t="s">
        <v>222</v>
      </c>
      <c r="EC20" s="60" t="s">
        <v>1294</v>
      </c>
      <c r="EM20" s="90" t="s">
        <v>222</v>
      </c>
      <c r="EN20" s="61">
        <v>1.6E-2</v>
      </c>
      <c r="EQ20" s="61">
        <v>1.6E-2</v>
      </c>
      <c r="ER20" s="59">
        <v>86583.684607874995</v>
      </c>
      <c r="ES20" s="59">
        <v>1385.338953726</v>
      </c>
      <c r="EU20" s="59">
        <v>1385.338953726</v>
      </c>
    </row>
    <row r="21" spans="1:151" x14ac:dyDescent="0.25">
      <c r="A21" s="90" t="s">
        <v>1388</v>
      </c>
      <c r="K21" s="90" t="s">
        <v>1459</v>
      </c>
      <c r="L21" s="90" t="s">
        <v>104</v>
      </c>
      <c r="T21" s="59">
        <v>723562.92749999999</v>
      </c>
      <c r="W21" s="59">
        <v>746174.26898437506</v>
      </c>
      <c r="AY21" s="90" t="s">
        <v>1388</v>
      </c>
      <c r="CA21" s="90" t="s">
        <v>1154</v>
      </c>
      <c r="CB21" s="90" t="s">
        <v>1175</v>
      </c>
      <c r="CC21" s="90" t="s">
        <v>1175</v>
      </c>
      <c r="CD21" s="90" t="s">
        <v>1232</v>
      </c>
      <c r="CE21" s="90" t="s">
        <v>1223</v>
      </c>
      <c r="CF21" s="90" t="s">
        <v>1374</v>
      </c>
      <c r="CG21" s="90" t="s">
        <v>1223</v>
      </c>
      <c r="CH21" s="90" t="s">
        <v>1232</v>
      </c>
      <c r="CI21" s="90" t="s">
        <v>1323</v>
      </c>
      <c r="CJ21" s="90" t="s">
        <v>1224</v>
      </c>
      <c r="CK21" s="90" t="s">
        <v>1224</v>
      </c>
      <c r="CL21" s="90" t="s">
        <v>1224</v>
      </c>
      <c r="CM21" s="90" t="s">
        <v>1224</v>
      </c>
      <c r="CN21" s="90" t="s">
        <v>1324</v>
      </c>
      <c r="CO21" s="90" t="s">
        <v>832</v>
      </c>
      <c r="CP21" s="90" t="s">
        <v>1237</v>
      </c>
      <c r="CQ21" s="90" t="s">
        <v>1226</v>
      </c>
      <c r="CR21" s="90" t="s">
        <v>1227</v>
      </c>
      <c r="CS21" s="90" t="s">
        <v>1226</v>
      </c>
      <c r="CT21" s="90" t="s">
        <v>1228</v>
      </c>
      <c r="CU21" s="90" t="s">
        <v>394</v>
      </c>
      <c r="CV21" s="90">
        <v>317.86499965190887</v>
      </c>
      <c r="CW21" s="90">
        <v>1630.0170211791992</v>
      </c>
      <c r="CX21" s="90" t="s">
        <v>1224</v>
      </c>
      <c r="CY21" s="90" t="s">
        <v>1224</v>
      </c>
      <c r="CZ21" s="90" t="s">
        <v>1224</v>
      </c>
      <c r="DA21" s="90" t="s">
        <v>1224</v>
      </c>
      <c r="DB21" s="90" t="s">
        <v>1224</v>
      </c>
      <c r="DC21" s="90" t="s">
        <v>1224</v>
      </c>
      <c r="DD21" s="90" t="s">
        <v>1224</v>
      </c>
      <c r="DE21" s="90" t="s">
        <v>1224</v>
      </c>
      <c r="DF21" s="90" t="s">
        <v>1224</v>
      </c>
      <c r="DG21" s="90" t="s">
        <v>1224</v>
      </c>
      <c r="DH21" s="90" t="s">
        <v>1224</v>
      </c>
      <c r="DI21" s="90" t="s">
        <v>1224</v>
      </c>
      <c r="DJ21" s="90" t="s">
        <v>1224</v>
      </c>
      <c r="EA21" s="90" t="s">
        <v>222</v>
      </c>
      <c r="EC21" s="60" t="s">
        <v>1294</v>
      </c>
      <c r="EM21" s="90" t="s">
        <v>222</v>
      </c>
      <c r="EN21" s="61">
        <v>1.6E-2</v>
      </c>
      <c r="EQ21" s="61">
        <v>1.6E-2</v>
      </c>
      <c r="ER21" s="59">
        <v>746174.26898437506</v>
      </c>
      <c r="ES21" s="59">
        <v>11938.788303750001</v>
      </c>
      <c r="EU21" s="59">
        <v>11938.788303750001</v>
      </c>
    </row>
    <row r="22" spans="1:151" x14ac:dyDescent="0.25">
      <c r="A22" s="90" t="s">
        <v>1389</v>
      </c>
      <c r="K22" s="90" t="s">
        <v>1460</v>
      </c>
      <c r="L22" s="90" t="s">
        <v>100</v>
      </c>
      <c r="T22" s="59">
        <v>116152.15639999999</v>
      </c>
      <c r="W22" s="59">
        <v>122395.33480649999</v>
      </c>
      <c r="AY22" s="90" t="s">
        <v>1389</v>
      </c>
      <c r="CA22" s="90" t="s">
        <v>1154</v>
      </c>
      <c r="CB22" s="90" t="s">
        <v>1175</v>
      </c>
      <c r="CC22" s="90" t="s">
        <v>1175</v>
      </c>
      <c r="CD22" s="90" t="s">
        <v>1232</v>
      </c>
      <c r="CE22" s="90" t="s">
        <v>1223</v>
      </c>
      <c r="CF22" s="90" t="s">
        <v>1338</v>
      </c>
      <c r="CG22" s="90" t="s">
        <v>1223</v>
      </c>
      <c r="CH22" s="90" t="s">
        <v>1232</v>
      </c>
      <c r="CI22" s="90" t="s">
        <v>1350</v>
      </c>
      <c r="CJ22" s="90" t="s">
        <v>1224</v>
      </c>
      <c r="CK22" s="90" t="s">
        <v>1224</v>
      </c>
      <c r="CL22" s="90" t="s">
        <v>1224</v>
      </c>
      <c r="CM22" s="90" t="s">
        <v>1224</v>
      </c>
      <c r="CN22" s="90" t="s">
        <v>1350</v>
      </c>
      <c r="CO22" s="90" t="s">
        <v>832</v>
      </c>
      <c r="CP22" s="90" t="s">
        <v>1237</v>
      </c>
      <c r="CQ22" s="90" t="s">
        <v>1226</v>
      </c>
      <c r="CR22" s="90" t="s">
        <v>1227</v>
      </c>
      <c r="CS22" s="90" t="s">
        <v>1226</v>
      </c>
      <c r="CT22" s="90" t="s">
        <v>1231</v>
      </c>
      <c r="CU22" s="90" t="s">
        <v>324</v>
      </c>
      <c r="CV22" s="90">
        <v>186.90000190734864</v>
      </c>
      <c r="CW22" s="90" t="s">
        <v>1224</v>
      </c>
      <c r="CX22" s="90" t="s">
        <v>1224</v>
      </c>
      <c r="CY22" s="90" t="s">
        <v>1224</v>
      </c>
      <c r="CZ22" s="90" t="s">
        <v>1224</v>
      </c>
      <c r="DA22" s="90" t="s">
        <v>1224</v>
      </c>
      <c r="DB22" s="90" t="s">
        <v>1224</v>
      </c>
      <c r="DC22" s="90" t="s">
        <v>1224</v>
      </c>
      <c r="DD22" s="90" t="s">
        <v>1224</v>
      </c>
      <c r="DE22" s="90" t="s">
        <v>1224</v>
      </c>
      <c r="DF22" s="90" t="s">
        <v>1224</v>
      </c>
      <c r="DG22" s="90" t="s">
        <v>1224</v>
      </c>
      <c r="DH22" s="90" t="s">
        <v>1224</v>
      </c>
      <c r="DI22" s="90" t="s">
        <v>1224</v>
      </c>
      <c r="DJ22" s="90" t="s">
        <v>1224</v>
      </c>
      <c r="EA22" s="90" t="s">
        <v>222</v>
      </c>
      <c r="EC22" s="60" t="s">
        <v>1294</v>
      </c>
      <c r="EM22" s="90" t="s">
        <v>222</v>
      </c>
      <c r="EN22" s="61">
        <v>1.6E-2</v>
      </c>
      <c r="EQ22" s="61">
        <v>1.6E-2</v>
      </c>
      <c r="ER22" s="59">
        <v>122395.33480649999</v>
      </c>
      <c r="ES22" s="59">
        <v>1958.3253569039998</v>
      </c>
      <c r="EU22" s="59">
        <v>1958.3253569039998</v>
      </c>
    </row>
    <row r="23" spans="1:151" x14ac:dyDescent="0.25">
      <c r="A23" s="90" t="s">
        <v>1390</v>
      </c>
      <c r="K23" s="90" t="s">
        <v>1461</v>
      </c>
      <c r="L23" s="90" t="s">
        <v>100</v>
      </c>
      <c r="T23" s="59">
        <v>1795782.8</v>
      </c>
      <c r="W23" s="59">
        <v>1795782.8</v>
      </c>
      <c r="AY23" s="90" t="s">
        <v>1390</v>
      </c>
      <c r="CA23" s="90" t="s">
        <v>1154</v>
      </c>
      <c r="CB23" s="90" t="s">
        <v>1175</v>
      </c>
      <c r="CC23" s="90" t="s">
        <v>1175</v>
      </c>
      <c r="CD23" s="90" t="s">
        <v>1232</v>
      </c>
      <c r="CE23" s="90" t="s">
        <v>1223</v>
      </c>
      <c r="CF23" s="90" t="s">
        <v>1462</v>
      </c>
      <c r="CG23" s="90" t="s">
        <v>1223</v>
      </c>
      <c r="CH23" s="90" t="s">
        <v>1232</v>
      </c>
      <c r="CI23" s="90" t="s">
        <v>1230</v>
      </c>
      <c r="CJ23" s="90" t="s">
        <v>1224</v>
      </c>
      <c r="CK23" s="90" t="s">
        <v>1224</v>
      </c>
      <c r="CL23" s="90" t="s">
        <v>1224</v>
      </c>
      <c r="CM23" s="90" t="s">
        <v>1224</v>
      </c>
      <c r="CN23" s="90" t="s">
        <v>1233</v>
      </c>
      <c r="CO23" s="90" t="s">
        <v>832</v>
      </c>
      <c r="CP23" s="90" t="s">
        <v>1225</v>
      </c>
      <c r="CQ23" s="90" t="s">
        <v>1226</v>
      </c>
      <c r="CR23" s="90" t="s">
        <v>1227</v>
      </c>
      <c r="CS23" s="90" t="s">
        <v>1226</v>
      </c>
      <c r="CT23" s="90" t="s">
        <v>1231</v>
      </c>
      <c r="CU23" s="90" t="s">
        <v>324</v>
      </c>
      <c r="CV23" s="90">
        <v>186.90000190734864</v>
      </c>
      <c r="CW23" s="90" t="s">
        <v>1224</v>
      </c>
      <c r="CX23" s="90" t="s">
        <v>1224</v>
      </c>
      <c r="CY23" s="90" t="s">
        <v>1224</v>
      </c>
      <c r="CZ23" s="90" t="s">
        <v>1224</v>
      </c>
      <c r="DA23" s="90" t="s">
        <v>1224</v>
      </c>
      <c r="DB23" s="90" t="s">
        <v>1224</v>
      </c>
      <c r="DC23" s="90" t="s">
        <v>1224</v>
      </c>
      <c r="DD23" s="90" t="s">
        <v>1224</v>
      </c>
      <c r="DE23" s="90" t="s">
        <v>1224</v>
      </c>
      <c r="DF23" s="90" t="s">
        <v>1224</v>
      </c>
      <c r="DG23" s="90" t="s">
        <v>1224</v>
      </c>
      <c r="DH23" s="90" t="s">
        <v>1224</v>
      </c>
      <c r="DI23" s="90" t="s">
        <v>1224</v>
      </c>
      <c r="DJ23" s="90" t="s">
        <v>1224</v>
      </c>
      <c r="EA23" s="90" t="s">
        <v>222</v>
      </c>
      <c r="EC23" s="60" t="s">
        <v>1294</v>
      </c>
      <c r="EM23" s="90" t="s">
        <v>222</v>
      </c>
      <c r="EN23" s="61">
        <v>1.6E-2</v>
      </c>
      <c r="EQ23" s="61">
        <v>1.6E-2</v>
      </c>
      <c r="ER23" s="59">
        <v>1795782.8</v>
      </c>
      <c r="ES23" s="59">
        <v>28732.524800000003</v>
      </c>
      <c r="EU23" s="59">
        <v>28732.524800000003</v>
      </c>
    </row>
    <row r="24" spans="1:151" x14ac:dyDescent="0.25">
      <c r="A24" s="90" t="s">
        <v>1391</v>
      </c>
      <c r="K24" s="90" t="s">
        <v>1463</v>
      </c>
      <c r="L24" s="90" t="s">
        <v>104</v>
      </c>
      <c r="T24" s="59">
        <v>12842.35</v>
      </c>
      <c r="W24" s="59">
        <v>13099.197</v>
      </c>
      <c r="AY24" s="90" t="s">
        <v>1391</v>
      </c>
      <c r="CA24" s="90" t="s">
        <v>1154</v>
      </c>
      <c r="CB24" s="90" t="s">
        <v>1175</v>
      </c>
      <c r="CC24" s="90" t="s">
        <v>1175</v>
      </c>
      <c r="CD24" s="90" t="s">
        <v>1232</v>
      </c>
      <c r="CE24" s="90" t="s">
        <v>1223</v>
      </c>
      <c r="CF24" s="90" t="s">
        <v>1464</v>
      </c>
      <c r="CG24" s="90" t="s">
        <v>1223</v>
      </c>
      <c r="CH24" s="90" t="s">
        <v>1232</v>
      </c>
      <c r="CI24" s="90" t="s">
        <v>1350</v>
      </c>
      <c r="CJ24" s="90" t="s">
        <v>1224</v>
      </c>
      <c r="CK24" s="90" t="s">
        <v>1224</v>
      </c>
      <c r="CL24" s="90" t="s">
        <v>1224</v>
      </c>
      <c r="CM24" s="90" t="s">
        <v>1224</v>
      </c>
      <c r="CN24" s="90" t="s">
        <v>1350</v>
      </c>
      <c r="CO24" s="90" t="s">
        <v>832</v>
      </c>
      <c r="CP24" s="90" t="s">
        <v>1237</v>
      </c>
      <c r="CQ24" s="90" t="s">
        <v>1226</v>
      </c>
      <c r="CR24" s="90" t="s">
        <v>1227</v>
      </c>
      <c r="CS24" s="90" t="s">
        <v>1226</v>
      </c>
      <c r="CT24" s="90" t="s">
        <v>1228</v>
      </c>
      <c r="CU24" s="90" t="s">
        <v>394</v>
      </c>
      <c r="CV24" s="90">
        <v>317.86499965190887</v>
      </c>
      <c r="CW24" s="90">
        <v>1630.0170211791992</v>
      </c>
      <c r="CX24" s="90" t="s">
        <v>1224</v>
      </c>
      <c r="CY24" s="90" t="s">
        <v>1224</v>
      </c>
      <c r="CZ24" s="90" t="s">
        <v>1224</v>
      </c>
      <c r="DA24" s="90" t="s">
        <v>1224</v>
      </c>
      <c r="DB24" s="90" t="s">
        <v>1224</v>
      </c>
      <c r="DC24" s="90" t="s">
        <v>1224</v>
      </c>
      <c r="DD24" s="90" t="s">
        <v>1224</v>
      </c>
      <c r="DE24" s="90" t="s">
        <v>1224</v>
      </c>
      <c r="DF24" s="90" t="s">
        <v>1224</v>
      </c>
      <c r="DG24" s="90" t="s">
        <v>1224</v>
      </c>
      <c r="DH24" s="90" t="s">
        <v>1224</v>
      </c>
      <c r="DI24" s="90" t="s">
        <v>1224</v>
      </c>
      <c r="DJ24" s="90" t="s">
        <v>1224</v>
      </c>
      <c r="EA24" s="90" t="s">
        <v>222</v>
      </c>
      <c r="EC24" s="60" t="s">
        <v>1294</v>
      </c>
      <c r="EM24" s="90" t="s">
        <v>222</v>
      </c>
      <c r="EN24" s="61">
        <v>1.6E-2</v>
      </c>
      <c r="EQ24" s="61">
        <v>1.6E-2</v>
      </c>
      <c r="ER24" s="59">
        <v>13099.197</v>
      </c>
      <c r="ES24" s="59">
        <v>209.587152</v>
      </c>
      <c r="EU24" s="59">
        <v>209.587152</v>
      </c>
    </row>
    <row r="25" spans="1:151" x14ac:dyDescent="0.25">
      <c r="A25" s="90" t="s">
        <v>1392</v>
      </c>
      <c r="K25" s="90" t="s">
        <v>1465</v>
      </c>
      <c r="L25" s="90" t="s">
        <v>100</v>
      </c>
      <c r="T25" s="59">
        <v>14330.354500000001</v>
      </c>
      <c r="W25" s="59">
        <v>15494.695803125003</v>
      </c>
      <c r="AY25" s="90" t="s">
        <v>1392</v>
      </c>
      <c r="CA25" s="90" t="s">
        <v>1154</v>
      </c>
      <c r="CB25" s="90" t="s">
        <v>1175</v>
      </c>
      <c r="CC25" s="90" t="s">
        <v>1175</v>
      </c>
      <c r="CD25" s="90" t="s">
        <v>1232</v>
      </c>
      <c r="CE25" s="90" t="s">
        <v>1223</v>
      </c>
      <c r="CF25" s="90" t="s">
        <v>1375</v>
      </c>
      <c r="CG25" s="90" t="s">
        <v>1223</v>
      </c>
      <c r="CH25" s="90" t="s">
        <v>1232</v>
      </c>
      <c r="CI25" s="90" t="s">
        <v>1350</v>
      </c>
      <c r="CJ25" s="90" t="s">
        <v>1224</v>
      </c>
      <c r="CK25" s="90" t="s">
        <v>1224</v>
      </c>
      <c r="CL25" s="90" t="s">
        <v>1224</v>
      </c>
      <c r="CM25" s="90" t="s">
        <v>1224</v>
      </c>
      <c r="CN25" s="90" t="s">
        <v>1350</v>
      </c>
      <c r="CO25" s="90" t="s">
        <v>832</v>
      </c>
      <c r="CP25" s="90" t="s">
        <v>1237</v>
      </c>
      <c r="CQ25" s="90" t="s">
        <v>1226</v>
      </c>
      <c r="CR25" s="90" t="s">
        <v>1227</v>
      </c>
      <c r="CS25" s="90" t="s">
        <v>1226</v>
      </c>
      <c r="CT25" s="90" t="s">
        <v>1231</v>
      </c>
      <c r="CU25" s="90" t="s">
        <v>324</v>
      </c>
      <c r="CV25" s="90">
        <v>186.90000190734864</v>
      </c>
      <c r="CW25" s="90" t="s">
        <v>1224</v>
      </c>
      <c r="CX25" s="90" t="s">
        <v>1224</v>
      </c>
      <c r="CY25" s="90" t="s">
        <v>1224</v>
      </c>
      <c r="CZ25" s="90" t="s">
        <v>1224</v>
      </c>
      <c r="DA25" s="90" t="s">
        <v>1224</v>
      </c>
      <c r="DB25" s="90" t="s">
        <v>1224</v>
      </c>
      <c r="DC25" s="90" t="s">
        <v>1224</v>
      </c>
      <c r="DD25" s="90" t="s">
        <v>1224</v>
      </c>
      <c r="DE25" s="90" t="s">
        <v>1224</v>
      </c>
      <c r="DF25" s="90" t="s">
        <v>1224</v>
      </c>
      <c r="DG25" s="90" t="s">
        <v>1224</v>
      </c>
      <c r="DH25" s="90" t="s">
        <v>1224</v>
      </c>
      <c r="DI25" s="90" t="s">
        <v>1224</v>
      </c>
      <c r="DJ25" s="90" t="s">
        <v>1224</v>
      </c>
      <c r="EA25" s="90" t="s">
        <v>222</v>
      </c>
      <c r="EC25" s="60" t="s">
        <v>1294</v>
      </c>
      <c r="EM25" s="90" t="s">
        <v>222</v>
      </c>
      <c r="EN25" s="61">
        <v>1.6E-2</v>
      </c>
      <c r="EQ25" s="61">
        <v>1.6E-2</v>
      </c>
      <c r="ER25" s="59">
        <v>15494.695803125003</v>
      </c>
      <c r="ES25" s="59">
        <v>247.91513285000005</v>
      </c>
      <c r="EU25" s="59">
        <v>247.91513285000005</v>
      </c>
    </row>
    <row r="26" spans="1:151" x14ac:dyDescent="0.25">
      <c r="A26" s="90" t="s">
        <v>1393</v>
      </c>
      <c r="K26" s="90" t="s">
        <v>1466</v>
      </c>
      <c r="L26" s="90" t="s">
        <v>100</v>
      </c>
      <c r="T26" s="59">
        <v>257062.1678</v>
      </c>
      <c r="W26" s="59">
        <v>272485.89786800003</v>
      </c>
      <c r="AY26" s="90" t="s">
        <v>1393</v>
      </c>
      <c r="CA26" s="90" t="s">
        <v>1154</v>
      </c>
      <c r="CB26" s="90" t="s">
        <v>1175</v>
      </c>
      <c r="CC26" s="90" t="s">
        <v>1175</v>
      </c>
      <c r="CD26" s="90" t="s">
        <v>1232</v>
      </c>
      <c r="CE26" s="90" t="s">
        <v>1223</v>
      </c>
      <c r="CF26" s="90" t="s">
        <v>1375</v>
      </c>
      <c r="CG26" s="90" t="s">
        <v>1223</v>
      </c>
      <c r="CH26" s="90" t="s">
        <v>1232</v>
      </c>
      <c r="CI26" s="90" t="s">
        <v>1230</v>
      </c>
      <c r="CJ26" s="90" t="s">
        <v>1224</v>
      </c>
      <c r="CK26" s="90" t="s">
        <v>1224</v>
      </c>
      <c r="CL26" s="90" t="s">
        <v>1224</v>
      </c>
      <c r="CM26" s="90" t="s">
        <v>1224</v>
      </c>
      <c r="CN26" s="90" t="s">
        <v>1373</v>
      </c>
      <c r="CO26" s="90" t="s">
        <v>832</v>
      </c>
      <c r="CP26" s="90" t="s">
        <v>1237</v>
      </c>
      <c r="CQ26" s="90" t="s">
        <v>1226</v>
      </c>
      <c r="CR26" s="90" t="s">
        <v>1227</v>
      </c>
      <c r="CS26" s="90" t="s">
        <v>1226</v>
      </c>
      <c r="CT26" s="90" t="s">
        <v>1231</v>
      </c>
      <c r="CU26" s="90" t="s">
        <v>324</v>
      </c>
      <c r="CV26" s="90">
        <v>186.90000190734864</v>
      </c>
      <c r="CW26" s="90" t="s">
        <v>1224</v>
      </c>
      <c r="CX26" s="90" t="s">
        <v>1224</v>
      </c>
      <c r="CY26" s="90" t="s">
        <v>1224</v>
      </c>
      <c r="CZ26" s="90" t="s">
        <v>1224</v>
      </c>
      <c r="DA26" s="90" t="s">
        <v>1224</v>
      </c>
      <c r="DB26" s="90" t="s">
        <v>1224</v>
      </c>
      <c r="DC26" s="90" t="s">
        <v>1224</v>
      </c>
      <c r="DD26" s="90" t="s">
        <v>1224</v>
      </c>
      <c r="DE26" s="90" t="s">
        <v>1224</v>
      </c>
      <c r="DF26" s="90" t="s">
        <v>1224</v>
      </c>
      <c r="DG26" s="90" t="s">
        <v>1224</v>
      </c>
      <c r="DH26" s="90" t="s">
        <v>1224</v>
      </c>
      <c r="DI26" s="90" t="s">
        <v>1224</v>
      </c>
      <c r="DJ26" s="90" t="s">
        <v>1224</v>
      </c>
      <c r="EA26" s="90" t="s">
        <v>222</v>
      </c>
      <c r="EC26" s="60" t="s">
        <v>1294</v>
      </c>
      <c r="EM26" s="90" t="s">
        <v>222</v>
      </c>
      <c r="EN26" s="61">
        <v>1.6E-2</v>
      </c>
      <c r="EQ26" s="61">
        <v>1.6E-2</v>
      </c>
      <c r="ER26" s="59">
        <v>272485.89786800003</v>
      </c>
      <c r="ES26" s="59">
        <v>4359.7743658880008</v>
      </c>
      <c r="EU26" s="59">
        <v>4359.7743658880008</v>
      </c>
    </row>
    <row r="27" spans="1:151" x14ac:dyDescent="0.25">
      <c r="A27" s="90" t="s">
        <v>1394</v>
      </c>
      <c r="K27" s="90" t="s">
        <v>1467</v>
      </c>
      <c r="L27" s="90" t="s">
        <v>100</v>
      </c>
      <c r="T27" s="59">
        <v>9056.57</v>
      </c>
      <c r="W27" s="59">
        <v>9316.9463875000001</v>
      </c>
      <c r="AY27" s="90" t="s">
        <v>1394</v>
      </c>
      <c r="CA27" s="90" t="s">
        <v>1154</v>
      </c>
      <c r="CB27" s="90" t="s">
        <v>1175</v>
      </c>
      <c r="CC27" s="90" t="s">
        <v>1175</v>
      </c>
      <c r="CD27" s="90" t="s">
        <v>1232</v>
      </c>
      <c r="CE27" s="90" t="s">
        <v>1223</v>
      </c>
      <c r="CF27" s="90" t="s">
        <v>1468</v>
      </c>
      <c r="CG27" s="90" t="s">
        <v>1223</v>
      </c>
      <c r="CH27" s="90" t="s">
        <v>1232</v>
      </c>
      <c r="CI27" s="90" t="s">
        <v>1469</v>
      </c>
      <c r="CJ27" s="90" t="s">
        <v>1224</v>
      </c>
      <c r="CK27" s="90" t="s">
        <v>1224</v>
      </c>
      <c r="CL27" s="90" t="s">
        <v>1224</v>
      </c>
      <c r="CM27" s="90" t="s">
        <v>1224</v>
      </c>
      <c r="CN27" s="90" t="s">
        <v>1469</v>
      </c>
      <c r="CO27" s="90" t="s">
        <v>832</v>
      </c>
      <c r="CP27" s="90" t="s">
        <v>1225</v>
      </c>
      <c r="CQ27" s="90" t="s">
        <v>1226</v>
      </c>
      <c r="CR27" s="90" t="s">
        <v>1227</v>
      </c>
      <c r="CS27" s="90" t="s">
        <v>1226</v>
      </c>
      <c r="CT27" s="90" t="s">
        <v>1231</v>
      </c>
      <c r="CU27" s="90" t="s">
        <v>324</v>
      </c>
      <c r="CV27" s="90">
        <v>186.90000190734864</v>
      </c>
      <c r="CW27" s="90" t="s">
        <v>1224</v>
      </c>
      <c r="CX27" s="90" t="s">
        <v>1224</v>
      </c>
      <c r="CY27" s="90" t="s">
        <v>1224</v>
      </c>
      <c r="CZ27" s="90" t="s">
        <v>1224</v>
      </c>
      <c r="DA27" s="90" t="s">
        <v>1224</v>
      </c>
      <c r="DB27" s="90" t="s">
        <v>1224</v>
      </c>
      <c r="DC27" s="90" t="s">
        <v>1224</v>
      </c>
      <c r="DD27" s="90" t="s">
        <v>1224</v>
      </c>
      <c r="DE27" s="90" t="s">
        <v>1224</v>
      </c>
      <c r="DF27" s="90" t="s">
        <v>1224</v>
      </c>
      <c r="DG27" s="90" t="s">
        <v>1224</v>
      </c>
      <c r="DH27" s="90" t="s">
        <v>1224</v>
      </c>
      <c r="DI27" s="90" t="s">
        <v>1224</v>
      </c>
      <c r="DJ27" s="90" t="s">
        <v>1224</v>
      </c>
      <c r="EA27" s="90" t="s">
        <v>222</v>
      </c>
      <c r="EC27" s="60" t="s">
        <v>1294</v>
      </c>
      <c r="EM27" s="90" t="s">
        <v>222</v>
      </c>
      <c r="EN27" s="61">
        <v>1.6E-2</v>
      </c>
      <c r="EQ27" s="61">
        <v>1.6E-2</v>
      </c>
      <c r="ER27" s="59">
        <v>9316.9463875000001</v>
      </c>
      <c r="ES27" s="59">
        <v>149.0711422</v>
      </c>
      <c r="EU27" s="59">
        <v>149.0711422</v>
      </c>
    </row>
    <row r="28" spans="1:151" x14ac:dyDescent="0.25">
      <c r="A28" s="90" t="s">
        <v>1395</v>
      </c>
      <c r="K28" s="90" t="s">
        <v>1470</v>
      </c>
      <c r="L28" s="90" t="s">
        <v>104</v>
      </c>
      <c r="T28" s="59">
        <v>81454.954750000004</v>
      </c>
      <c r="W28" s="59">
        <v>89702.268918437505</v>
      </c>
      <c r="AY28" s="90" t="s">
        <v>1395</v>
      </c>
      <c r="CA28" s="90" t="s">
        <v>1154</v>
      </c>
      <c r="CB28" s="90" t="s">
        <v>1175</v>
      </c>
      <c r="CC28" s="90" t="s">
        <v>1175</v>
      </c>
      <c r="CD28" s="90" t="s">
        <v>1232</v>
      </c>
      <c r="CE28" s="90" t="s">
        <v>1223</v>
      </c>
      <c r="CF28" s="90" t="s">
        <v>1374</v>
      </c>
      <c r="CG28" s="90" t="s">
        <v>1223</v>
      </c>
      <c r="CH28" s="90" t="s">
        <v>1232</v>
      </c>
      <c r="CI28" s="90" t="s">
        <v>1230</v>
      </c>
      <c r="CJ28" s="90" t="s">
        <v>1224</v>
      </c>
      <c r="CK28" s="90" t="s">
        <v>1224</v>
      </c>
      <c r="CL28" s="90" t="s">
        <v>1224</v>
      </c>
      <c r="CM28" s="90" t="s">
        <v>1224</v>
      </c>
      <c r="CN28" s="90" t="s">
        <v>1471</v>
      </c>
      <c r="CO28" s="90" t="s">
        <v>832</v>
      </c>
      <c r="CP28" s="90" t="s">
        <v>1237</v>
      </c>
      <c r="CQ28" s="90" t="s">
        <v>1226</v>
      </c>
      <c r="CR28" s="90" t="s">
        <v>1227</v>
      </c>
      <c r="CS28" s="90" t="s">
        <v>1226</v>
      </c>
      <c r="CT28" s="90" t="s">
        <v>1228</v>
      </c>
      <c r="CU28" s="90" t="s">
        <v>394</v>
      </c>
      <c r="CV28" s="90">
        <v>317.86499965190887</v>
      </c>
      <c r="CW28" s="90">
        <v>1630.0170211791992</v>
      </c>
      <c r="CX28" s="90" t="s">
        <v>1224</v>
      </c>
      <c r="CY28" s="90" t="s">
        <v>1224</v>
      </c>
      <c r="CZ28" s="90" t="s">
        <v>1224</v>
      </c>
      <c r="DA28" s="90" t="s">
        <v>1224</v>
      </c>
      <c r="DB28" s="90" t="s">
        <v>1224</v>
      </c>
      <c r="DC28" s="90" t="s">
        <v>1224</v>
      </c>
      <c r="DD28" s="90" t="s">
        <v>1224</v>
      </c>
      <c r="DE28" s="90" t="s">
        <v>1224</v>
      </c>
      <c r="DF28" s="90" t="s">
        <v>1224</v>
      </c>
      <c r="DG28" s="90" t="s">
        <v>1224</v>
      </c>
      <c r="DH28" s="90" t="s">
        <v>1224</v>
      </c>
      <c r="DI28" s="90" t="s">
        <v>1224</v>
      </c>
      <c r="DJ28" s="90" t="s">
        <v>1224</v>
      </c>
      <c r="EA28" s="90" t="s">
        <v>222</v>
      </c>
      <c r="EC28" s="60" t="s">
        <v>1294</v>
      </c>
      <c r="EM28" s="90" t="s">
        <v>222</v>
      </c>
      <c r="EN28" s="61">
        <v>1.6E-2</v>
      </c>
      <c r="EQ28" s="61">
        <v>1.6E-2</v>
      </c>
      <c r="ER28" s="59">
        <v>89702.268918437505</v>
      </c>
      <c r="ES28" s="59">
        <v>1435.2363026950002</v>
      </c>
      <c r="EU28" s="59">
        <v>1435.2363026950002</v>
      </c>
    </row>
    <row r="29" spans="1:151" x14ac:dyDescent="0.25">
      <c r="A29" s="90" t="s">
        <v>1396</v>
      </c>
      <c r="K29" s="90" t="s">
        <v>1472</v>
      </c>
      <c r="L29" s="90" t="s">
        <v>104</v>
      </c>
      <c r="T29" s="59">
        <v>389084.098</v>
      </c>
      <c r="W29" s="59">
        <v>412429.14387999999</v>
      </c>
      <c r="AY29" s="90" t="s">
        <v>1396</v>
      </c>
      <c r="CA29" s="90" t="s">
        <v>1154</v>
      </c>
      <c r="CB29" s="90" t="s">
        <v>1175</v>
      </c>
      <c r="CC29" s="90" t="s">
        <v>1175</v>
      </c>
      <c r="CD29" s="90" t="s">
        <v>1232</v>
      </c>
      <c r="CE29" s="90" t="s">
        <v>1307</v>
      </c>
      <c r="CF29" s="90" t="s">
        <v>1473</v>
      </c>
      <c r="CG29" s="90" t="s">
        <v>1223</v>
      </c>
      <c r="CH29" s="90" t="s">
        <v>1232</v>
      </c>
      <c r="CI29" s="90" t="s">
        <v>1474</v>
      </c>
      <c r="CJ29" s="90" t="s">
        <v>1224</v>
      </c>
      <c r="CK29" s="90" t="s">
        <v>1224</v>
      </c>
      <c r="CL29" s="90" t="s">
        <v>1224</v>
      </c>
      <c r="CM29" s="90" t="s">
        <v>1224</v>
      </c>
      <c r="CN29" s="90" t="s">
        <v>1475</v>
      </c>
      <c r="CO29" s="90" t="s">
        <v>832</v>
      </c>
      <c r="CP29" s="90" t="s">
        <v>1225</v>
      </c>
      <c r="CQ29" s="90" t="s">
        <v>1226</v>
      </c>
      <c r="CR29" s="90" t="s">
        <v>1227</v>
      </c>
      <c r="CS29" s="90" t="s">
        <v>1226</v>
      </c>
      <c r="CT29" s="90" t="s">
        <v>1228</v>
      </c>
      <c r="CU29" s="90" t="s">
        <v>394</v>
      </c>
      <c r="CV29" s="90">
        <v>317.86499965190887</v>
      </c>
      <c r="CW29" s="90">
        <v>1630.0170211791992</v>
      </c>
      <c r="CX29" s="90" t="s">
        <v>1224</v>
      </c>
      <c r="CY29" s="90" t="s">
        <v>1224</v>
      </c>
      <c r="CZ29" s="90" t="s">
        <v>1224</v>
      </c>
      <c r="DA29" s="90" t="s">
        <v>1224</v>
      </c>
      <c r="DB29" s="90" t="s">
        <v>1224</v>
      </c>
      <c r="DC29" s="90" t="s">
        <v>1224</v>
      </c>
      <c r="DD29" s="90" t="s">
        <v>1224</v>
      </c>
      <c r="DE29" s="90" t="s">
        <v>1224</v>
      </c>
      <c r="DF29" s="90" t="s">
        <v>1224</v>
      </c>
      <c r="DG29" s="90" t="s">
        <v>1224</v>
      </c>
      <c r="DH29" s="90" t="s">
        <v>1224</v>
      </c>
      <c r="DI29" s="90" t="s">
        <v>1224</v>
      </c>
      <c r="DJ29" s="90" t="s">
        <v>1224</v>
      </c>
      <c r="EA29" s="90" t="s">
        <v>222</v>
      </c>
      <c r="EC29" s="60" t="s">
        <v>1294</v>
      </c>
      <c r="EM29" s="90" t="s">
        <v>222</v>
      </c>
      <c r="EN29" s="61">
        <v>1.6E-2</v>
      </c>
      <c r="EQ29" s="61">
        <v>1.6E-2</v>
      </c>
      <c r="ER29" s="59">
        <v>412429.14387999999</v>
      </c>
      <c r="ES29" s="59">
        <v>6598.8663020799995</v>
      </c>
      <c r="EU29" s="59">
        <v>6598.8663020799995</v>
      </c>
    </row>
    <row r="30" spans="1:151" x14ac:dyDescent="0.25">
      <c r="A30" s="90" t="s">
        <v>1397</v>
      </c>
      <c r="K30" s="90" t="s">
        <v>1476</v>
      </c>
      <c r="L30" s="90" t="s">
        <v>104</v>
      </c>
      <c r="T30" s="59">
        <v>21174.583839999999</v>
      </c>
      <c r="W30" s="59">
        <v>20863.582139850001</v>
      </c>
      <c r="AY30" s="90" t="s">
        <v>1397</v>
      </c>
      <c r="CA30" s="90" t="s">
        <v>1154</v>
      </c>
      <c r="CB30" s="90" t="s">
        <v>1175</v>
      </c>
      <c r="CC30" s="90" t="s">
        <v>1175</v>
      </c>
      <c r="CD30" s="90" t="s">
        <v>1232</v>
      </c>
      <c r="CE30" s="90" t="s">
        <v>1223</v>
      </c>
      <c r="CF30" s="90" t="s">
        <v>1322</v>
      </c>
      <c r="CG30" s="90" t="s">
        <v>1223</v>
      </c>
      <c r="CH30" s="90" t="s">
        <v>1232</v>
      </c>
      <c r="CI30" s="90" t="s">
        <v>1230</v>
      </c>
      <c r="CJ30" s="90" t="s">
        <v>1224</v>
      </c>
      <c r="CK30" s="90" t="s">
        <v>1224</v>
      </c>
      <c r="CL30" s="90" t="s">
        <v>1224</v>
      </c>
      <c r="CM30" s="90" t="s">
        <v>1224</v>
      </c>
      <c r="CN30" s="90" t="s">
        <v>1376</v>
      </c>
      <c r="CO30" s="90" t="s">
        <v>832</v>
      </c>
      <c r="CP30" s="90" t="s">
        <v>1266</v>
      </c>
      <c r="CQ30" s="90" t="s">
        <v>1226</v>
      </c>
      <c r="CR30" s="90" t="s">
        <v>1227</v>
      </c>
      <c r="CS30" s="90" t="s">
        <v>1226</v>
      </c>
      <c r="CT30" s="90" t="s">
        <v>1228</v>
      </c>
      <c r="CU30" s="90" t="s">
        <v>394</v>
      </c>
      <c r="CV30" s="90">
        <v>317.86499965190887</v>
      </c>
      <c r="CW30" s="90">
        <v>1630.0170211791992</v>
      </c>
      <c r="CX30" s="90" t="s">
        <v>1224</v>
      </c>
      <c r="CY30" s="90" t="s">
        <v>1224</v>
      </c>
      <c r="CZ30" s="90" t="s">
        <v>1224</v>
      </c>
      <c r="DA30" s="90" t="s">
        <v>1224</v>
      </c>
      <c r="DB30" s="90" t="s">
        <v>1224</v>
      </c>
      <c r="DC30" s="90" t="s">
        <v>1224</v>
      </c>
      <c r="DD30" s="90" t="s">
        <v>1224</v>
      </c>
      <c r="DE30" s="90" t="s">
        <v>1224</v>
      </c>
      <c r="DF30" s="90" t="s">
        <v>1224</v>
      </c>
      <c r="DG30" s="90" t="s">
        <v>1224</v>
      </c>
      <c r="DH30" s="90" t="s">
        <v>1224</v>
      </c>
      <c r="DI30" s="90" t="s">
        <v>1224</v>
      </c>
      <c r="DJ30" s="90" t="s">
        <v>1224</v>
      </c>
      <c r="EA30" s="90" t="s">
        <v>222</v>
      </c>
      <c r="EC30" s="60" t="s">
        <v>1294</v>
      </c>
      <c r="EM30" s="90" t="s">
        <v>222</v>
      </c>
      <c r="EN30" s="61">
        <v>1.6E-2</v>
      </c>
      <c r="EQ30" s="61">
        <v>1.6E-2</v>
      </c>
      <c r="ER30" s="59">
        <v>20863.582139850001</v>
      </c>
      <c r="ES30" s="59">
        <v>333.81731423760004</v>
      </c>
      <c r="EU30" s="59">
        <v>333.81731423760004</v>
      </c>
    </row>
    <row r="31" spans="1:151" x14ac:dyDescent="0.25">
      <c r="A31" s="90" t="s">
        <v>1398</v>
      </c>
      <c r="K31" s="90" t="s">
        <v>1477</v>
      </c>
      <c r="L31" s="90" t="s">
        <v>1236</v>
      </c>
      <c r="T31" s="59">
        <v>7000</v>
      </c>
      <c r="W31" s="59">
        <v>7280</v>
      </c>
      <c r="AY31" s="90" t="s">
        <v>1398</v>
      </c>
      <c r="CA31" s="90" t="s">
        <v>1154</v>
      </c>
      <c r="CB31" s="90" t="s">
        <v>1175</v>
      </c>
      <c r="CC31" s="90" t="s">
        <v>1175</v>
      </c>
      <c r="CD31" s="90" t="s">
        <v>1232</v>
      </c>
      <c r="CE31" s="90" t="s">
        <v>1223</v>
      </c>
      <c r="CF31" s="90" t="s">
        <v>1478</v>
      </c>
      <c r="CG31" s="90" t="s">
        <v>1223</v>
      </c>
      <c r="CH31" s="90" t="s">
        <v>1232</v>
      </c>
      <c r="CI31" s="90" t="s">
        <v>1371</v>
      </c>
      <c r="CJ31" s="90" t="s">
        <v>1224</v>
      </c>
      <c r="CK31" s="90" t="s">
        <v>1224</v>
      </c>
      <c r="CL31" s="90" t="s">
        <v>1224</v>
      </c>
      <c r="CM31" s="90" t="s">
        <v>1224</v>
      </c>
      <c r="CN31" s="90" t="s">
        <v>1372</v>
      </c>
      <c r="CO31" s="90" t="s">
        <v>832</v>
      </c>
      <c r="CP31" s="90" t="s">
        <v>1266</v>
      </c>
      <c r="CQ31" s="90" t="s">
        <v>1226</v>
      </c>
      <c r="CR31" s="90" t="s">
        <v>1227</v>
      </c>
      <c r="CS31" s="90" t="s">
        <v>1226</v>
      </c>
      <c r="CT31" s="90" t="s">
        <v>1238</v>
      </c>
      <c r="CU31" s="90" t="s">
        <v>321</v>
      </c>
      <c r="CV31" s="90" t="s">
        <v>1226</v>
      </c>
      <c r="CW31" s="90" t="s">
        <v>1226</v>
      </c>
      <c r="CX31" s="90">
        <v>11.799999999999999</v>
      </c>
      <c r="CY31" s="90">
        <v>48.71</v>
      </c>
      <c r="CZ31" s="90">
        <v>52.4</v>
      </c>
      <c r="DA31" s="90">
        <v>52.17</v>
      </c>
      <c r="DB31" s="90">
        <v>52.85</v>
      </c>
      <c r="DC31" s="90">
        <v>51.85</v>
      </c>
      <c r="DD31" s="90">
        <v>51.61</v>
      </c>
      <c r="DE31" s="90">
        <v>50.34</v>
      </c>
      <c r="DF31" s="90">
        <v>49.88</v>
      </c>
      <c r="DG31" s="90">
        <v>47.35</v>
      </c>
      <c r="DH31" s="90">
        <v>50.24</v>
      </c>
      <c r="DI31" s="90">
        <v>49.58</v>
      </c>
      <c r="DJ31" s="90">
        <v>50.15</v>
      </c>
      <c r="EA31" s="90" t="s">
        <v>1205</v>
      </c>
      <c r="EC31" s="60" t="s">
        <v>1294</v>
      </c>
      <c r="EM31" s="90" t="s">
        <v>1295</v>
      </c>
      <c r="EN31" s="61">
        <v>0</v>
      </c>
      <c r="EQ31" s="61">
        <v>0</v>
      </c>
      <c r="ER31" s="59">
        <v>7280</v>
      </c>
      <c r="ES31" s="59">
        <v>0</v>
      </c>
      <c r="EU31" s="59">
        <v>0</v>
      </c>
    </row>
    <row r="32" spans="1:151" x14ac:dyDescent="0.25">
      <c r="A32" s="90" t="s">
        <v>1399</v>
      </c>
      <c r="K32" s="90" t="s">
        <v>1479</v>
      </c>
      <c r="L32" s="90" t="s">
        <v>1236</v>
      </c>
      <c r="T32" s="59">
        <v>7997.9208999999992</v>
      </c>
      <c r="W32" s="59">
        <v>8157.8793179999993</v>
      </c>
      <c r="AY32" s="90" t="s">
        <v>1399</v>
      </c>
      <c r="CA32" s="90" t="s">
        <v>1154</v>
      </c>
      <c r="CB32" s="90" t="s">
        <v>1175</v>
      </c>
      <c r="CC32" s="90" t="s">
        <v>1175</v>
      </c>
      <c r="CD32" s="90" t="s">
        <v>1232</v>
      </c>
      <c r="CE32" s="90" t="s">
        <v>1223</v>
      </c>
      <c r="CF32" s="90" t="s">
        <v>1480</v>
      </c>
      <c r="CG32" s="90" t="s">
        <v>1223</v>
      </c>
      <c r="CH32" s="90" t="s">
        <v>1232</v>
      </c>
      <c r="CI32" s="90" t="s">
        <v>1350</v>
      </c>
      <c r="CJ32" s="90" t="s">
        <v>1224</v>
      </c>
      <c r="CK32" s="90" t="s">
        <v>1224</v>
      </c>
      <c r="CL32" s="90" t="s">
        <v>1224</v>
      </c>
      <c r="CM32" s="90" t="s">
        <v>1224</v>
      </c>
      <c r="CN32" s="90" t="s">
        <v>1481</v>
      </c>
      <c r="CO32" s="90" t="s">
        <v>832</v>
      </c>
      <c r="CP32" s="90" t="s">
        <v>1237</v>
      </c>
      <c r="CQ32" s="90" t="s">
        <v>1226</v>
      </c>
      <c r="CR32" s="90" t="s">
        <v>1227</v>
      </c>
      <c r="CS32" s="90" t="s">
        <v>1226</v>
      </c>
      <c r="CT32" s="90" t="s">
        <v>1238</v>
      </c>
      <c r="CU32" s="90" t="s">
        <v>321</v>
      </c>
      <c r="CV32" s="90" t="s">
        <v>1226</v>
      </c>
      <c r="CW32" s="90" t="s">
        <v>1226</v>
      </c>
      <c r="CX32" s="90">
        <v>11.799999999999999</v>
      </c>
      <c r="CY32" s="90">
        <v>48.71</v>
      </c>
      <c r="CZ32" s="90">
        <v>52.4</v>
      </c>
      <c r="DA32" s="90">
        <v>52.17</v>
      </c>
      <c r="DB32" s="90">
        <v>52.85</v>
      </c>
      <c r="DC32" s="90">
        <v>51.85</v>
      </c>
      <c r="DD32" s="90">
        <v>51.61</v>
      </c>
      <c r="DE32" s="90">
        <v>50.34</v>
      </c>
      <c r="DF32" s="90">
        <v>49.88</v>
      </c>
      <c r="DG32" s="90">
        <v>47.35</v>
      </c>
      <c r="DH32" s="90">
        <v>50.24</v>
      </c>
      <c r="DI32" s="90">
        <v>49.58</v>
      </c>
      <c r="DJ32" s="90">
        <v>50.15</v>
      </c>
      <c r="EA32" s="90" t="s">
        <v>1205</v>
      </c>
      <c r="EC32" s="60" t="s">
        <v>1294</v>
      </c>
      <c r="EM32" s="90" t="s">
        <v>1295</v>
      </c>
      <c r="EN32" s="61">
        <v>0</v>
      </c>
      <c r="EQ32" s="61">
        <v>0</v>
      </c>
      <c r="ER32" s="59">
        <v>8157.8793179999993</v>
      </c>
      <c r="ES32" s="59">
        <v>0</v>
      </c>
      <c r="EU32" s="59">
        <v>0</v>
      </c>
    </row>
    <row r="33" spans="1:151" x14ac:dyDescent="0.25">
      <c r="A33" s="90" t="s">
        <v>1400</v>
      </c>
      <c r="K33" s="90" t="s">
        <v>1482</v>
      </c>
      <c r="L33" s="90" t="s">
        <v>1236</v>
      </c>
      <c r="T33" s="59">
        <v>1234124.703</v>
      </c>
      <c r="W33" s="59">
        <v>1264206.4926356249</v>
      </c>
      <c r="AY33" s="90" t="s">
        <v>1400</v>
      </c>
      <c r="CA33" s="90" t="s">
        <v>1154</v>
      </c>
      <c r="CB33" s="90" t="s">
        <v>1175</v>
      </c>
      <c r="CC33" s="90" t="s">
        <v>1175</v>
      </c>
      <c r="CD33" s="90" t="s">
        <v>1232</v>
      </c>
      <c r="CE33" s="90" t="s">
        <v>1307</v>
      </c>
      <c r="CF33" s="90" t="s">
        <v>1339</v>
      </c>
      <c r="CG33" s="90" t="s">
        <v>1223</v>
      </c>
      <c r="CH33" s="90" t="s">
        <v>1232</v>
      </c>
      <c r="CI33" s="90" t="s">
        <v>1474</v>
      </c>
      <c r="CJ33" s="90" t="s">
        <v>1224</v>
      </c>
      <c r="CK33" s="90" t="s">
        <v>1224</v>
      </c>
      <c r="CL33" s="90" t="s">
        <v>1224</v>
      </c>
      <c r="CM33" s="90" t="s">
        <v>1224</v>
      </c>
      <c r="CN33" s="90" t="s">
        <v>1483</v>
      </c>
      <c r="CO33" s="90" t="s">
        <v>832</v>
      </c>
      <c r="CP33" s="90" t="s">
        <v>1237</v>
      </c>
      <c r="CQ33" s="90" t="s">
        <v>1226</v>
      </c>
      <c r="CR33" s="90" t="s">
        <v>1227</v>
      </c>
      <c r="CS33" s="90" t="s">
        <v>1226</v>
      </c>
      <c r="CT33" s="90" t="s">
        <v>1238</v>
      </c>
      <c r="CU33" s="90" t="s">
        <v>321</v>
      </c>
      <c r="CV33" s="90" t="s">
        <v>1226</v>
      </c>
      <c r="CW33" s="90" t="s">
        <v>1226</v>
      </c>
      <c r="CX33" s="90">
        <v>11.799999999999999</v>
      </c>
      <c r="CY33" s="90">
        <v>48.71</v>
      </c>
      <c r="CZ33" s="90">
        <v>52.4</v>
      </c>
      <c r="DA33" s="90">
        <v>52.17</v>
      </c>
      <c r="DB33" s="90">
        <v>52.85</v>
      </c>
      <c r="DC33" s="90">
        <v>51.85</v>
      </c>
      <c r="DD33" s="90">
        <v>51.61</v>
      </c>
      <c r="DE33" s="90">
        <v>50.34</v>
      </c>
      <c r="DF33" s="90">
        <v>49.88</v>
      </c>
      <c r="DG33" s="90">
        <v>47.35</v>
      </c>
      <c r="DH33" s="90">
        <v>50.24</v>
      </c>
      <c r="DI33" s="90">
        <v>49.58</v>
      </c>
      <c r="DJ33" s="90">
        <v>50.15</v>
      </c>
      <c r="EA33" s="90" t="s">
        <v>1205</v>
      </c>
      <c r="EC33" s="60" t="s">
        <v>1294</v>
      </c>
      <c r="EM33" s="90" t="s">
        <v>1295</v>
      </c>
      <c r="EN33" s="61">
        <v>0</v>
      </c>
      <c r="EQ33" s="61">
        <v>0</v>
      </c>
      <c r="ER33" s="59">
        <v>1264206.4926356249</v>
      </c>
      <c r="ES33" s="59">
        <v>0</v>
      </c>
      <c r="EU33" s="59">
        <v>0</v>
      </c>
    </row>
    <row r="34" spans="1:151" x14ac:dyDescent="0.25">
      <c r="A34" s="90" t="s">
        <v>1401</v>
      </c>
      <c r="K34" s="90" t="s">
        <v>1484</v>
      </c>
      <c r="L34" s="90" t="s">
        <v>1236</v>
      </c>
      <c r="T34" s="59">
        <v>1199.6563599999999</v>
      </c>
      <c r="W34" s="59">
        <v>1175.6632328000001</v>
      </c>
      <c r="AY34" s="90" t="s">
        <v>1401</v>
      </c>
      <c r="CA34" s="90" t="s">
        <v>1154</v>
      </c>
      <c r="CB34" s="90" t="s">
        <v>1175</v>
      </c>
      <c r="CC34" s="90" t="s">
        <v>1175</v>
      </c>
      <c r="CD34" s="90" t="s">
        <v>1232</v>
      </c>
      <c r="CE34" s="90" t="s">
        <v>1223</v>
      </c>
      <c r="CF34" s="90" t="s">
        <v>1325</v>
      </c>
      <c r="CG34" s="90" t="s">
        <v>1223</v>
      </c>
      <c r="CH34" s="90" t="s">
        <v>1232</v>
      </c>
      <c r="CI34" s="90" t="s">
        <v>1371</v>
      </c>
      <c r="CJ34" s="90" t="s">
        <v>1224</v>
      </c>
      <c r="CK34" s="90" t="s">
        <v>1224</v>
      </c>
      <c r="CL34" s="90" t="s">
        <v>1224</v>
      </c>
      <c r="CM34" s="90" t="s">
        <v>1224</v>
      </c>
      <c r="CN34" s="90" t="s">
        <v>1372</v>
      </c>
      <c r="CO34" s="90" t="s">
        <v>832</v>
      </c>
      <c r="CP34" s="90" t="s">
        <v>1266</v>
      </c>
      <c r="CQ34" s="90" t="s">
        <v>1226</v>
      </c>
      <c r="CR34" s="90" t="s">
        <v>1227</v>
      </c>
      <c r="CS34" s="90" t="s">
        <v>1226</v>
      </c>
      <c r="CT34" s="90" t="s">
        <v>1238</v>
      </c>
      <c r="CU34" s="90" t="s">
        <v>321</v>
      </c>
      <c r="CV34" s="90" t="s">
        <v>1226</v>
      </c>
      <c r="CW34" s="90" t="s">
        <v>1226</v>
      </c>
      <c r="CX34" s="90">
        <v>11.799999999999999</v>
      </c>
      <c r="CY34" s="90">
        <v>48.71</v>
      </c>
      <c r="CZ34" s="90">
        <v>52.4</v>
      </c>
      <c r="DA34" s="90">
        <v>52.17</v>
      </c>
      <c r="DB34" s="90">
        <v>52.85</v>
      </c>
      <c r="DC34" s="90">
        <v>51.85</v>
      </c>
      <c r="DD34" s="90">
        <v>51.61</v>
      </c>
      <c r="DE34" s="90">
        <v>50.34</v>
      </c>
      <c r="DF34" s="90">
        <v>49.88</v>
      </c>
      <c r="DG34" s="90">
        <v>47.35</v>
      </c>
      <c r="DH34" s="90">
        <v>50.24</v>
      </c>
      <c r="DI34" s="90">
        <v>49.58</v>
      </c>
      <c r="DJ34" s="90">
        <v>50.15</v>
      </c>
      <c r="EA34" s="90" t="s">
        <v>1205</v>
      </c>
      <c r="EC34" s="60" t="s">
        <v>1294</v>
      </c>
      <c r="EM34" s="90" t="s">
        <v>1295</v>
      </c>
      <c r="EN34" s="61">
        <v>0</v>
      </c>
      <c r="EQ34" s="61">
        <v>0</v>
      </c>
      <c r="ER34" s="59">
        <v>1175.6632328000001</v>
      </c>
      <c r="ES34" s="59">
        <v>0</v>
      </c>
      <c r="EU34" s="59">
        <v>0</v>
      </c>
    </row>
    <row r="35" spans="1:151" x14ac:dyDescent="0.25">
      <c r="A35" s="90" t="s">
        <v>1402</v>
      </c>
      <c r="K35" s="90" t="s">
        <v>1485</v>
      </c>
      <c r="L35" s="90" t="s">
        <v>1236</v>
      </c>
      <c r="T35" s="59">
        <v>1100000</v>
      </c>
      <c r="W35" s="59">
        <v>1076625</v>
      </c>
      <c r="AY35" s="90" t="s">
        <v>1402</v>
      </c>
      <c r="CA35" s="90" t="s">
        <v>1154</v>
      </c>
      <c r="CB35" s="90" t="s">
        <v>1175</v>
      </c>
      <c r="CC35" s="90" t="s">
        <v>1175</v>
      </c>
      <c r="CD35" s="90" t="s">
        <v>1232</v>
      </c>
      <c r="CE35" s="90" t="s">
        <v>1307</v>
      </c>
      <c r="CF35" s="90" t="s">
        <v>1339</v>
      </c>
      <c r="CG35" s="90" t="s">
        <v>1223</v>
      </c>
      <c r="CH35" s="90" t="s">
        <v>1232</v>
      </c>
      <c r="CI35" s="90" t="s">
        <v>1486</v>
      </c>
      <c r="CJ35" s="90" t="s">
        <v>1224</v>
      </c>
      <c r="CK35" s="90" t="s">
        <v>1224</v>
      </c>
      <c r="CL35" s="90" t="s">
        <v>1224</v>
      </c>
      <c r="CM35" s="90" t="s">
        <v>1224</v>
      </c>
      <c r="CN35" s="90" t="s">
        <v>1486</v>
      </c>
      <c r="CO35" s="90" t="s">
        <v>832</v>
      </c>
      <c r="CP35" s="90" t="s">
        <v>1225</v>
      </c>
      <c r="CQ35" s="90" t="s">
        <v>1226</v>
      </c>
      <c r="CR35" s="90" t="s">
        <v>1227</v>
      </c>
      <c r="CS35" s="90" t="s">
        <v>1226</v>
      </c>
      <c r="CT35" s="90" t="s">
        <v>1238</v>
      </c>
      <c r="CU35" s="90" t="s">
        <v>321</v>
      </c>
      <c r="CV35" s="90" t="s">
        <v>1226</v>
      </c>
      <c r="CW35" s="90" t="s">
        <v>1226</v>
      </c>
      <c r="CX35" s="90">
        <v>11.799999999999999</v>
      </c>
      <c r="CY35" s="90">
        <v>48.71</v>
      </c>
      <c r="CZ35" s="90">
        <v>52.4</v>
      </c>
      <c r="DA35" s="90">
        <v>52.17</v>
      </c>
      <c r="DB35" s="90">
        <v>52.85</v>
      </c>
      <c r="DC35" s="90">
        <v>51.85</v>
      </c>
      <c r="DD35" s="90">
        <v>51.61</v>
      </c>
      <c r="DE35" s="90">
        <v>50.34</v>
      </c>
      <c r="DF35" s="90">
        <v>49.88</v>
      </c>
      <c r="DG35" s="90">
        <v>47.35</v>
      </c>
      <c r="DH35" s="90">
        <v>50.24</v>
      </c>
      <c r="DI35" s="90">
        <v>49.58</v>
      </c>
      <c r="DJ35" s="90">
        <v>50.15</v>
      </c>
      <c r="EA35" s="90" t="s">
        <v>1205</v>
      </c>
      <c r="EC35" s="60" t="s">
        <v>1294</v>
      </c>
      <c r="EM35" s="90" t="s">
        <v>1295</v>
      </c>
      <c r="EN35" s="61">
        <v>0</v>
      </c>
      <c r="EQ35" s="61">
        <v>0</v>
      </c>
      <c r="ER35" s="59">
        <v>1076625</v>
      </c>
      <c r="ES35" s="59">
        <v>0</v>
      </c>
      <c r="EU35" s="59">
        <v>0</v>
      </c>
    </row>
    <row r="36" spans="1:151" x14ac:dyDescent="0.25">
      <c r="A36" s="90" t="s">
        <v>1403</v>
      </c>
      <c r="K36" s="90" t="s">
        <v>1403</v>
      </c>
      <c r="L36" s="90" t="s">
        <v>1252</v>
      </c>
      <c r="T36" s="59">
        <v>16205654</v>
      </c>
      <c r="W36" s="59">
        <v>16539895.61375</v>
      </c>
      <c r="AY36" s="90" t="s">
        <v>1403</v>
      </c>
      <c r="CA36" s="90" t="s">
        <v>1154</v>
      </c>
      <c r="CB36" s="90" t="s">
        <v>1175</v>
      </c>
      <c r="CC36" s="90" t="s">
        <v>1175</v>
      </c>
      <c r="CD36" s="90" t="s">
        <v>1253</v>
      </c>
      <c r="CE36" s="90" t="s">
        <v>1226</v>
      </c>
      <c r="CF36" s="90" t="s">
        <v>1262</v>
      </c>
      <c r="CG36" s="90" t="s">
        <v>1254</v>
      </c>
      <c r="CH36" s="90" t="s">
        <v>1253</v>
      </c>
      <c r="CI36" s="90" t="s">
        <v>420</v>
      </c>
      <c r="CJ36" s="90" t="s">
        <v>1224</v>
      </c>
      <c r="CK36" s="90" t="s">
        <v>1226</v>
      </c>
      <c r="CL36" s="90" t="s">
        <v>1224</v>
      </c>
      <c r="CM36" s="90" t="s">
        <v>1224</v>
      </c>
      <c r="CN36" s="90" t="s">
        <v>1226</v>
      </c>
      <c r="CO36" s="90" t="s">
        <v>832</v>
      </c>
      <c r="CP36" s="90" t="s">
        <v>1255</v>
      </c>
      <c r="CQ36" s="90" t="s">
        <v>1226</v>
      </c>
      <c r="CR36" s="90" t="s">
        <v>1227</v>
      </c>
      <c r="CS36" s="90" t="s">
        <v>1226</v>
      </c>
      <c r="CT36" s="90" t="s">
        <v>1256</v>
      </c>
      <c r="CU36" s="90" t="s">
        <v>1201</v>
      </c>
      <c r="CV36" s="90" t="s">
        <v>1201</v>
      </c>
      <c r="CW36" s="90" t="s">
        <v>1201</v>
      </c>
      <c r="CX36" s="90" t="s">
        <v>1201</v>
      </c>
      <c r="CY36" s="90" t="s">
        <v>1201</v>
      </c>
      <c r="CZ36" s="90" t="s">
        <v>1201</v>
      </c>
      <c r="DA36" s="90" t="s">
        <v>1201</v>
      </c>
      <c r="DB36" s="90" t="s">
        <v>1201</v>
      </c>
      <c r="DC36" s="90" t="s">
        <v>1201</v>
      </c>
      <c r="DD36" s="90" t="s">
        <v>1201</v>
      </c>
      <c r="DE36" s="90" t="s">
        <v>1201</v>
      </c>
      <c r="DF36" s="90" t="s">
        <v>1201</v>
      </c>
      <c r="DG36" s="90" t="s">
        <v>1201</v>
      </c>
      <c r="DH36" s="90" t="s">
        <v>1201</v>
      </c>
      <c r="DI36" s="90" t="s">
        <v>1201</v>
      </c>
      <c r="DJ36" s="90" t="s">
        <v>1201</v>
      </c>
      <c r="EA36" s="90" t="s">
        <v>1205</v>
      </c>
      <c r="EC36" s="60" t="s">
        <v>1294</v>
      </c>
      <c r="EM36" s="90" t="s">
        <v>1295</v>
      </c>
      <c r="EN36" s="61">
        <v>0</v>
      </c>
      <c r="EQ36" s="61">
        <v>0</v>
      </c>
      <c r="ER36" s="59">
        <v>16539895.61375</v>
      </c>
      <c r="ES36" s="59">
        <v>0</v>
      </c>
      <c r="EU36" s="59">
        <v>0</v>
      </c>
    </row>
    <row r="37" spans="1:151" x14ac:dyDescent="0.25">
      <c r="A37" s="90" t="s">
        <v>1404</v>
      </c>
      <c r="K37" s="90" t="s">
        <v>1404</v>
      </c>
      <c r="L37" s="90" t="s">
        <v>1252</v>
      </c>
      <c r="T37" s="59">
        <v>14472094</v>
      </c>
      <c r="W37" s="59">
        <v>15001229.936875001</v>
      </c>
      <c r="AY37" s="90" t="s">
        <v>1404</v>
      </c>
      <c r="CA37" s="90" t="s">
        <v>1154</v>
      </c>
      <c r="CB37" s="90" t="s">
        <v>1175</v>
      </c>
      <c r="CC37" s="90" t="s">
        <v>1175</v>
      </c>
      <c r="CD37" s="90" t="s">
        <v>1253</v>
      </c>
      <c r="CE37" s="90" t="s">
        <v>1226</v>
      </c>
      <c r="CF37" s="90" t="s">
        <v>1262</v>
      </c>
      <c r="CG37" s="90" t="s">
        <v>1254</v>
      </c>
      <c r="CH37" s="90" t="s">
        <v>1253</v>
      </c>
      <c r="CI37" s="90" t="s">
        <v>420</v>
      </c>
      <c r="CJ37" s="90" t="s">
        <v>1224</v>
      </c>
      <c r="CK37" s="90" t="s">
        <v>1226</v>
      </c>
      <c r="CL37" s="90" t="s">
        <v>1224</v>
      </c>
      <c r="CM37" s="90" t="s">
        <v>1224</v>
      </c>
      <c r="CN37" s="90" t="s">
        <v>1226</v>
      </c>
      <c r="CO37" s="90" t="s">
        <v>832</v>
      </c>
      <c r="CP37" s="90" t="s">
        <v>1255</v>
      </c>
      <c r="CQ37" s="90" t="s">
        <v>1226</v>
      </c>
      <c r="CR37" s="90" t="s">
        <v>1227</v>
      </c>
      <c r="CS37" s="90" t="s">
        <v>1226</v>
      </c>
      <c r="CT37" s="90" t="s">
        <v>1256</v>
      </c>
      <c r="CU37" s="90" t="s">
        <v>1201</v>
      </c>
      <c r="CV37" s="90" t="s">
        <v>1201</v>
      </c>
      <c r="CW37" s="90" t="s">
        <v>1201</v>
      </c>
      <c r="CX37" s="90" t="s">
        <v>1201</v>
      </c>
      <c r="CY37" s="90" t="s">
        <v>1201</v>
      </c>
      <c r="CZ37" s="90" t="s">
        <v>1201</v>
      </c>
      <c r="DA37" s="90" t="s">
        <v>1201</v>
      </c>
      <c r="DB37" s="90" t="s">
        <v>1201</v>
      </c>
      <c r="DC37" s="90" t="s">
        <v>1201</v>
      </c>
      <c r="DD37" s="90" t="s">
        <v>1201</v>
      </c>
      <c r="DE37" s="90" t="s">
        <v>1201</v>
      </c>
      <c r="DF37" s="90" t="s">
        <v>1201</v>
      </c>
      <c r="DG37" s="90" t="s">
        <v>1201</v>
      </c>
      <c r="DH37" s="90" t="s">
        <v>1201</v>
      </c>
      <c r="DI37" s="90" t="s">
        <v>1201</v>
      </c>
      <c r="DJ37" s="90" t="s">
        <v>1201</v>
      </c>
      <c r="EA37" s="90" t="s">
        <v>1205</v>
      </c>
      <c r="EC37" s="60" t="s">
        <v>1294</v>
      </c>
      <c r="EM37" s="90" t="s">
        <v>1295</v>
      </c>
      <c r="EN37" s="61">
        <v>0</v>
      </c>
      <c r="EQ37" s="61">
        <v>0</v>
      </c>
      <c r="ER37" s="59">
        <v>15001229.936875001</v>
      </c>
      <c r="ES37" s="59">
        <v>0</v>
      </c>
      <c r="EU37" s="59">
        <v>0</v>
      </c>
    </row>
    <row r="38" spans="1:151" x14ac:dyDescent="0.25">
      <c r="A38" s="90" t="s">
        <v>1405</v>
      </c>
      <c r="K38" s="90" t="s">
        <v>1487</v>
      </c>
      <c r="L38" s="90" t="s">
        <v>1226</v>
      </c>
      <c r="T38" s="59">
        <v>10000000</v>
      </c>
      <c r="W38" s="59">
        <v>10334375</v>
      </c>
      <c r="AY38" s="90" t="s">
        <v>1405</v>
      </c>
      <c r="CA38" s="90" t="s">
        <v>1154</v>
      </c>
      <c r="CB38" s="90" t="s">
        <v>1175</v>
      </c>
      <c r="CC38" s="90" t="s">
        <v>1175</v>
      </c>
      <c r="CD38" s="90" t="s">
        <v>1226</v>
      </c>
      <c r="CE38" s="90" t="s">
        <v>1226</v>
      </c>
      <c r="CF38" s="90" t="s">
        <v>1226</v>
      </c>
      <c r="CG38" s="90" t="s">
        <v>1226</v>
      </c>
      <c r="CH38" s="90" t="s">
        <v>1226</v>
      </c>
      <c r="CI38" s="90" t="s">
        <v>1224</v>
      </c>
      <c r="CJ38" s="90" t="s">
        <v>1224</v>
      </c>
      <c r="CK38" s="90" t="s">
        <v>1226</v>
      </c>
      <c r="CL38" s="90" t="s">
        <v>1224</v>
      </c>
      <c r="CM38" s="90" t="s">
        <v>1224</v>
      </c>
      <c r="CN38" s="90" t="s">
        <v>1226</v>
      </c>
      <c r="CO38" s="90" t="s">
        <v>832</v>
      </c>
      <c r="CP38" s="90" t="s">
        <v>1261</v>
      </c>
      <c r="CQ38" s="90" t="s">
        <v>1226</v>
      </c>
      <c r="CR38" s="90" t="s">
        <v>1227</v>
      </c>
      <c r="CS38" s="90" t="s">
        <v>1226</v>
      </c>
      <c r="CT38" s="90" t="s">
        <v>1226</v>
      </c>
      <c r="CU38" s="90" t="s">
        <v>1201</v>
      </c>
      <c r="CV38" s="90" t="s">
        <v>1201</v>
      </c>
      <c r="CW38" s="90" t="s">
        <v>1201</v>
      </c>
      <c r="CX38" s="90" t="s">
        <v>1201</v>
      </c>
      <c r="CY38" s="90" t="s">
        <v>1201</v>
      </c>
      <c r="CZ38" s="90" t="s">
        <v>1201</v>
      </c>
      <c r="DA38" s="90" t="s">
        <v>1201</v>
      </c>
      <c r="DB38" s="90" t="s">
        <v>1201</v>
      </c>
      <c r="DC38" s="90" t="s">
        <v>1201</v>
      </c>
      <c r="DD38" s="90" t="s">
        <v>1201</v>
      </c>
      <c r="DE38" s="90" t="s">
        <v>1201</v>
      </c>
      <c r="DF38" s="90" t="s">
        <v>1201</v>
      </c>
      <c r="DG38" s="90" t="s">
        <v>1201</v>
      </c>
      <c r="DH38" s="90" t="s">
        <v>1201</v>
      </c>
      <c r="DI38" s="90" t="s">
        <v>1201</v>
      </c>
      <c r="DJ38" s="90" t="s">
        <v>1201</v>
      </c>
      <c r="EA38" s="90" t="s">
        <v>1205</v>
      </c>
      <c r="EC38" s="60" t="s">
        <v>1294</v>
      </c>
      <c r="EM38" s="90" t="s">
        <v>1295</v>
      </c>
      <c r="EN38" s="61">
        <v>0</v>
      </c>
      <c r="EQ38" s="61">
        <v>0</v>
      </c>
      <c r="ER38" s="59">
        <v>10334375</v>
      </c>
      <c r="ES38" s="59">
        <v>0</v>
      </c>
      <c r="EU38" s="59">
        <v>0</v>
      </c>
    </row>
    <row r="39" spans="1:151" x14ac:dyDescent="0.25">
      <c r="A39" s="90" t="s">
        <v>1406</v>
      </c>
      <c r="K39" s="90" t="s">
        <v>1406</v>
      </c>
      <c r="L39" s="90" t="s">
        <v>1252</v>
      </c>
      <c r="T39" s="59">
        <v>1687835</v>
      </c>
      <c r="W39" s="59">
        <v>1765897.3687499999</v>
      </c>
      <c r="AY39" s="90" t="s">
        <v>1406</v>
      </c>
      <c r="CA39" s="90" t="s">
        <v>1154</v>
      </c>
      <c r="CB39" s="90" t="s">
        <v>1175</v>
      </c>
      <c r="CC39" s="90" t="s">
        <v>1175</v>
      </c>
      <c r="CD39" s="90" t="s">
        <v>1253</v>
      </c>
      <c r="CE39" s="90" t="s">
        <v>1226</v>
      </c>
      <c r="CF39" s="90" t="s">
        <v>1262</v>
      </c>
      <c r="CG39" s="90" t="s">
        <v>1254</v>
      </c>
      <c r="CH39" s="90" t="s">
        <v>1253</v>
      </c>
      <c r="CI39" s="90" t="s">
        <v>420</v>
      </c>
      <c r="CJ39" s="90" t="s">
        <v>1224</v>
      </c>
      <c r="CK39" s="90" t="s">
        <v>1226</v>
      </c>
      <c r="CL39" s="90" t="s">
        <v>1224</v>
      </c>
      <c r="CM39" s="90" t="s">
        <v>1224</v>
      </c>
      <c r="CN39" s="90" t="s">
        <v>1226</v>
      </c>
      <c r="CO39" s="90" t="s">
        <v>832</v>
      </c>
      <c r="CP39" s="90" t="s">
        <v>1255</v>
      </c>
      <c r="CQ39" s="90" t="s">
        <v>1226</v>
      </c>
      <c r="CR39" s="90" t="s">
        <v>1227</v>
      </c>
      <c r="CS39" s="90" t="s">
        <v>1226</v>
      </c>
      <c r="CT39" s="90" t="s">
        <v>1256</v>
      </c>
      <c r="CU39" s="90" t="s">
        <v>1201</v>
      </c>
      <c r="CV39" s="90" t="s">
        <v>1201</v>
      </c>
      <c r="CW39" s="90" t="s">
        <v>1201</v>
      </c>
      <c r="CX39" s="90" t="s">
        <v>1201</v>
      </c>
      <c r="CY39" s="90" t="s">
        <v>1201</v>
      </c>
      <c r="CZ39" s="90" t="s">
        <v>1201</v>
      </c>
      <c r="DA39" s="90" t="s">
        <v>1201</v>
      </c>
      <c r="DB39" s="90" t="s">
        <v>1201</v>
      </c>
      <c r="DC39" s="90" t="s">
        <v>1201</v>
      </c>
      <c r="DD39" s="90" t="s">
        <v>1201</v>
      </c>
      <c r="DE39" s="90" t="s">
        <v>1201</v>
      </c>
      <c r="DF39" s="90" t="s">
        <v>1201</v>
      </c>
      <c r="DG39" s="90" t="s">
        <v>1201</v>
      </c>
      <c r="DH39" s="90" t="s">
        <v>1201</v>
      </c>
      <c r="DI39" s="90" t="s">
        <v>1201</v>
      </c>
      <c r="DJ39" s="90" t="s">
        <v>1201</v>
      </c>
      <c r="EA39" s="90" t="s">
        <v>1205</v>
      </c>
      <c r="EC39" s="60" t="s">
        <v>1294</v>
      </c>
      <c r="EM39" s="90" t="s">
        <v>1295</v>
      </c>
      <c r="EN39" s="61">
        <v>0</v>
      </c>
      <c r="EQ39" s="61">
        <v>0</v>
      </c>
      <c r="ER39" s="59">
        <v>1765897.3687499999</v>
      </c>
      <c r="ES39" s="59">
        <v>0</v>
      </c>
      <c r="EU39" s="59">
        <v>0</v>
      </c>
    </row>
    <row r="40" spans="1:151" x14ac:dyDescent="0.25">
      <c r="A40" s="90" t="s">
        <v>1407</v>
      </c>
      <c r="K40" s="90" t="s">
        <v>1488</v>
      </c>
      <c r="L40" s="90" t="s">
        <v>1226</v>
      </c>
      <c r="T40" s="59">
        <v>261065</v>
      </c>
      <c r="W40" s="59">
        <v>268203.49609375</v>
      </c>
      <c r="AY40" s="90" t="s">
        <v>1407</v>
      </c>
      <c r="CA40" s="90" t="s">
        <v>1154</v>
      </c>
      <c r="CB40" s="90" t="s">
        <v>1175</v>
      </c>
      <c r="CC40" s="90" t="s">
        <v>1175</v>
      </c>
      <c r="CD40" s="90" t="s">
        <v>1226</v>
      </c>
      <c r="CE40" s="90" t="s">
        <v>1226</v>
      </c>
      <c r="CF40" s="90" t="s">
        <v>1226</v>
      </c>
      <c r="CG40" s="90" t="s">
        <v>1226</v>
      </c>
      <c r="CH40" s="90" t="s">
        <v>1226</v>
      </c>
      <c r="CI40" s="90" t="s">
        <v>1224</v>
      </c>
      <c r="CJ40" s="90" t="s">
        <v>1224</v>
      </c>
      <c r="CK40" s="90" t="s">
        <v>1226</v>
      </c>
      <c r="CL40" s="90" t="s">
        <v>1224</v>
      </c>
      <c r="CM40" s="90" t="s">
        <v>1224</v>
      </c>
      <c r="CN40" s="90" t="s">
        <v>1226</v>
      </c>
      <c r="CO40" s="90" t="s">
        <v>832</v>
      </c>
      <c r="CP40" s="90" t="s">
        <v>1261</v>
      </c>
      <c r="CQ40" s="90" t="s">
        <v>1226</v>
      </c>
      <c r="CR40" s="90" t="s">
        <v>1227</v>
      </c>
      <c r="CS40" s="90" t="s">
        <v>1226</v>
      </c>
      <c r="CT40" s="90" t="s">
        <v>1226</v>
      </c>
      <c r="CU40" s="90" t="s">
        <v>1201</v>
      </c>
      <c r="CV40" s="90" t="s">
        <v>1201</v>
      </c>
      <c r="CW40" s="90" t="s">
        <v>1201</v>
      </c>
      <c r="CX40" s="90" t="s">
        <v>1201</v>
      </c>
      <c r="CY40" s="90" t="s">
        <v>1201</v>
      </c>
      <c r="CZ40" s="90" t="s">
        <v>1201</v>
      </c>
      <c r="DA40" s="90" t="s">
        <v>1201</v>
      </c>
      <c r="DB40" s="90" t="s">
        <v>1201</v>
      </c>
      <c r="DC40" s="90" t="s">
        <v>1201</v>
      </c>
      <c r="DD40" s="90" t="s">
        <v>1201</v>
      </c>
      <c r="DE40" s="90" t="s">
        <v>1201</v>
      </c>
      <c r="DF40" s="90" t="s">
        <v>1201</v>
      </c>
      <c r="DG40" s="90" t="s">
        <v>1201</v>
      </c>
      <c r="DH40" s="90" t="s">
        <v>1201</v>
      </c>
      <c r="DI40" s="90" t="s">
        <v>1201</v>
      </c>
      <c r="DJ40" s="90" t="s">
        <v>1201</v>
      </c>
      <c r="EA40" s="90" t="s">
        <v>1205</v>
      </c>
      <c r="EC40" s="60" t="s">
        <v>1294</v>
      </c>
      <c r="EM40" s="90" t="s">
        <v>1295</v>
      </c>
      <c r="EN40" s="61">
        <v>0</v>
      </c>
      <c r="EQ40" s="61">
        <v>0</v>
      </c>
      <c r="ER40" s="59">
        <v>268203.49609375</v>
      </c>
      <c r="ES40" s="59">
        <v>0</v>
      </c>
      <c r="EU40" s="59">
        <v>0</v>
      </c>
    </row>
    <row r="41" spans="1:151" x14ac:dyDescent="0.25">
      <c r="A41" s="90" t="s">
        <v>1408</v>
      </c>
      <c r="K41" s="90" t="s">
        <v>1408</v>
      </c>
      <c r="L41" s="90" t="s">
        <v>1252</v>
      </c>
      <c r="T41" s="59">
        <v>10252407</v>
      </c>
      <c r="W41" s="59">
        <v>10412600.859375</v>
      </c>
      <c r="AY41" s="90" t="s">
        <v>1408</v>
      </c>
      <c r="CA41" s="90" t="s">
        <v>1154</v>
      </c>
      <c r="CB41" s="90" t="s">
        <v>1175</v>
      </c>
      <c r="CC41" s="90" t="s">
        <v>1175</v>
      </c>
      <c r="CD41" s="90" t="s">
        <v>1253</v>
      </c>
      <c r="CE41" s="90" t="s">
        <v>1226</v>
      </c>
      <c r="CF41" s="90" t="s">
        <v>1360</v>
      </c>
      <c r="CG41" s="90" t="s">
        <v>1254</v>
      </c>
      <c r="CH41" s="90" t="s">
        <v>1253</v>
      </c>
      <c r="CI41" s="90" t="s">
        <v>445</v>
      </c>
      <c r="CJ41" s="90" t="s">
        <v>1224</v>
      </c>
      <c r="CK41" s="90" t="s">
        <v>1226</v>
      </c>
      <c r="CL41" s="90" t="s">
        <v>1224</v>
      </c>
      <c r="CM41" s="90" t="s">
        <v>1224</v>
      </c>
      <c r="CN41" s="90" t="s">
        <v>1226</v>
      </c>
      <c r="CO41" s="90" t="s">
        <v>832</v>
      </c>
      <c r="CP41" s="90" t="s">
        <v>1255</v>
      </c>
      <c r="CQ41" s="90" t="s">
        <v>1226</v>
      </c>
      <c r="CR41" s="90" t="s">
        <v>1227</v>
      </c>
      <c r="CS41" s="90" t="s">
        <v>1226</v>
      </c>
      <c r="CT41" s="90" t="s">
        <v>1256</v>
      </c>
      <c r="CU41" s="90" t="s">
        <v>1201</v>
      </c>
      <c r="CV41" s="90" t="s">
        <v>1201</v>
      </c>
      <c r="CW41" s="90" t="s">
        <v>1201</v>
      </c>
      <c r="CX41" s="90" t="s">
        <v>1201</v>
      </c>
      <c r="CY41" s="90" t="s">
        <v>1201</v>
      </c>
      <c r="CZ41" s="90" t="s">
        <v>1201</v>
      </c>
      <c r="DA41" s="90" t="s">
        <v>1201</v>
      </c>
      <c r="DB41" s="90" t="s">
        <v>1201</v>
      </c>
      <c r="DC41" s="90" t="s">
        <v>1201</v>
      </c>
      <c r="DD41" s="90" t="s">
        <v>1201</v>
      </c>
      <c r="DE41" s="90" t="s">
        <v>1201</v>
      </c>
      <c r="DF41" s="90" t="s">
        <v>1201</v>
      </c>
      <c r="DG41" s="90" t="s">
        <v>1201</v>
      </c>
      <c r="DH41" s="90" t="s">
        <v>1201</v>
      </c>
      <c r="DI41" s="90" t="s">
        <v>1201</v>
      </c>
      <c r="DJ41" s="90" t="s">
        <v>1201</v>
      </c>
      <c r="EA41" s="90" t="s">
        <v>1205</v>
      </c>
      <c r="EC41" s="60" t="s">
        <v>1294</v>
      </c>
      <c r="EM41" s="90" t="s">
        <v>1295</v>
      </c>
      <c r="EN41" s="61">
        <v>0</v>
      </c>
      <c r="EQ41" s="61">
        <v>0</v>
      </c>
      <c r="ER41" s="59">
        <v>10412600.859375</v>
      </c>
      <c r="ES41" s="59">
        <v>0</v>
      </c>
      <c r="EU41" s="59">
        <v>0</v>
      </c>
    </row>
    <row r="42" spans="1:151" x14ac:dyDescent="0.25">
      <c r="A42" s="90" t="s">
        <v>1409</v>
      </c>
      <c r="K42" s="90" t="s">
        <v>1489</v>
      </c>
      <c r="L42" s="90" t="s">
        <v>1226</v>
      </c>
      <c r="T42" s="59">
        <v>5000000</v>
      </c>
      <c r="W42" s="59">
        <v>5133593.75</v>
      </c>
      <c r="AY42" s="90" t="s">
        <v>1409</v>
      </c>
      <c r="CA42" s="90" t="s">
        <v>1154</v>
      </c>
      <c r="CB42" s="90" t="s">
        <v>1175</v>
      </c>
      <c r="CC42" s="90" t="s">
        <v>1175</v>
      </c>
      <c r="CD42" s="90" t="s">
        <v>1226</v>
      </c>
      <c r="CE42" s="90" t="s">
        <v>1226</v>
      </c>
      <c r="CF42" s="90" t="s">
        <v>1226</v>
      </c>
      <c r="CG42" s="90" t="s">
        <v>1226</v>
      </c>
      <c r="CH42" s="90" t="s">
        <v>1226</v>
      </c>
      <c r="CI42" s="90" t="s">
        <v>1224</v>
      </c>
      <c r="CJ42" s="90" t="s">
        <v>1224</v>
      </c>
      <c r="CK42" s="90" t="s">
        <v>1226</v>
      </c>
      <c r="CL42" s="90" t="s">
        <v>1224</v>
      </c>
      <c r="CM42" s="90" t="s">
        <v>1224</v>
      </c>
      <c r="CN42" s="90" t="s">
        <v>1226</v>
      </c>
      <c r="CO42" s="90" t="s">
        <v>832</v>
      </c>
      <c r="CP42" s="90" t="s">
        <v>1261</v>
      </c>
      <c r="CQ42" s="90" t="s">
        <v>1226</v>
      </c>
      <c r="CR42" s="90" t="s">
        <v>1227</v>
      </c>
      <c r="CS42" s="90" t="s">
        <v>1226</v>
      </c>
      <c r="CT42" s="90" t="s">
        <v>1226</v>
      </c>
      <c r="CU42" s="90" t="s">
        <v>1201</v>
      </c>
      <c r="CV42" s="90" t="s">
        <v>1201</v>
      </c>
      <c r="CW42" s="90" t="s">
        <v>1201</v>
      </c>
      <c r="CX42" s="90" t="s">
        <v>1201</v>
      </c>
      <c r="CY42" s="90" t="s">
        <v>1201</v>
      </c>
      <c r="CZ42" s="90" t="s">
        <v>1201</v>
      </c>
      <c r="DA42" s="90" t="s">
        <v>1201</v>
      </c>
      <c r="DB42" s="90" t="s">
        <v>1201</v>
      </c>
      <c r="DC42" s="90" t="s">
        <v>1201</v>
      </c>
      <c r="DD42" s="90" t="s">
        <v>1201</v>
      </c>
      <c r="DE42" s="90" t="s">
        <v>1201</v>
      </c>
      <c r="DF42" s="90" t="s">
        <v>1201</v>
      </c>
      <c r="DG42" s="90" t="s">
        <v>1201</v>
      </c>
      <c r="DH42" s="90" t="s">
        <v>1201</v>
      </c>
      <c r="DI42" s="90" t="s">
        <v>1201</v>
      </c>
      <c r="DJ42" s="90" t="s">
        <v>1201</v>
      </c>
      <c r="EA42" s="90" t="s">
        <v>222</v>
      </c>
      <c r="EC42" s="60" t="s">
        <v>1294</v>
      </c>
      <c r="EM42" s="90" t="s">
        <v>222</v>
      </c>
      <c r="EN42" s="61">
        <v>1.6E-2</v>
      </c>
      <c r="EQ42" s="61">
        <v>1.6E-2</v>
      </c>
      <c r="ER42" s="59">
        <v>5133593.75</v>
      </c>
      <c r="ES42" s="59">
        <v>82137.5</v>
      </c>
      <c r="EU42" s="59">
        <v>82137.5</v>
      </c>
    </row>
    <row r="43" spans="1:151" x14ac:dyDescent="0.25">
      <c r="A43" s="90" t="s">
        <v>1410</v>
      </c>
      <c r="K43" s="90" t="s">
        <v>1410</v>
      </c>
      <c r="L43" s="90" t="s">
        <v>1217</v>
      </c>
      <c r="T43" s="59">
        <v>3810219</v>
      </c>
      <c r="W43" s="59">
        <v>3937623.1978124999</v>
      </c>
      <c r="AY43" s="90" t="s">
        <v>1410</v>
      </c>
      <c r="CA43" s="90" t="s">
        <v>1154</v>
      </c>
      <c r="CB43" s="90" t="s">
        <v>1175</v>
      </c>
      <c r="CC43" s="90" t="s">
        <v>1175</v>
      </c>
      <c r="CD43" s="90" t="s">
        <v>1253</v>
      </c>
      <c r="CE43" s="90" t="s">
        <v>1226</v>
      </c>
      <c r="CF43" s="90" t="s">
        <v>1257</v>
      </c>
      <c r="CG43" s="90" t="s">
        <v>1254</v>
      </c>
      <c r="CH43" s="90" t="s">
        <v>1253</v>
      </c>
      <c r="CI43" s="90" t="s">
        <v>1258</v>
      </c>
      <c r="CJ43" s="90" t="s">
        <v>1224</v>
      </c>
      <c r="CK43" s="90" t="s">
        <v>1226</v>
      </c>
      <c r="CL43" s="90" t="s">
        <v>1224</v>
      </c>
      <c r="CM43" s="90" t="s">
        <v>1224</v>
      </c>
      <c r="CN43" s="90" t="s">
        <v>1226</v>
      </c>
      <c r="CO43" s="90" t="s">
        <v>832</v>
      </c>
      <c r="CP43" s="90" t="s">
        <v>1259</v>
      </c>
      <c r="CQ43" s="90" t="s">
        <v>1226</v>
      </c>
      <c r="CR43" s="90" t="s">
        <v>1227</v>
      </c>
      <c r="CS43" s="90" t="s">
        <v>1226</v>
      </c>
      <c r="CT43" s="90" t="s">
        <v>1260</v>
      </c>
      <c r="CU43" s="90" t="s">
        <v>324</v>
      </c>
      <c r="CV43" s="90" t="s">
        <v>1224</v>
      </c>
      <c r="CW43" s="90">
        <v>1491.8100280761719</v>
      </c>
      <c r="CX43" s="90">
        <v>58.751999999999995</v>
      </c>
      <c r="CY43" s="90" t="s">
        <v>1224</v>
      </c>
      <c r="CZ43" s="90" t="s">
        <v>1224</v>
      </c>
      <c r="DA43" s="90" t="s">
        <v>1224</v>
      </c>
      <c r="DB43" s="90" t="s">
        <v>1224</v>
      </c>
      <c r="DC43" s="90" t="s">
        <v>1224</v>
      </c>
      <c r="DD43" s="90" t="s">
        <v>1224</v>
      </c>
      <c r="DE43" s="90" t="s">
        <v>1224</v>
      </c>
      <c r="DF43" s="90" t="s">
        <v>1224</v>
      </c>
      <c r="DG43" s="90" t="s">
        <v>1224</v>
      </c>
      <c r="DH43" s="90" t="s">
        <v>1224</v>
      </c>
      <c r="DI43" s="90" t="s">
        <v>1224</v>
      </c>
      <c r="DJ43" s="90" t="s">
        <v>1224</v>
      </c>
      <c r="EA43" s="90" t="s">
        <v>222</v>
      </c>
      <c r="EC43" s="60" t="s">
        <v>1294</v>
      </c>
      <c r="EM43" s="90" t="s">
        <v>222</v>
      </c>
      <c r="EN43" s="61">
        <v>1.6E-2</v>
      </c>
      <c r="EQ43" s="61">
        <v>1.6E-2</v>
      </c>
      <c r="ER43" s="59">
        <v>3937623.1978124999</v>
      </c>
      <c r="ES43" s="59">
        <v>63001.971165000003</v>
      </c>
      <c r="EU43" s="59">
        <v>63001.971165000003</v>
      </c>
    </row>
    <row r="44" spans="1:151" x14ac:dyDescent="0.25">
      <c r="A44" s="90" t="s">
        <v>1411</v>
      </c>
      <c r="K44" s="90" t="s">
        <v>1490</v>
      </c>
      <c r="L44" s="90" t="s">
        <v>1226</v>
      </c>
      <c r="T44" s="59">
        <v>1487000</v>
      </c>
      <c r="W44" s="59">
        <v>1507678.59375</v>
      </c>
      <c r="AY44" s="90" t="s">
        <v>1411</v>
      </c>
      <c r="CA44" s="90" t="s">
        <v>1154</v>
      </c>
      <c r="CB44" s="90" t="s">
        <v>1175</v>
      </c>
      <c r="CC44" s="90" t="s">
        <v>1175</v>
      </c>
      <c r="CD44" s="90" t="s">
        <v>1226</v>
      </c>
      <c r="CE44" s="90" t="s">
        <v>1226</v>
      </c>
      <c r="CF44" s="90" t="s">
        <v>1226</v>
      </c>
      <c r="CG44" s="90" t="s">
        <v>1226</v>
      </c>
      <c r="CH44" s="90" t="s">
        <v>1226</v>
      </c>
      <c r="CI44" s="90" t="s">
        <v>1224</v>
      </c>
      <c r="CJ44" s="90" t="s">
        <v>1224</v>
      </c>
      <c r="CK44" s="90" t="s">
        <v>1226</v>
      </c>
      <c r="CL44" s="90" t="s">
        <v>1224</v>
      </c>
      <c r="CM44" s="90" t="s">
        <v>1224</v>
      </c>
      <c r="CN44" s="90" t="s">
        <v>1226</v>
      </c>
      <c r="CO44" s="90" t="s">
        <v>832</v>
      </c>
      <c r="CP44" s="90" t="s">
        <v>1261</v>
      </c>
      <c r="CQ44" s="90" t="s">
        <v>1226</v>
      </c>
      <c r="CR44" s="90" t="s">
        <v>1227</v>
      </c>
      <c r="CS44" s="90" t="s">
        <v>1226</v>
      </c>
      <c r="CT44" s="90" t="s">
        <v>1226</v>
      </c>
      <c r="CU44" s="90" t="s">
        <v>1201</v>
      </c>
      <c r="CV44" s="90" t="s">
        <v>1201</v>
      </c>
      <c r="CW44" s="90" t="s">
        <v>1201</v>
      </c>
      <c r="CX44" s="90" t="s">
        <v>1201</v>
      </c>
      <c r="CY44" s="90" t="s">
        <v>1201</v>
      </c>
      <c r="CZ44" s="90" t="s">
        <v>1201</v>
      </c>
      <c r="DA44" s="90" t="s">
        <v>1201</v>
      </c>
      <c r="DB44" s="90" t="s">
        <v>1201</v>
      </c>
      <c r="DC44" s="90" t="s">
        <v>1201</v>
      </c>
      <c r="DD44" s="90" t="s">
        <v>1201</v>
      </c>
      <c r="DE44" s="90" t="s">
        <v>1201</v>
      </c>
      <c r="DF44" s="90" t="s">
        <v>1201</v>
      </c>
      <c r="DG44" s="90" t="s">
        <v>1201</v>
      </c>
      <c r="DH44" s="90" t="s">
        <v>1201</v>
      </c>
      <c r="DI44" s="90" t="s">
        <v>1201</v>
      </c>
      <c r="DJ44" s="90" t="s">
        <v>1201</v>
      </c>
      <c r="EA44" s="90" t="s">
        <v>222</v>
      </c>
      <c r="EC44" s="60" t="s">
        <v>1294</v>
      </c>
      <c r="EM44" s="90" t="s">
        <v>222</v>
      </c>
      <c r="EN44" s="61">
        <v>1.6E-2</v>
      </c>
      <c r="EQ44" s="61">
        <v>1.6E-2</v>
      </c>
      <c r="ER44" s="59">
        <v>1507678.59375</v>
      </c>
      <c r="ES44" s="59">
        <v>24122.857500000002</v>
      </c>
      <c r="EU44" s="59">
        <v>24122.857500000002</v>
      </c>
    </row>
    <row r="45" spans="1:151" x14ac:dyDescent="0.25">
      <c r="A45" s="90" t="s">
        <v>1412</v>
      </c>
      <c r="K45" s="90" t="s">
        <v>1491</v>
      </c>
      <c r="L45" s="90" t="s">
        <v>1226</v>
      </c>
      <c r="T45" s="59">
        <v>20000000</v>
      </c>
      <c r="W45" s="59">
        <v>20521875</v>
      </c>
      <c r="AY45" s="90" t="s">
        <v>1412</v>
      </c>
      <c r="CA45" s="90" t="s">
        <v>1154</v>
      </c>
      <c r="CB45" s="90" t="s">
        <v>1175</v>
      </c>
      <c r="CC45" s="90" t="s">
        <v>1175</v>
      </c>
      <c r="CD45" s="90" t="s">
        <v>1226</v>
      </c>
      <c r="CE45" s="90" t="s">
        <v>1226</v>
      </c>
      <c r="CF45" s="90" t="s">
        <v>1226</v>
      </c>
      <c r="CG45" s="90" t="s">
        <v>1226</v>
      </c>
      <c r="CH45" s="90" t="s">
        <v>1226</v>
      </c>
      <c r="CI45" s="90" t="s">
        <v>1224</v>
      </c>
      <c r="CJ45" s="90" t="s">
        <v>1224</v>
      </c>
      <c r="CK45" s="90" t="s">
        <v>1226</v>
      </c>
      <c r="CL45" s="90" t="s">
        <v>1224</v>
      </c>
      <c r="CM45" s="90" t="s">
        <v>1224</v>
      </c>
      <c r="CN45" s="90" t="s">
        <v>1226</v>
      </c>
      <c r="CO45" s="90" t="s">
        <v>832</v>
      </c>
      <c r="CP45" s="90" t="s">
        <v>1261</v>
      </c>
      <c r="CQ45" s="90" t="s">
        <v>1226</v>
      </c>
      <c r="CR45" s="90" t="s">
        <v>1227</v>
      </c>
      <c r="CS45" s="90" t="s">
        <v>1226</v>
      </c>
      <c r="CT45" s="90" t="s">
        <v>1226</v>
      </c>
      <c r="CU45" s="90" t="s">
        <v>1201</v>
      </c>
      <c r="CV45" s="90" t="s">
        <v>1201</v>
      </c>
      <c r="CW45" s="90" t="s">
        <v>1201</v>
      </c>
      <c r="CX45" s="90" t="s">
        <v>1201</v>
      </c>
      <c r="CY45" s="90" t="s">
        <v>1201</v>
      </c>
      <c r="CZ45" s="90" t="s">
        <v>1201</v>
      </c>
      <c r="DA45" s="90" t="s">
        <v>1201</v>
      </c>
      <c r="DB45" s="90" t="s">
        <v>1201</v>
      </c>
      <c r="DC45" s="90" t="s">
        <v>1201</v>
      </c>
      <c r="DD45" s="90" t="s">
        <v>1201</v>
      </c>
      <c r="DE45" s="90" t="s">
        <v>1201</v>
      </c>
      <c r="DF45" s="90" t="s">
        <v>1201</v>
      </c>
      <c r="DG45" s="90" t="s">
        <v>1201</v>
      </c>
      <c r="DH45" s="90" t="s">
        <v>1201</v>
      </c>
      <c r="DI45" s="90" t="s">
        <v>1201</v>
      </c>
      <c r="DJ45" s="90" t="s">
        <v>1201</v>
      </c>
      <c r="EA45" s="90" t="s">
        <v>222</v>
      </c>
      <c r="EC45" s="60" t="s">
        <v>1294</v>
      </c>
      <c r="EM45" s="90" t="s">
        <v>222</v>
      </c>
      <c r="EN45" s="61">
        <v>1.6E-2</v>
      </c>
      <c r="EQ45" s="61">
        <v>1.6E-2</v>
      </c>
      <c r="ER45" s="59">
        <v>20521875</v>
      </c>
      <c r="ES45" s="59">
        <v>328350</v>
      </c>
      <c r="EU45" s="59">
        <v>328350</v>
      </c>
    </row>
    <row r="46" spans="1:151" x14ac:dyDescent="0.25">
      <c r="A46" s="90" t="s">
        <v>1413</v>
      </c>
      <c r="K46" s="90" t="s">
        <v>1492</v>
      </c>
      <c r="L46" s="90" t="s">
        <v>1226</v>
      </c>
      <c r="T46" s="59">
        <v>3000000</v>
      </c>
      <c r="W46" s="59">
        <v>3040781.25</v>
      </c>
      <c r="AY46" s="90" t="s">
        <v>1413</v>
      </c>
      <c r="CA46" s="90" t="s">
        <v>1154</v>
      </c>
      <c r="CB46" s="90" t="s">
        <v>1175</v>
      </c>
      <c r="CC46" s="90" t="s">
        <v>1175</v>
      </c>
      <c r="CD46" s="90" t="s">
        <v>1226</v>
      </c>
      <c r="CE46" s="90" t="s">
        <v>1226</v>
      </c>
      <c r="CF46" s="90" t="s">
        <v>1226</v>
      </c>
      <c r="CG46" s="90" t="s">
        <v>1226</v>
      </c>
      <c r="CH46" s="90" t="s">
        <v>1226</v>
      </c>
      <c r="CI46" s="90" t="s">
        <v>1224</v>
      </c>
      <c r="CJ46" s="90" t="s">
        <v>1224</v>
      </c>
      <c r="CK46" s="90" t="s">
        <v>1226</v>
      </c>
      <c r="CL46" s="90" t="s">
        <v>1224</v>
      </c>
      <c r="CM46" s="90" t="s">
        <v>1224</v>
      </c>
      <c r="CN46" s="90" t="s">
        <v>1226</v>
      </c>
      <c r="CO46" s="90" t="s">
        <v>832</v>
      </c>
      <c r="CP46" s="90" t="s">
        <v>1261</v>
      </c>
      <c r="CQ46" s="90" t="s">
        <v>1226</v>
      </c>
      <c r="CR46" s="90" t="s">
        <v>1227</v>
      </c>
      <c r="CS46" s="90" t="s">
        <v>1226</v>
      </c>
      <c r="CT46" s="90" t="s">
        <v>1226</v>
      </c>
      <c r="CU46" s="90" t="s">
        <v>1201</v>
      </c>
      <c r="CV46" s="90" t="s">
        <v>1201</v>
      </c>
      <c r="CW46" s="90" t="s">
        <v>1201</v>
      </c>
      <c r="CX46" s="90" t="s">
        <v>1201</v>
      </c>
      <c r="CY46" s="90" t="s">
        <v>1201</v>
      </c>
      <c r="CZ46" s="90" t="s">
        <v>1201</v>
      </c>
      <c r="DA46" s="90" t="s">
        <v>1201</v>
      </c>
      <c r="DB46" s="90" t="s">
        <v>1201</v>
      </c>
      <c r="DC46" s="90" t="s">
        <v>1201</v>
      </c>
      <c r="DD46" s="90" t="s">
        <v>1201</v>
      </c>
      <c r="DE46" s="90" t="s">
        <v>1201</v>
      </c>
      <c r="DF46" s="90" t="s">
        <v>1201</v>
      </c>
      <c r="DG46" s="90" t="s">
        <v>1201</v>
      </c>
      <c r="DH46" s="90" t="s">
        <v>1201</v>
      </c>
      <c r="DI46" s="90" t="s">
        <v>1201</v>
      </c>
      <c r="DJ46" s="90" t="s">
        <v>1201</v>
      </c>
      <c r="EA46" s="90" t="s">
        <v>222</v>
      </c>
      <c r="EC46" s="60" t="s">
        <v>1294</v>
      </c>
      <c r="EM46" s="90" t="s">
        <v>222</v>
      </c>
      <c r="EN46" s="61">
        <v>1.6E-2</v>
      </c>
      <c r="EQ46" s="61">
        <v>1.6E-2</v>
      </c>
      <c r="ER46" s="59">
        <v>3040781.25</v>
      </c>
      <c r="ES46" s="59">
        <v>48652.5</v>
      </c>
      <c r="EU46" s="59">
        <v>48652.5</v>
      </c>
    </row>
    <row r="47" spans="1:151" x14ac:dyDescent="0.25">
      <c r="A47" s="90" t="s">
        <v>1414</v>
      </c>
      <c r="K47" s="90" t="s">
        <v>1493</v>
      </c>
      <c r="L47" s="90" t="s">
        <v>1226</v>
      </c>
      <c r="T47" s="59">
        <v>10000000</v>
      </c>
      <c r="W47" s="59">
        <v>10200000</v>
      </c>
      <c r="AY47" s="90" t="s">
        <v>1414</v>
      </c>
      <c r="CA47" s="90" t="s">
        <v>1154</v>
      </c>
      <c r="CB47" s="90" t="s">
        <v>1175</v>
      </c>
      <c r="CC47" s="90" t="s">
        <v>1175</v>
      </c>
      <c r="CD47" s="90" t="s">
        <v>1226</v>
      </c>
      <c r="CE47" s="90" t="s">
        <v>1226</v>
      </c>
      <c r="CF47" s="90" t="s">
        <v>1226</v>
      </c>
      <c r="CG47" s="90" t="s">
        <v>1226</v>
      </c>
      <c r="CH47" s="90" t="s">
        <v>1226</v>
      </c>
      <c r="CI47" s="90" t="s">
        <v>1224</v>
      </c>
      <c r="CJ47" s="90" t="s">
        <v>1224</v>
      </c>
      <c r="CK47" s="90" t="s">
        <v>1226</v>
      </c>
      <c r="CL47" s="90" t="s">
        <v>1224</v>
      </c>
      <c r="CM47" s="90" t="s">
        <v>1224</v>
      </c>
      <c r="CN47" s="90" t="s">
        <v>1226</v>
      </c>
      <c r="CO47" s="90" t="s">
        <v>832</v>
      </c>
      <c r="CP47" s="90" t="s">
        <v>1261</v>
      </c>
      <c r="CQ47" s="90" t="s">
        <v>1226</v>
      </c>
      <c r="CR47" s="90" t="s">
        <v>1227</v>
      </c>
      <c r="CS47" s="90" t="s">
        <v>1226</v>
      </c>
      <c r="CT47" s="90" t="s">
        <v>1226</v>
      </c>
      <c r="CU47" s="90" t="s">
        <v>1201</v>
      </c>
      <c r="CV47" s="90" t="s">
        <v>1201</v>
      </c>
      <c r="CW47" s="90" t="s">
        <v>1201</v>
      </c>
      <c r="CX47" s="90" t="s">
        <v>1201</v>
      </c>
      <c r="CY47" s="90" t="s">
        <v>1201</v>
      </c>
      <c r="CZ47" s="90" t="s">
        <v>1201</v>
      </c>
      <c r="DA47" s="90" t="s">
        <v>1201</v>
      </c>
      <c r="DB47" s="90" t="s">
        <v>1201</v>
      </c>
      <c r="DC47" s="90" t="s">
        <v>1201</v>
      </c>
      <c r="DD47" s="90" t="s">
        <v>1201</v>
      </c>
      <c r="DE47" s="90" t="s">
        <v>1201</v>
      </c>
      <c r="DF47" s="90" t="s">
        <v>1201</v>
      </c>
      <c r="DG47" s="90" t="s">
        <v>1201</v>
      </c>
      <c r="DH47" s="90" t="s">
        <v>1201</v>
      </c>
      <c r="DI47" s="90" t="s">
        <v>1201</v>
      </c>
      <c r="DJ47" s="90" t="s">
        <v>1201</v>
      </c>
      <c r="EA47" s="90" t="s">
        <v>222</v>
      </c>
      <c r="EC47" s="60" t="s">
        <v>1294</v>
      </c>
      <c r="EM47" s="90" t="s">
        <v>222</v>
      </c>
      <c r="EN47" s="61">
        <v>1.6E-2</v>
      </c>
      <c r="EQ47" s="61">
        <v>1.6E-2</v>
      </c>
      <c r="ER47" s="59">
        <v>10200000</v>
      </c>
      <c r="ES47" s="59">
        <v>163200</v>
      </c>
      <c r="EU47" s="59">
        <v>163200</v>
      </c>
    </row>
    <row r="48" spans="1:151" x14ac:dyDescent="0.25">
      <c r="A48" s="90" t="s">
        <v>1415</v>
      </c>
      <c r="K48" s="90" t="s">
        <v>1494</v>
      </c>
      <c r="L48" s="90" t="s">
        <v>1217</v>
      </c>
      <c r="T48" s="59">
        <v>37214501.136</v>
      </c>
      <c r="W48" s="59">
        <v>39796257.152309999</v>
      </c>
      <c r="AY48" s="90" t="s">
        <v>1415</v>
      </c>
      <c r="CA48" s="90" t="s">
        <v>1154</v>
      </c>
      <c r="CB48" s="90" t="s">
        <v>1175</v>
      </c>
      <c r="CC48" s="90" t="s">
        <v>1175</v>
      </c>
      <c r="CD48" s="90" t="s">
        <v>1253</v>
      </c>
      <c r="CE48" s="90" t="s">
        <v>1226</v>
      </c>
      <c r="CF48" s="90" t="s">
        <v>1257</v>
      </c>
      <c r="CG48" s="90" t="s">
        <v>1254</v>
      </c>
      <c r="CH48" s="90" t="s">
        <v>1253</v>
      </c>
      <c r="CI48" s="90" t="s">
        <v>1495</v>
      </c>
      <c r="CJ48" s="90" t="s">
        <v>1224</v>
      </c>
      <c r="CK48" s="90" t="s">
        <v>1226</v>
      </c>
      <c r="CL48" s="90" t="s">
        <v>1224</v>
      </c>
      <c r="CM48" s="90" t="s">
        <v>1224</v>
      </c>
      <c r="CN48" s="90" t="s">
        <v>1226</v>
      </c>
      <c r="CO48" s="90" t="s">
        <v>832</v>
      </c>
      <c r="CP48" s="90" t="s">
        <v>1259</v>
      </c>
      <c r="CQ48" s="90" t="s">
        <v>1226</v>
      </c>
      <c r="CR48" s="90" t="s">
        <v>1227</v>
      </c>
      <c r="CS48" s="90" t="s">
        <v>1226</v>
      </c>
      <c r="CT48" s="90" t="s">
        <v>1260</v>
      </c>
      <c r="CU48" s="90" t="s">
        <v>324</v>
      </c>
      <c r="CV48" s="90" t="s">
        <v>1224</v>
      </c>
      <c r="CW48" s="90">
        <v>1491.8100280761719</v>
      </c>
      <c r="CX48" s="90">
        <v>58.751999999999995</v>
      </c>
      <c r="CY48" s="90" t="s">
        <v>1224</v>
      </c>
      <c r="CZ48" s="90" t="s">
        <v>1224</v>
      </c>
      <c r="DA48" s="90" t="s">
        <v>1224</v>
      </c>
      <c r="DB48" s="90" t="s">
        <v>1224</v>
      </c>
      <c r="DC48" s="90" t="s">
        <v>1224</v>
      </c>
      <c r="DD48" s="90" t="s">
        <v>1224</v>
      </c>
      <c r="DE48" s="90" t="s">
        <v>1224</v>
      </c>
      <c r="DF48" s="90" t="s">
        <v>1224</v>
      </c>
      <c r="DG48" s="90" t="s">
        <v>1224</v>
      </c>
      <c r="DH48" s="90" t="s">
        <v>1224</v>
      </c>
      <c r="DI48" s="90" t="s">
        <v>1224</v>
      </c>
      <c r="DJ48" s="90" t="s">
        <v>1224</v>
      </c>
      <c r="EA48" s="90" t="s">
        <v>222</v>
      </c>
      <c r="EC48" s="60" t="s">
        <v>1294</v>
      </c>
      <c r="EM48" s="90" t="s">
        <v>222</v>
      </c>
      <c r="EN48" s="61">
        <v>1.6E-2</v>
      </c>
      <c r="EQ48" s="61">
        <v>1.6E-2</v>
      </c>
      <c r="ER48" s="59">
        <v>39796257.152309999</v>
      </c>
      <c r="ES48" s="59">
        <v>636740.11443695996</v>
      </c>
      <c r="EU48" s="59">
        <v>636740.11443695996</v>
      </c>
    </row>
    <row r="49" spans="1:151" x14ac:dyDescent="0.25">
      <c r="A49" s="90" t="s">
        <v>1416</v>
      </c>
      <c r="K49" s="90" t="s">
        <v>1496</v>
      </c>
      <c r="L49" s="90" t="s">
        <v>1217</v>
      </c>
      <c r="T49" s="59">
        <v>20001376.070062999</v>
      </c>
      <c r="W49" s="59">
        <v>20635794.717285309</v>
      </c>
      <c r="AY49" s="90" t="s">
        <v>1416</v>
      </c>
      <c r="CA49" s="90" t="s">
        <v>1154</v>
      </c>
      <c r="CB49" s="90" t="s">
        <v>1175</v>
      </c>
      <c r="CC49" s="90" t="s">
        <v>1175</v>
      </c>
      <c r="CD49" s="90" t="s">
        <v>1253</v>
      </c>
      <c r="CE49" s="90" t="s">
        <v>1226</v>
      </c>
      <c r="CF49" s="90" t="s">
        <v>1257</v>
      </c>
      <c r="CG49" s="90" t="s">
        <v>1254</v>
      </c>
      <c r="CH49" s="90" t="s">
        <v>1253</v>
      </c>
      <c r="CI49" s="90" t="s">
        <v>1258</v>
      </c>
      <c r="CJ49" s="90" t="s">
        <v>1224</v>
      </c>
      <c r="CK49" s="90" t="s">
        <v>1226</v>
      </c>
      <c r="CL49" s="90" t="s">
        <v>1224</v>
      </c>
      <c r="CM49" s="90" t="s">
        <v>1224</v>
      </c>
      <c r="CN49" s="90" t="s">
        <v>1226</v>
      </c>
      <c r="CO49" s="90" t="s">
        <v>832</v>
      </c>
      <c r="CP49" s="90" t="s">
        <v>1259</v>
      </c>
      <c r="CQ49" s="90" t="s">
        <v>1226</v>
      </c>
      <c r="CR49" s="90" t="s">
        <v>1227</v>
      </c>
      <c r="CS49" s="90" t="s">
        <v>1226</v>
      </c>
      <c r="CT49" s="90" t="s">
        <v>1260</v>
      </c>
      <c r="CU49" s="90" t="s">
        <v>324</v>
      </c>
      <c r="CV49" s="90" t="s">
        <v>1224</v>
      </c>
      <c r="CW49" s="90">
        <v>1491.8100280761719</v>
      </c>
      <c r="CX49" s="90">
        <v>58.751999999999995</v>
      </c>
      <c r="CY49" s="90" t="s">
        <v>1224</v>
      </c>
      <c r="CZ49" s="90" t="s">
        <v>1224</v>
      </c>
      <c r="DA49" s="90" t="s">
        <v>1224</v>
      </c>
      <c r="DB49" s="90" t="s">
        <v>1224</v>
      </c>
      <c r="DC49" s="90" t="s">
        <v>1224</v>
      </c>
      <c r="DD49" s="90" t="s">
        <v>1224</v>
      </c>
      <c r="DE49" s="90" t="s">
        <v>1224</v>
      </c>
      <c r="DF49" s="90" t="s">
        <v>1224</v>
      </c>
      <c r="DG49" s="90" t="s">
        <v>1224</v>
      </c>
      <c r="DH49" s="90" t="s">
        <v>1224</v>
      </c>
      <c r="DI49" s="90" t="s">
        <v>1224</v>
      </c>
      <c r="DJ49" s="90" t="s">
        <v>1224</v>
      </c>
      <c r="EA49" s="90" t="s">
        <v>222</v>
      </c>
      <c r="EC49" s="60" t="s">
        <v>1294</v>
      </c>
      <c r="EM49" s="90" t="s">
        <v>222</v>
      </c>
      <c r="EN49" s="61">
        <v>1.6E-2</v>
      </c>
      <c r="EQ49" s="61">
        <v>1.6E-2</v>
      </c>
      <c r="ER49" s="59">
        <v>20635794.717285309</v>
      </c>
      <c r="ES49" s="59">
        <v>330172.71547656495</v>
      </c>
      <c r="EU49" s="59">
        <v>330172.71547656495</v>
      </c>
    </row>
    <row r="50" spans="1:151" x14ac:dyDescent="0.25">
      <c r="A50" s="90" t="s">
        <v>1417</v>
      </c>
      <c r="K50" s="90" t="s">
        <v>1497</v>
      </c>
      <c r="L50" s="90" t="s">
        <v>1217</v>
      </c>
      <c r="T50" s="59">
        <v>2314442</v>
      </c>
      <c r="W50" s="59">
        <v>2374834.4709374998</v>
      </c>
      <c r="AY50" s="90" t="s">
        <v>1417</v>
      </c>
      <c r="CA50" s="90" t="s">
        <v>1154</v>
      </c>
      <c r="CB50" s="90" t="s">
        <v>1175</v>
      </c>
      <c r="CC50" s="90" t="s">
        <v>1175</v>
      </c>
      <c r="CD50" s="90" t="s">
        <v>1253</v>
      </c>
      <c r="CE50" s="90" t="s">
        <v>1226</v>
      </c>
      <c r="CF50" s="90" t="s">
        <v>1257</v>
      </c>
      <c r="CG50" s="90" t="s">
        <v>1254</v>
      </c>
      <c r="CH50" s="90" t="s">
        <v>1253</v>
      </c>
      <c r="CI50" s="90" t="s">
        <v>1258</v>
      </c>
      <c r="CJ50" s="90" t="s">
        <v>1224</v>
      </c>
      <c r="CK50" s="90" t="s">
        <v>1226</v>
      </c>
      <c r="CL50" s="90" t="s">
        <v>1224</v>
      </c>
      <c r="CM50" s="90" t="s">
        <v>1224</v>
      </c>
      <c r="CN50" s="90" t="s">
        <v>1226</v>
      </c>
      <c r="CO50" s="90" t="s">
        <v>832</v>
      </c>
      <c r="CP50" s="90" t="s">
        <v>1259</v>
      </c>
      <c r="CQ50" s="90" t="s">
        <v>1226</v>
      </c>
      <c r="CR50" s="90" t="s">
        <v>1227</v>
      </c>
      <c r="CS50" s="90" t="s">
        <v>1226</v>
      </c>
      <c r="CT50" s="90" t="s">
        <v>1260</v>
      </c>
      <c r="CU50" s="90" t="s">
        <v>324</v>
      </c>
      <c r="CV50" s="90" t="s">
        <v>1224</v>
      </c>
      <c r="CW50" s="90">
        <v>1491.8100280761719</v>
      </c>
      <c r="CX50" s="90">
        <v>58.751999999999995</v>
      </c>
      <c r="CY50" s="90" t="s">
        <v>1224</v>
      </c>
      <c r="CZ50" s="90" t="s">
        <v>1224</v>
      </c>
      <c r="DA50" s="90" t="s">
        <v>1224</v>
      </c>
      <c r="DB50" s="90" t="s">
        <v>1224</v>
      </c>
      <c r="DC50" s="90" t="s">
        <v>1224</v>
      </c>
      <c r="DD50" s="90" t="s">
        <v>1224</v>
      </c>
      <c r="DE50" s="90" t="s">
        <v>1224</v>
      </c>
      <c r="DF50" s="90" t="s">
        <v>1224</v>
      </c>
      <c r="DG50" s="90" t="s">
        <v>1224</v>
      </c>
      <c r="DH50" s="90" t="s">
        <v>1224</v>
      </c>
      <c r="DI50" s="90" t="s">
        <v>1224</v>
      </c>
      <c r="DJ50" s="90" t="s">
        <v>1224</v>
      </c>
      <c r="EA50" s="90" t="s">
        <v>222</v>
      </c>
      <c r="EC50" s="60" t="s">
        <v>1294</v>
      </c>
      <c r="EM50" s="90" t="s">
        <v>222</v>
      </c>
      <c r="EN50" s="61">
        <v>1.6E-2</v>
      </c>
      <c r="EQ50" s="61">
        <v>1.6E-2</v>
      </c>
      <c r="ER50" s="59">
        <v>2374834.4709374998</v>
      </c>
      <c r="ES50" s="59">
        <v>37997.351534999994</v>
      </c>
      <c r="EU50" s="59">
        <v>37997.351534999994</v>
      </c>
    </row>
    <row r="51" spans="1:151" x14ac:dyDescent="0.25">
      <c r="A51" s="90" t="s">
        <v>1418</v>
      </c>
      <c r="K51" s="90" t="s">
        <v>1498</v>
      </c>
      <c r="L51" s="90" t="s">
        <v>1217</v>
      </c>
      <c r="T51" s="59">
        <v>1301300</v>
      </c>
      <c r="W51" s="59">
        <v>1335459.125</v>
      </c>
      <c r="AY51" s="90" t="s">
        <v>1418</v>
      </c>
      <c r="CA51" s="90" t="s">
        <v>1154</v>
      </c>
      <c r="CB51" s="90" t="s">
        <v>1175</v>
      </c>
      <c r="CC51" s="90" t="s">
        <v>1175</v>
      </c>
      <c r="CD51" s="90" t="s">
        <v>1253</v>
      </c>
      <c r="CE51" s="90" t="s">
        <v>1226</v>
      </c>
      <c r="CF51" s="90" t="s">
        <v>1257</v>
      </c>
      <c r="CG51" s="90" t="s">
        <v>1254</v>
      </c>
      <c r="CH51" s="90" t="s">
        <v>1253</v>
      </c>
      <c r="CI51" s="90" t="s">
        <v>1258</v>
      </c>
      <c r="CJ51" s="90" t="s">
        <v>1224</v>
      </c>
      <c r="CK51" s="90" t="s">
        <v>1226</v>
      </c>
      <c r="CL51" s="90" t="s">
        <v>1224</v>
      </c>
      <c r="CM51" s="90" t="s">
        <v>1224</v>
      </c>
      <c r="CN51" s="90" t="s">
        <v>1226</v>
      </c>
      <c r="CO51" s="90" t="s">
        <v>832</v>
      </c>
      <c r="CP51" s="90" t="s">
        <v>1259</v>
      </c>
      <c r="CQ51" s="90" t="s">
        <v>1226</v>
      </c>
      <c r="CR51" s="90" t="s">
        <v>1227</v>
      </c>
      <c r="CS51" s="90" t="s">
        <v>1226</v>
      </c>
      <c r="CT51" s="90" t="s">
        <v>1260</v>
      </c>
      <c r="CU51" s="90" t="s">
        <v>324</v>
      </c>
      <c r="CV51" s="90" t="s">
        <v>1224</v>
      </c>
      <c r="CW51" s="90">
        <v>1491.8100280761719</v>
      </c>
      <c r="CX51" s="90">
        <v>58.751999999999995</v>
      </c>
      <c r="CY51" s="90" t="s">
        <v>1224</v>
      </c>
      <c r="CZ51" s="90" t="s">
        <v>1224</v>
      </c>
      <c r="DA51" s="90" t="s">
        <v>1224</v>
      </c>
      <c r="DB51" s="90" t="s">
        <v>1224</v>
      </c>
      <c r="DC51" s="90" t="s">
        <v>1224</v>
      </c>
      <c r="DD51" s="90" t="s">
        <v>1224</v>
      </c>
      <c r="DE51" s="90" t="s">
        <v>1224</v>
      </c>
      <c r="DF51" s="90" t="s">
        <v>1224</v>
      </c>
      <c r="DG51" s="90" t="s">
        <v>1224</v>
      </c>
      <c r="DH51" s="90" t="s">
        <v>1224</v>
      </c>
      <c r="DI51" s="90" t="s">
        <v>1224</v>
      </c>
      <c r="DJ51" s="90" t="s">
        <v>1224</v>
      </c>
      <c r="EA51" s="90" t="s">
        <v>222</v>
      </c>
      <c r="EC51" s="60" t="s">
        <v>1294</v>
      </c>
      <c r="EM51" s="90" t="s">
        <v>222</v>
      </c>
      <c r="EN51" s="61">
        <v>1.6E-2</v>
      </c>
      <c r="EQ51" s="61">
        <v>1.6E-2</v>
      </c>
      <c r="ER51" s="59">
        <v>1335459.125</v>
      </c>
      <c r="ES51" s="59">
        <v>21367.346000000001</v>
      </c>
      <c r="EU51" s="59">
        <v>21367.346000000001</v>
      </c>
    </row>
    <row r="52" spans="1:151" x14ac:dyDescent="0.25">
      <c r="A52" s="90" t="s">
        <v>1419</v>
      </c>
      <c r="K52" s="90" t="s">
        <v>1499</v>
      </c>
      <c r="L52" s="90" t="s">
        <v>1217</v>
      </c>
      <c r="T52" s="59">
        <v>140729.28640000001</v>
      </c>
      <c r="W52" s="59">
        <v>144599.34177600002</v>
      </c>
      <c r="AY52" s="90" t="s">
        <v>1419</v>
      </c>
      <c r="CA52" s="90" t="s">
        <v>1154</v>
      </c>
      <c r="CB52" s="90" t="s">
        <v>1175</v>
      </c>
      <c r="CC52" s="90" t="s">
        <v>1175</v>
      </c>
      <c r="CD52" s="90" t="s">
        <v>1253</v>
      </c>
      <c r="CE52" s="90" t="s">
        <v>1226</v>
      </c>
      <c r="CF52" s="90" t="s">
        <v>1257</v>
      </c>
      <c r="CG52" s="90" t="s">
        <v>1254</v>
      </c>
      <c r="CH52" s="90" t="s">
        <v>1253</v>
      </c>
      <c r="CI52" s="90" t="s">
        <v>1308</v>
      </c>
      <c r="CJ52" s="90" t="s">
        <v>1224</v>
      </c>
      <c r="CK52" s="90" t="s">
        <v>1226</v>
      </c>
      <c r="CL52" s="90" t="s">
        <v>1224</v>
      </c>
      <c r="CM52" s="90" t="s">
        <v>1224</v>
      </c>
      <c r="CN52" s="90" t="s">
        <v>1226</v>
      </c>
      <c r="CO52" s="90" t="s">
        <v>832</v>
      </c>
      <c r="CP52" s="90" t="s">
        <v>1259</v>
      </c>
      <c r="CQ52" s="90" t="s">
        <v>1226</v>
      </c>
      <c r="CR52" s="90" t="s">
        <v>1227</v>
      </c>
      <c r="CS52" s="90" t="s">
        <v>1226</v>
      </c>
      <c r="CT52" s="90" t="s">
        <v>1260</v>
      </c>
      <c r="CU52" s="90" t="s">
        <v>324</v>
      </c>
      <c r="CV52" s="90" t="s">
        <v>1224</v>
      </c>
      <c r="CW52" s="90">
        <v>1491.8100280761719</v>
      </c>
      <c r="CX52" s="90">
        <v>58.751999999999995</v>
      </c>
      <c r="CY52" s="90" t="s">
        <v>1224</v>
      </c>
      <c r="CZ52" s="90" t="s">
        <v>1224</v>
      </c>
      <c r="DA52" s="90" t="s">
        <v>1224</v>
      </c>
      <c r="DB52" s="90" t="s">
        <v>1224</v>
      </c>
      <c r="DC52" s="90" t="s">
        <v>1224</v>
      </c>
      <c r="DD52" s="90" t="s">
        <v>1224</v>
      </c>
      <c r="DE52" s="90" t="s">
        <v>1224</v>
      </c>
      <c r="DF52" s="90" t="s">
        <v>1224</v>
      </c>
      <c r="DG52" s="90" t="s">
        <v>1224</v>
      </c>
      <c r="DH52" s="90" t="s">
        <v>1224</v>
      </c>
      <c r="DI52" s="90" t="s">
        <v>1224</v>
      </c>
      <c r="DJ52" s="90" t="s">
        <v>1224</v>
      </c>
      <c r="EA52" s="90" t="s">
        <v>222</v>
      </c>
      <c r="EC52" s="60" t="s">
        <v>1294</v>
      </c>
      <c r="EM52" s="90" t="s">
        <v>222</v>
      </c>
      <c r="EN52" s="61">
        <v>1.6E-2</v>
      </c>
      <c r="EQ52" s="61">
        <v>1.6E-2</v>
      </c>
      <c r="ER52" s="59">
        <v>144599.34177600002</v>
      </c>
      <c r="ES52" s="59">
        <v>2313.5894684160003</v>
      </c>
      <c r="EU52" s="59">
        <v>2313.5894684160003</v>
      </c>
    </row>
    <row r="53" spans="1:151" x14ac:dyDescent="0.25">
      <c r="A53" s="90" t="s">
        <v>1420</v>
      </c>
      <c r="K53" s="90" t="s">
        <v>1500</v>
      </c>
      <c r="L53" s="90" t="s">
        <v>1217</v>
      </c>
      <c r="T53" s="59">
        <v>22499465</v>
      </c>
      <c r="W53" s="59">
        <v>23163902.325781249</v>
      </c>
      <c r="AY53" s="90" t="s">
        <v>1420</v>
      </c>
      <c r="CA53" s="90" t="s">
        <v>1154</v>
      </c>
      <c r="CB53" s="90" t="s">
        <v>1175</v>
      </c>
      <c r="CC53" s="90" t="s">
        <v>1175</v>
      </c>
      <c r="CD53" s="90" t="s">
        <v>1253</v>
      </c>
      <c r="CE53" s="90" t="s">
        <v>1226</v>
      </c>
      <c r="CF53" s="90" t="s">
        <v>1257</v>
      </c>
      <c r="CG53" s="90" t="s">
        <v>1254</v>
      </c>
      <c r="CH53" s="90" t="s">
        <v>1253</v>
      </c>
      <c r="CI53" s="90" t="s">
        <v>1308</v>
      </c>
      <c r="CJ53" s="90" t="s">
        <v>1224</v>
      </c>
      <c r="CK53" s="90" t="s">
        <v>1226</v>
      </c>
      <c r="CL53" s="90" t="s">
        <v>1224</v>
      </c>
      <c r="CM53" s="90" t="s">
        <v>1224</v>
      </c>
      <c r="CN53" s="90" t="s">
        <v>1226</v>
      </c>
      <c r="CO53" s="90" t="s">
        <v>832</v>
      </c>
      <c r="CP53" s="90" t="s">
        <v>1259</v>
      </c>
      <c r="CQ53" s="90" t="s">
        <v>1226</v>
      </c>
      <c r="CR53" s="90" t="s">
        <v>1227</v>
      </c>
      <c r="CS53" s="90" t="s">
        <v>1226</v>
      </c>
      <c r="CT53" s="90" t="s">
        <v>1260</v>
      </c>
      <c r="CU53" s="90" t="s">
        <v>324</v>
      </c>
      <c r="CV53" s="90" t="s">
        <v>1224</v>
      </c>
      <c r="CW53" s="90">
        <v>1491.8100280761719</v>
      </c>
      <c r="CX53" s="90">
        <v>58.751999999999995</v>
      </c>
      <c r="CY53" s="90" t="s">
        <v>1224</v>
      </c>
      <c r="CZ53" s="90" t="s">
        <v>1224</v>
      </c>
      <c r="DA53" s="90" t="s">
        <v>1224</v>
      </c>
      <c r="DB53" s="90" t="s">
        <v>1224</v>
      </c>
      <c r="DC53" s="90" t="s">
        <v>1224</v>
      </c>
      <c r="DD53" s="90" t="s">
        <v>1224</v>
      </c>
      <c r="DE53" s="90" t="s">
        <v>1224</v>
      </c>
      <c r="DF53" s="90" t="s">
        <v>1224</v>
      </c>
      <c r="DG53" s="90" t="s">
        <v>1224</v>
      </c>
      <c r="DH53" s="90" t="s">
        <v>1224</v>
      </c>
      <c r="DI53" s="90" t="s">
        <v>1224</v>
      </c>
      <c r="DJ53" s="90" t="s">
        <v>1224</v>
      </c>
      <c r="EA53" s="90" t="s">
        <v>222</v>
      </c>
      <c r="EC53" s="60" t="s">
        <v>1294</v>
      </c>
      <c r="EM53" s="90" t="s">
        <v>222</v>
      </c>
      <c r="EN53" s="61">
        <v>1.6E-2</v>
      </c>
      <c r="EQ53" s="61">
        <v>1.6E-2</v>
      </c>
      <c r="ER53" s="59">
        <v>23163902.325781249</v>
      </c>
      <c r="ES53" s="59">
        <v>370622.43721249996</v>
      </c>
      <c r="EU53" s="59">
        <v>370622.43721249996</v>
      </c>
    </row>
    <row r="54" spans="1:151" x14ac:dyDescent="0.25">
      <c r="A54" s="90" t="s">
        <v>1421</v>
      </c>
      <c r="K54" s="90" t="s">
        <v>1501</v>
      </c>
      <c r="L54" s="90" t="s">
        <v>1217</v>
      </c>
      <c r="T54" s="59">
        <v>47694384</v>
      </c>
      <c r="W54" s="59">
        <v>48961266.075000003</v>
      </c>
      <c r="AY54" s="90" t="s">
        <v>1421</v>
      </c>
      <c r="CA54" s="90" t="s">
        <v>1154</v>
      </c>
      <c r="CB54" s="90" t="s">
        <v>1175</v>
      </c>
      <c r="CC54" s="90" t="s">
        <v>1175</v>
      </c>
      <c r="CD54" s="90" t="s">
        <v>1253</v>
      </c>
      <c r="CE54" s="90" t="s">
        <v>1226</v>
      </c>
      <c r="CF54" s="90" t="s">
        <v>1257</v>
      </c>
      <c r="CG54" s="90" t="s">
        <v>1254</v>
      </c>
      <c r="CH54" s="90" t="s">
        <v>1253</v>
      </c>
      <c r="CI54" s="90" t="s">
        <v>1308</v>
      </c>
      <c r="CJ54" s="90" t="s">
        <v>1224</v>
      </c>
      <c r="CK54" s="90" t="s">
        <v>1226</v>
      </c>
      <c r="CL54" s="90" t="s">
        <v>1224</v>
      </c>
      <c r="CM54" s="90" t="s">
        <v>1224</v>
      </c>
      <c r="CN54" s="90" t="s">
        <v>1226</v>
      </c>
      <c r="CO54" s="90" t="s">
        <v>832</v>
      </c>
      <c r="CP54" s="90" t="s">
        <v>1259</v>
      </c>
      <c r="CQ54" s="90" t="s">
        <v>1226</v>
      </c>
      <c r="CR54" s="90" t="s">
        <v>1227</v>
      </c>
      <c r="CS54" s="90" t="s">
        <v>1226</v>
      </c>
      <c r="CT54" s="90" t="s">
        <v>1260</v>
      </c>
      <c r="CU54" s="90" t="s">
        <v>324</v>
      </c>
      <c r="CV54" s="90" t="s">
        <v>1224</v>
      </c>
      <c r="CW54" s="90">
        <v>1491.8100280761719</v>
      </c>
      <c r="CX54" s="90">
        <v>58.751999999999995</v>
      </c>
      <c r="CY54" s="90" t="s">
        <v>1224</v>
      </c>
      <c r="CZ54" s="90" t="s">
        <v>1224</v>
      </c>
      <c r="DA54" s="90" t="s">
        <v>1224</v>
      </c>
      <c r="DB54" s="90" t="s">
        <v>1224</v>
      </c>
      <c r="DC54" s="90" t="s">
        <v>1224</v>
      </c>
      <c r="DD54" s="90" t="s">
        <v>1224</v>
      </c>
      <c r="DE54" s="90" t="s">
        <v>1224</v>
      </c>
      <c r="DF54" s="90" t="s">
        <v>1224</v>
      </c>
      <c r="DG54" s="90" t="s">
        <v>1224</v>
      </c>
      <c r="DH54" s="90" t="s">
        <v>1224</v>
      </c>
      <c r="DI54" s="90" t="s">
        <v>1224</v>
      </c>
      <c r="DJ54" s="90" t="s">
        <v>1224</v>
      </c>
      <c r="EA54" s="90" t="s">
        <v>222</v>
      </c>
      <c r="EC54" s="60" t="s">
        <v>1294</v>
      </c>
      <c r="EM54" s="90" t="s">
        <v>222</v>
      </c>
      <c r="EN54" s="61">
        <v>1.6E-2</v>
      </c>
      <c r="EQ54" s="61">
        <v>1.6E-2</v>
      </c>
      <c r="ER54" s="59">
        <v>48961266.075000003</v>
      </c>
      <c r="ES54" s="59">
        <v>783380.25720000011</v>
      </c>
      <c r="EU54" s="59">
        <v>783380.25720000011</v>
      </c>
    </row>
    <row r="55" spans="1:151" x14ac:dyDescent="0.25">
      <c r="A55" s="90" t="s">
        <v>1422</v>
      </c>
      <c r="K55" s="90" t="s">
        <v>1502</v>
      </c>
      <c r="L55" s="90" t="s">
        <v>1218</v>
      </c>
      <c r="T55" s="59">
        <v>35003283</v>
      </c>
      <c r="W55" s="59">
        <v>37333189.024687499</v>
      </c>
      <c r="AY55" s="90" t="s">
        <v>1422</v>
      </c>
      <c r="CA55" s="90" t="s">
        <v>1154</v>
      </c>
      <c r="CB55" s="90" t="s">
        <v>1175</v>
      </c>
      <c r="CC55" s="90" t="s">
        <v>1175</v>
      </c>
      <c r="CD55" s="90" t="s">
        <v>1503</v>
      </c>
      <c r="CE55" s="90" t="s">
        <v>1226</v>
      </c>
      <c r="CF55" s="90" t="s">
        <v>1263</v>
      </c>
      <c r="CG55" s="90" t="s">
        <v>1254</v>
      </c>
      <c r="CH55" s="90" t="s">
        <v>1503</v>
      </c>
      <c r="CI55" s="90" t="s">
        <v>639</v>
      </c>
      <c r="CJ55" s="90" t="s">
        <v>1224</v>
      </c>
      <c r="CK55" s="90" t="s">
        <v>1226</v>
      </c>
      <c r="CL55" s="90" t="s">
        <v>1224</v>
      </c>
      <c r="CM55" s="90" t="s">
        <v>1224</v>
      </c>
      <c r="CN55" s="90" t="s">
        <v>1226</v>
      </c>
      <c r="CO55" s="90" t="s">
        <v>832</v>
      </c>
      <c r="CP55" s="90" t="s">
        <v>1250</v>
      </c>
      <c r="CQ55" s="90" t="s">
        <v>1226</v>
      </c>
      <c r="CR55" s="90" t="s">
        <v>1227</v>
      </c>
      <c r="CS55" s="90" t="s">
        <v>1226</v>
      </c>
      <c r="CT55" s="90" t="s">
        <v>1264</v>
      </c>
      <c r="CU55" s="90" t="s">
        <v>321</v>
      </c>
      <c r="CV55" s="90">
        <v>106.34399999999999</v>
      </c>
      <c r="CW55" s="90">
        <v>139.59</v>
      </c>
      <c r="CX55" s="90">
        <v>35.110129999999998</v>
      </c>
      <c r="CY55" s="90">
        <v>14.6</v>
      </c>
      <c r="CZ55" s="90">
        <v>16.190000000000001</v>
      </c>
      <c r="DA55" s="90">
        <v>18.600000000000001</v>
      </c>
      <c r="DB55" s="90">
        <v>20.6</v>
      </c>
      <c r="DC55" s="90">
        <v>19.02</v>
      </c>
      <c r="DD55" s="90">
        <v>21.6</v>
      </c>
      <c r="DE55" s="90">
        <v>20.77</v>
      </c>
      <c r="DF55" s="90">
        <v>19.420000000000002</v>
      </c>
      <c r="DG55" s="90">
        <v>18.47</v>
      </c>
      <c r="DH55" s="90">
        <v>20.56</v>
      </c>
      <c r="DI55" s="90">
        <v>19.8</v>
      </c>
      <c r="DJ55" s="90">
        <v>16.739999999999998</v>
      </c>
      <c r="EA55" s="90" t="s">
        <v>222</v>
      </c>
      <c r="EC55" s="60" t="s">
        <v>1294</v>
      </c>
      <c r="EM55" s="90" t="s">
        <v>222</v>
      </c>
      <c r="EN55" s="61">
        <v>1.6E-2</v>
      </c>
      <c r="EQ55" s="61">
        <v>1.6E-2</v>
      </c>
      <c r="ER55" s="59">
        <v>37333189.024687499</v>
      </c>
      <c r="ES55" s="59">
        <v>597331.02439499996</v>
      </c>
      <c r="EU55" s="59">
        <v>597331.02439499996</v>
      </c>
    </row>
    <row r="56" spans="1:151" x14ac:dyDescent="0.25">
      <c r="A56" s="90" t="s">
        <v>1423</v>
      </c>
      <c r="K56" s="90" t="s">
        <v>1504</v>
      </c>
      <c r="L56" s="90" t="s">
        <v>1218</v>
      </c>
      <c r="T56" s="59">
        <v>1013973</v>
      </c>
      <c r="W56" s="59">
        <v>1040114.49140625</v>
      </c>
      <c r="AY56" s="90" t="s">
        <v>1423</v>
      </c>
      <c r="CA56" s="90" t="s">
        <v>1154</v>
      </c>
      <c r="CB56" s="90" t="s">
        <v>1175</v>
      </c>
      <c r="CC56" s="90" t="s">
        <v>1175</v>
      </c>
      <c r="CD56" s="90" t="s">
        <v>1253</v>
      </c>
      <c r="CE56" s="90" t="s">
        <v>1226</v>
      </c>
      <c r="CF56" s="90" t="s">
        <v>1263</v>
      </c>
      <c r="CG56" s="90" t="s">
        <v>1254</v>
      </c>
      <c r="CH56" s="90" t="s">
        <v>1253</v>
      </c>
      <c r="CI56" s="90" t="s">
        <v>639</v>
      </c>
      <c r="CJ56" s="90" t="s">
        <v>1224</v>
      </c>
      <c r="CK56" s="90" t="s">
        <v>1226</v>
      </c>
      <c r="CL56" s="90" t="s">
        <v>1224</v>
      </c>
      <c r="CM56" s="90" t="s">
        <v>1224</v>
      </c>
      <c r="CN56" s="90" t="s">
        <v>1226</v>
      </c>
      <c r="CO56" s="90" t="s">
        <v>832</v>
      </c>
      <c r="CP56" s="90" t="s">
        <v>1250</v>
      </c>
      <c r="CQ56" s="90" t="s">
        <v>1226</v>
      </c>
      <c r="CR56" s="90" t="s">
        <v>1227</v>
      </c>
      <c r="CS56" s="90" t="s">
        <v>1226</v>
      </c>
      <c r="CT56" s="90" t="s">
        <v>1264</v>
      </c>
      <c r="CU56" s="90" t="s">
        <v>321</v>
      </c>
      <c r="CV56" s="90">
        <v>106.34399999999999</v>
      </c>
      <c r="CW56" s="90">
        <v>139.59</v>
      </c>
      <c r="CX56" s="90">
        <v>35.110129999999998</v>
      </c>
      <c r="CY56" s="90">
        <v>14.6</v>
      </c>
      <c r="CZ56" s="90">
        <v>16.190000000000001</v>
      </c>
      <c r="DA56" s="90">
        <v>18.600000000000001</v>
      </c>
      <c r="DB56" s="90">
        <v>20.6</v>
      </c>
      <c r="DC56" s="90">
        <v>19.02</v>
      </c>
      <c r="DD56" s="90">
        <v>21.6</v>
      </c>
      <c r="DE56" s="90">
        <v>20.77</v>
      </c>
      <c r="DF56" s="90">
        <v>19.420000000000002</v>
      </c>
      <c r="DG56" s="90">
        <v>18.47</v>
      </c>
      <c r="DH56" s="90">
        <v>20.56</v>
      </c>
      <c r="DI56" s="90">
        <v>19.8</v>
      </c>
      <c r="DJ56" s="90">
        <v>16.739999999999998</v>
      </c>
      <c r="EA56" s="90" t="s">
        <v>222</v>
      </c>
      <c r="EC56" s="60" t="s">
        <v>1294</v>
      </c>
      <c r="EM56" s="90" t="s">
        <v>222</v>
      </c>
      <c r="EN56" s="61">
        <v>1.6E-2</v>
      </c>
      <c r="EQ56" s="61">
        <v>1.6E-2</v>
      </c>
      <c r="ER56" s="59">
        <v>1040114.49140625</v>
      </c>
      <c r="ES56" s="59">
        <v>16641.831862500003</v>
      </c>
      <c r="EU56" s="59">
        <v>16641.831862500003</v>
      </c>
    </row>
    <row r="57" spans="1:151" x14ac:dyDescent="0.25">
      <c r="A57" s="90" t="s">
        <v>1424</v>
      </c>
      <c r="K57" s="90" t="s">
        <v>1505</v>
      </c>
      <c r="L57" s="90" t="s">
        <v>1218</v>
      </c>
      <c r="T57" s="59">
        <v>2595215</v>
      </c>
      <c r="W57" s="59">
        <v>2661717.3843749999</v>
      </c>
      <c r="AY57" s="90" t="s">
        <v>1424</v>
      </c>
      <c r="CA57" s="90" t="s">
        <v>1154</v>
      </c>
      <c r="CB57" s="90" t="s">
        <v>1175</v>
      </c>
      <c r="CC57" s="90" t="s">
        <v>1175</v>
      </c>
      <c r="CD57" s="90" t="s">
        <v>1253</v>
      </c>
      <c r="CE57" s="90" t="s">
        <v>1226</v>
      </c>
      <c r="CF57" s="90" t="s">
        <v>1263</v>
      </c>
      <c r="CG57" s="90" t="s">
        <v>1254</v>
      </c>
      <c r="CH57" s="90" t="s">
        <v>1253</v>
      </c>
      <c r="CI57" s="90" t="s">
        <v>639</v>
      </c>
      <c r="CJ57" s="90" t="s">
        <v>1224</v>
      </c>
      <c r="CK57" s="90" t="s">
        <v>1226</v>
      </c>
      <c r="CL57" s="90" t="s">
        <v>1224</v>
      </c>
      <c r="CM57" s="90" t="s">
        <v>1224</v>
      </c>
      <c r="CN57" s="90" t="s">
        <v>1226</v>
      </c>
      <c r="CO57" s="90" t="s">
        <v>832</v>
      </c>
      <c r="CP57" s="90" t="s">
        <v>1250</v>
      </c>
      <c r="CQ57" s="90" t="s">
        <v>1226</v>
      </c>
      <c r="CR57" s="90" t="s">
        <v>1227</v>
      </c>
      <c r="CS57" s="90" t="s">
        <v>1226</v>
      </c>
      <c r="CT57" s="90" t="s">
        <v>1264</v>
      </c>
      <c r="CU57" s="90" t="s">
        <v>321</v>
      </c>
      <c r="CV57" s="90">
        <v>106.34399999999999</v>
      </c>
      <c r="CW57" s="90">
        <v>139.59</v>
      </c>
      <c r="CX57" s="90">
        <v>35.110129999999998</v>
      </c>
      <c r="CY57" s="90">
        <v>14.6</v>
      </c>
      <c r="CZ57" s="90">
        <v>16.190000000000001</v>
      </c>
      <c r="DA57" s="90">
        <v>18.600000000000001</v>
      </c>
      <c r="DB57" s="90">
        <v>20.6</v>
      </c>
      <c r="DC57" s="90">
        <v>19.02</v>
      </c>
      <c r="DD57" s="90">
        <v>21.6</v>
      </c>
      <c r="DE57" s="90">
        <v>20.77</v>
      </c>
      <c r="DF57" s="90">
        <v>19.420000000000002</v>
      </c>
      <c r="DG57" s="90">
        <v>18.47</v>
      </c>
      <c r="DH57" s="90">
        <v>20.56</v>
      </c>
      <c r="DI57" s="90">
        <v>19.8</v>
      </c>
      <c r="DJ57" s="90">
        <v>16.739999999999998</v>
      </c>
      <c r="EA57" s="90" t="s">
        <v>222</v>
      </c>
      <c r="EC57" s="60" t="s">
        <v>1294</v>
      </c>
      <c r="EM57" s="90" t="s">
        <v>222</v>
      </c>
      <c r="EN57" s="61">
        <v>1.6E-2</v>
      </c>
      <c r="EQ57" s="61">
        <v>1.6E-2</v>
      </c>
      <c r="ER57" s="59">
        <v>2661717.3843749999</v>
      </c>
      <c r="ES57" s="59">
        <v>42587.478150000003</v>
      </c>
      <c r="EU57" s="59">
        <v>42587.478150000003</v>
      </c>
    </row>
    <row r="58" spans="1:151" x14ac:dyDescent="0.25">
      <c r="A58" s="90" t="s">
        <v>1425</v>
      </c>
      <c r="K58" s="90" t="s">
        <v>1506</v>
      </c>
      <c r="L58" s="90" t="s">
        <v>1252</v>
      </c>
      <c r="T58" s="59">
        <v>17410562</v>
      </c>
      <c r="W58" s="59">
        <v>17783256.842812501</v>
      </c>
      <c r="AY58" s="90" t="s">
        <v>1425</v>
      </c>
      <c r="CA58" s="90" t="s">
        <v>1154</v>
      </c>
      <c r="CB58" s="90" t="s">
        <v>1175</v>
      </c>
      <c r="CC58" s="90" t="s">
        <v>1175</v>
      </c>
      <c r="CD58" s="90" t="s">
        <v>1253</v>
      </c>
      <c r="CE58" s="90" t="s">
        <v>1226</v>
      </c>
      <c r="CF58" s="90" t="s">
        <v>1262</v>
      </c>
      <c r="CG58" s="90" t="s">
        <v>1254</v>
      </c>
      <c r="CH58" s="90" t="s">
        <v>1253</v>
      </c>
      <c r="CI58" s="90" t="s">
        <v>420</v>
      </c>
      <c r="CJ58" s="90" t="s">
        <v>1224</v>
      </c>
      <c r="CK58" s="90" t="s">
        <v>1226</v>
      </c>
      <c r="CL58" s="90" t="s">
        <v>1224</v>
      </c>
      <c r="CM58" s="90" t="s">
        <v>1224</v>
      </c>
      <c r="CN58" s="90" t="s">
        <v>1226</v>
      </c>
      <c r="CO58" s="90" t="s">
        <v>832</v>
      </c>
      <c r="CP58" s="90" t="s">
        <v>1255</v>
      </c>
      <c r="CQ58" s="90" t="s">
        <v>1226</v>
      </c>
      <c r="CR58" s="90" t="s">
        <v>1227</v>
      </c>
      <c r="CS58" s="90" t="s">
        <v>1226</v>
      </c>
      <c r="CT58" s="90" t="s">
        <v>1256</v>
      </c>
      <c r="CU58" s="90" t="s">
        <v>1201</v>
      </c>
      <c r="CV58" s="90" t="s">
        <v>1201</v>
      </c>
      <c r="CW58" s="90" t="s">
        <v>1201</v>
      </c>
      <c r="CX58" s="90" t="s">
        <v>1201</v>
      </c>
      <c r="CY58" s="90" t="s">
        <v>1201</v>
      </c>
      <c r="CZ58" s="90" t="s">
        <v>1201</v>
      </c>
      <c r="DA58" s="90" t="s">
        <v>1201</v>
      </c>
      <c r="DB58" s="90" t="s">
        <v>1201</v>
      </c>
      <c r="DC58" s="90" t="s">
        <v>1201</v>
      </c>
      <c r="DD58" s="90" t="s">
        <v>1201</v>
      </c>
      <c r="DE58" s="90" t="s">
        <v>1201</v>
      </c>
      <c r="DF58" s="90" t="s">
        <v>1201</v>
      </c>
      <c r="DG58" s="90" t="s">
        <v>1201</v>
      </c>
      <c r="DH58" s="90" t="s">
        <v>1201</v>
      </c>
      <c r="DI58" s="90" t="s">
        <v>1201</v>
      </c>
      <c r="DJ58" s="90" t="s">
        <v>1201</v>
      </c>
      <c r="EA58" s="90" t="s">
        <v>1205</v>
      </c>
      <c r="EC58" s="60" t="s">
        <v>1294</v>
      </c>
      <c r="EM58" s="90" t="s">
        <v>1295</v>
      </c>
      <c r="EN58" s="61">
        <v>0</v>
      </c>
      <c r="EQ58" s="61">
        <v>0</v>
      </c>
      <c r="ER58" s="59">
        <v>17783256.842812501</v>
      </c>
      <c r="ES58" s="59">
        <v>0</v>
      </c>
      <c r="EU58" s="59">
        <v>0</v>
      </c>
    </row>
    <row r="59" spans="1:151" x14ac:dyDescent="0.25">
      <c r="A59" s="90" t="s">
        <v>1426</v>
      </c>
      <c r="K59" s="90" t="s">
        <v>1507</v>
      </c>
      <c r="L59" s="90" t="s">
        <v>1252</v>
      </c>
      <c r="T59" s="59">
        <v>1080450.04242394</v>
      </c>
      <c r="W59" s="59">
        <v>1080450.04242394</v>
      </c>
      <c r="AY59" s="90" t="s">
        <v>1426</v>
      </c>
      <c r="CA59" s="90" t="s">
        <v>1154</v>
      </c>
      <c r="CB59" s="90" t="s">
        <v>1175</v>
      </c>
      <c r="CC59" s="90" t="s">
        <v>1175</v>
      </c>
      <c r="CD59" s="90" t="s">
        <v>1253</v>
      </c>
      <c r="CE59" s="90" t="s">
        <v>1226</v>
      </c>
      <c r="CF59" s="90" t="s">
        <v>1256</v>
      </c>
      <c r="CG59" s="90" t="s">
        <v>1254</v>
      </c>
      <c r="CH59" s="90" t="s">
        <v>1253</v>
      </c>
      <c r="CI59" s="90" t="s">
        <v>1508</v>
      </c>
      <c r="CJ59" s="90" t="s">
        <v>1224</v>
      </c>
      <c r="CK59" s="90" t="s">
        <v>1226</v>
      </c>
      <c r="CL59" s="90" t="s">
        <v>1224</v>
      </c>
      <c r="CM59" s="90" t="s">
        <v>1224</v>
      </c>
      <c r="CN59" s="90" t="s">
        <v>1226</v>
      </c>
      <c r="CO59" s="90" t="s">
        <v>832</v>
      </c>
      <c r="CP59" s="90" t="s">
        <v>1255</v>
      </c>
      <c r="CQ59" s="90" t="s">
        <v>1226</v>
      </c>
      <c r="CR59" s="90" t="s">
        <v>1227</v>
      </c>
      <c r="CS59" s="90" t="s">
        <v>1226</v>
      </c>
      <c r="CT59" s="90" t="s">
        <v>1256</v>
      </c>
      <c r="CU59" s="90" t="s">
        <v>1201</v>
      </c>
      <c r="CV59" s="90" t="s">
        <v>1201</v>
      </c>
      <c r="CW59" s="90" t="s">
        <v>1201</v>
      </c>
      <c r="CX59" s="90" t="s">
        <v>1201</v>
      </c>
      <c r="CY59" s="90" t="s">
        <v>1201</v>
      </c>
      <c r="CZ59" s="90" t="s">
        <v>1201</v>
      </c>
      <c r="DA59" s="90" t="s">
        <v>1201</v>
      </c>
      <c r="DB59" s="90" t="s">
        <v>1201</v>
      </c>
      <c r="DC59" s="90" t="s">
        <v>1201</v>
      </c>
      <c r="DD59" s="90" t="s">
        <v>1201</v>
      </c>
      <c r="DE59" s="90" t="s">
        <v>1201</v>
      </c>
      <c r="DF59" s="90" t="s">
        <v>1201</v>
      </c>
      <c r="DG59" s="90" t="s">
        <v>1201</v>
      </c>
      <c r="DH59" s="90" t="s">
        <v>1201</v>
      </c>
      <c r="DI59" s="90" t="s">
        <v>1201</v>
      </c>
      <c r="DJ59" s="90" t="s">
        <v>1201</v>
      </c>
      <c r="EA59" s="90" t="s">
        <v>1205</v>
      </c>
      <c r="EC59" s="60" t="s">
        <v>1294</v>
      </c>
      <c r="EM59" s="90" t="s">
        <v>1295</v>
      </c>
      <c r="EN59" s="61">
        <v>0</v>
      </c>
      <c r="EQ59" s="61">
        <v>0</v>
      </c>
      <c r="ER59" s="59">
        <v>1080450.04242394</v>
      </c>
      <c r="ES59" s="59">
        <v>0</v>
      </c>
      <c r="EU59" s="59">
        <v>0</v>
      </c>
    </row>
    <row r="60" spans="1:151" x14ac:dyDescent="0.25">
      <c r="A60" s="90" t="s">
        <v>1353</v>
      </c>
      <c r="K60" s="90" t="s">
        <v>1361</v>
      </c>
      <c r="L60" s="90" t="s">
        <v>104</v>
      </c>
      <c r="T60" s="59">
        <v>1395522.4180000001</v>
      </c>
      <c r="W60" s="59">
        <v>1388544.8059100001</v>
      </c>
      <c r="AY60" s="90" t="s">
        <v>1353</v>
      </c>
      <c r="CA60" s="90" t="s">
        <v>1154</v>
      </c>
      <c r="CB60" s="90" t="s">
        <v>1175</v>
      </c>
      <c r="CC60" s="90" t="s">
        <v>1175</v>
      </c>
      <c r="CD60" s="90" t="s">
        <v>1229</v>
      </c>
      <c r="CE60" s="90" t="s">
        <v>1223</v>
      </c>
      <c r="CF60" s="90" t="s">
        <v>1362</v>
      </c>
      <c r="CG60" s="90" t="s">
        <v>1223</v>
      </c>
      <c r="CH60" s="90" t="s">
        <v>1229</v>
      </c>
      <c r="CI60" s="90" t="s">
        <v>1313</v>
      </c>
      <c r="CJ60" s="90" t="s">
        <v>1224</v>
      </c>
      <c r="CK60" s="90" t="s">
        <v>1224</v>
      </c>
      <c r="CL60" s="90" t="s">
        <v>1224</v>
      </c>
      <c r="CM60" s="90" t="s">
        <v>1224</v>
      </c>
      <c r="CN60" s="90" t="s">
        <v>1313</v>
      </c>
      <c r="CO60" s="90" t="s">
        <v>832</v>
      </c>
      <c r="CP60" s="90" t="s">
        <v>1225</v>
      </c>
      <c r="CQ60" s="90" t="s">
        <v>1226</v>
      </c>
      <c r="CR60" s="90" t="s">
        <v>1227</v>
      </c>
      <c r="CS60" s="90" t="s">
        <v>1226</v>
      </c>
      <c r="CT60" s="90" t="s">
        <v>1228</v>
      </c>
      <c r="CU60" s="90" t="s">
        <v>394</v>
      </c>
      <c r="CV60" s="90">
        <v>317.86499965190887</v>
      </c>
      <c r="CW60" s="90">
        <v>1630.0170211791992</v>
      </c>
      <c r="CX60" s="90" t="s">
        <v>1224</v>
      </c>
      <c r="CY60" s="90" t="s">
        <v>1224</v>
      </c>
      <c r="CZ60" s="90" t="s">
        <v>1224</v>
      </c>
      <c r="DA60" s="90" t="s">
        <v>1224</v>
      </c>
      <c r="DB60" s="90" t="s">
        <v>1224</v>
      </c>
      <c r="DC60" s="90" t="s">
        <v>1224</v>
      </c>
      <c r="DD60" s="90" t="s">
        <v>1224</v>
      </c>
      <c r="DE60" s="90" t="s">
        <v>1224</v>
      </c>
      <c r="DF60" s="90" t="s">
        <v>1224</v>
      </c>
      <c r="DG60" s="90" t="s">
        <v>1224</v>
      </c>
      <c r="DH60" s="90" t="s">
        <v>1224</v>
      </c>
      <c r="DI60" s="90" t="s">
        <v>1224</v>
      </c>
      <c r="DJ60" s="90" t="s">
        <v>1224</v>
      </c>
      <c r="EA60" s="90" t="s">
        <v>222</v>
      </c>
      <c r="EC60" s="60" t="s">
        <v>1294</v>
      </c>
      <c r="EM60" s="90" t="s">
        <v>222</v>
      </c>
      <c r="EN60" s="61">
        <v>1.6E-2</v>
      </c>
      <c r="EQ60" s="61">
        <v>1.6E-2</v>
      </c>
      <c r="ER60" s="59">
        <v>1388544.8059100001</v>
      </c>
      <c r="ES60" s="59">
        <v>22216.716894560002</v>
      </c>
      <c r="EU60" s="59">
        <v>22216.716894560002</v>
      </c>
    </row>
    <row r="61" spans="1:151" x14ac:dyDescent="0.25">
      <c r="A61" s="90" t="s">
        <v>1427</v>
      </c>
      <c r="K61" s="90" t="s">
        <v>1509</v>
      </c>
      <c r="L61" s="90" t="s">
        <v>100</v>
      </c>
      <c r="T61" s="59">
        <v>7990706.75</v>
      </c>
      <c r="W61" s="59">
        <v>8010995.7137877224</v>
      </c>
      <c r="AY61" s="90" t="s">
        <v>1427</v>
      </c>
      <c r="CA61" s="90" t="s">
        <v>1154</v>
      </c>
      <c r="CB61" s="90" t="s">
        <v>1175</v>
      </c>
      <c r="CC61" s="90" t="s">
        <v>1175</v>
      </c>
      <c r="CD61" s="90" t="s">
        <v>1229</v>
      </c>
      <c r="CE61" s="90" t="s">
        <v>1223</v>
      </c>
      <c r="CF61" s="90" t="s">
        <v>1510</v>
      </c>
      <c r="CG61" s="90" t="s">
        <v>1223</v>
      </c>
      <c r="CH61" s="90" t="s">
        <v>1229</v>
      </c>
      <c r="CI61" s="90" t="s">
        <v>1230</v>
      </c>
      <c r="CJ61" s="90" t="s">
        <v>1224</v>
      </c>
      <c r="CK61" s="90" t="s">
        <v>1224</v>
      </c>
      <c r="CL61" s="90" t="s">
        <v>1224</v>
      </c>
      <c r="CM61" s="90" t="s">
        <v>1224</v>
      </c>
      <c r="CN61" s="90" t="s">
        <v>1511</v>
      </c>
      <c r="CO61" s="90" t="s">
        <v>832</v>
      </c>
      <c r="CP61" s="90" t="s">
        <v>1225</v>
      </c>
      <c r="CQ61" s="90" t="s">
        <v>1226</v>
      </c>
      <c r="CR61" s="90" t="s">
        <v>1227</v>
      </c>
      <c r="CS61" s="90" t="s">
        <v>1226</v>
      </c>
      <c r="CT61" s="90" t="s">
        <v>1231</v>
      </c>
      <c r="CU61" s="90" t="s">
        <v>324</v>
      </c>
      <c r="CV61" s="90">
        <v>186.90000190734864</v>
      </c>
      <c r="CW61" s="90" t="s">
        <v>1224</v>
      </c>
      <c r="CX61" s="90" t="s">
        <v>1224</v>
      </c>
      <c r="CY61" s="90" t="s">
        <v>1224</v>
      </c>
      <c r="CZ61" s="90" t="s">
        <v>1224</v>
      </c>
      <c r="DA61" s="90" t="s">
        <v>1224</v>
      </c>
      <c r="DB61" s="90" t="s">
        <v>1224</v>
      </c>
      <c r="DC61" s="90" t="s">
        <v>1224</v>
      </c>
      <c r="DD61" s="90" t="s">
        <v>1224</v>
      </c>
      <c r="DE61" s="90" t="s">
        <v>1224</v>
      </c>
      <c r="DF61" s="90" t="s">
        <v>1224</v>
      </c>
      <c r="DG61" s="90" t="s">
        <v>1224</v>
      </c>
      <c r="DH61" s="90" t="s">
        <v>1224</v>
      </c>
      <c r="DI61" s="90" t="s">
        <v>1224</v>
      </c>
      <c r="DJ61" s="90" t="s">
        <v>1224</v>
      </c>
      <c r="EA61" s="90" t="s">
        <v>222</v>
      </c>
      <c r="EC61" s="60" t="s">
        <v>1294</v>
      </c>
      <c r="EM61" s="90" t="s">
        <v>222</v>
      </c>
      <c r="EN61" s="61">
        <v>1.6E-2</v>
      </c>
      <c r="EQ61" s="61">
        <v>1.6E-2</v>
      </c>
      <c r="ER61" s="59">
        <v>8010995.7137877224</v>
      </c>
      <c r="ES61" s="59">
        <v>128175.93142060356</v>
      </c>
      <c r="EU61" s="59">
        <v>128175.93142060356</v>
      </c>
    </row>
    <row r="62" spans="1:151" x14ac:dyDescent="0.25">
      <c r="A62" s="90" t="s">
        <v>1328</v>
      </c>
      <c r="K62" s="90" t="s">
        <v>1334</v>
      </c>
      <c r="L62" s="90" t="s">
        <v>100</v>
      </c>
      <c r="T62" s="59">
        <v>15231234.48</v>
      </c>
      <c r="W62" s="59">
        <v>2082534.2479209574</v>
      </c>
      <c r="AY62" s="90" t="s">
        <v>1328</v>
      </c>
      <c r="CA62" s="90" t="s">
        <v>1154</v>
      </c>
      <c r="CB62" s="90" t="s">
        <v>1175</v>
      </c>
      <c r="CC62" s="90" t="s">
        <v>1175</v>
      </c>
      <c r="CD62" s="90" t="s">
        <v>1222</v>
      </c>
      <c r="CE62" s="90" t="s">
        <v>1223</v>
      </c>
      <c r="CF62" s="90" t="s">
        <v>1335</v>
      </c>
      <c r="CG62" s="90" t="s">
        <v>1223</v>
      </c>
      <c r="CH62" s="90" t="s">
        <v>1222</v>
      </c>
      <c r="CI62" s="90" t="s">
        <v>1336</v>
      </c>
      <c r="CJ62" s="90" t="s">
        <v>1224</v>
      </c>
      <c r="CK62" s="90" t="s">
        <v>1224</v>
      </c>
      <c r="CL62" s="90" t="s">
        <v>1224</v>
      </c>
      <c r="CM62" s="90" t="s">
        <v>1224</v>
      </c>
      <c r="CN62" s="90" t="s">
        <v>1337</v>
      </c>
      <c r="CO62" s="90" t="s">
        <v>832</v>
      </c>
      <c r="CP62" s="90" t="s">
        <v>1225</v>
      </c>
      <c r="CQ62" s="90" t="s">
        <v>1226</v>
      </c>
      <c r="CR62" s="90" t="s">
        <v>1227</v>
      </c>
      <c r="CS62" s="90" t="s">
        <v>1226</v>
      </c>
      <c r="CT62" s="90" t="s">
        <v>1231</v>
      </c>
      <c r="CU62" s="90" t="s">
        <v>324</v>
      </c>
      <c r="CV62" s="90">
        <v>186.90000190734864</v>
      </c>
      <c r="CW62" s="90" t="s">
        <v>1224</v>
      </c>
      <c r="CX62" s="90" t="s">
        <v>1224</v>
      </c>
      <c r="CY62" s="90" t="s">
        <v>1224</v>
      </c>
      <c r="CZ62" s="90" t="s">
        <v>1224</v>
      </c>
      <c r="DA62" s="90" t="s">
        <v>1224</v>
      </c>
      <c r="DB62" s="90" t="s">
        <v>1224</v>
      </c>
      <c r="DC62" s="90" t="s">
        <v>1224</v>
      </c>
      <c r="DD62" s="90" t="s">
        <v>1224</v>
      </c>
      <c r="DE62" s="90" t="s">
        <v>1224</v>
      </c>
      <c r="DF62" s="90" t="s">
        <v>1224</v>
      </c>
      <c r="DG62" s="90" t="s">
        <v>1224</v>
      </c>
      <c r="DH62" s="90" t="s">
        <v>1224</v>
      </c>
      <c r="DI62" s="90" t="s">
        <v>1224</v>
      </c>
      <c r="DJ62" s="90" t="s">
        <v>1224</v>
      </c>
      <c r="EA62" s="90" t="s">
        <v>286</v>
      </c>
      <c r="EC62" s="60" t="s">
        <v>1294</v>
      </c>
      <c r="EM62" s="90" t="s">
        <v>286</v>
      </c>
      <c r="EN62" s="61">
        <v>0.08</v>
      </c>
      <c r="EQ62" s="61">
        <v>0.08</v>
      </c>
      <c r="ER62" s="59">
        <v>2082534.2479209574</v>
      </c>
      <c r="ES62" s="59">
        <v>166602.73983367661</v>
      </c>
      <c r="EU62" s="59">
        <v>166602.73983367661</v>
      </c>
    </row>
    <row r="63" spans="1:151" x14ac:dyDescent="0.25">
      <c r="A63" s="90" t="s">
        <v>1428</v>
      </c>
      <c r="K63" s="90" t="s">
        <v>1512</v>
      </c>
      <c r="L63" s="90" t="s">
        <v>104</v>
      </c>
      <c r="T63" s="59">
        <v>1903246.7999999998</v>
      </c>
      <c r="W63" s="59">
        <v>1918710.6992824676</v>
      </c>
      <c r="AY63" s="90" t="s">
        <v>1428</v>
      </c>
      <c r="CA63" s="90" t="s">
        <v>1154</v>
      </c>
      <c r="CB63" s="90" t="s">
        <v>1175</v>
      </c>
      <c r="CC63" s="90" t="s">
        <v>1175</v>
      </c>
      <c r="CD63" s="90" t="s">
        <v>1229</v>
      </c>
      <c r="CE63" s="90" t="s">
        <v>1223</v>
      </c>
      <c r="CF63" s="90" t="s">
        <v>1455</v>
      </c>
      <c r="CG63" s="90" t="s">
        <v>1223</v>
      </c>
      <c r="CH63" s="90" t="s">
        <v>1229</v>
      </c>
      <c r="CI63" s="90" t="s">
        <v>1313</v>
      </c>
      <c r="CJ63" s="90" t="s">
        <v>1224</v>
      </c>
      <c r="CK63" s="90" t="s">
        <v>1224</v>
      </c>
      <c r="CL63" s="90" t="s">
        <v>1224</v>
      </c>
      <c r="CM63" s="90" t="s">
        <v>1224</v>
      </c>
      <c r="CN63" s="90" t="s">
        <v>1313</v>
      </c>
      <c r="CO63" s="90" t="s">
        <v>832</v>
      </c>
      <c r="CP63" s="90" t="s">
        <v>1225</v>
      </c>
      <c r="CQ63" s="90" t="s">
        <v>1226</v>
      </c>
      <c r="CR63" s="90" t="s">
        <v>1227</v>
      </c>
      <c r="CS63" s="90" t="s">
        <v>1226</v>
      </c>
      <c r="CT63" s="90" t="s">
        <v>1228</v>
      </c>
      <c r="CU63" s="90" t="s">
        <v>394</v>
      </c>
      <c r="CV63" s="90">
        <v>317.86499965190887</v>
      </c>
      <c r="CW63" s="90">
        <v>1630.0170211791992</v>
      </c>
      <c r="CX63" s="90" t="s">
        <v>1224</v>
      </c>
      <c r="CY63" s="90" t="s">
        <v>1224</v>
      </c>
      <c r="CZ63" s="90" t="s">
        <v>1224</v>
      </c>
      <c r="DA63" s="90" t="s">
        <v>1224</v>
      </c>
      <c r="DB63" s="90" t="s">
        <v>1224</v>
      </c>
      <c r="DC63" s="90" t="s">
        <v>1224</v>
      </c>
      <c r="DD63" s="90" t="s">
        <v>1224</v>
      </c>
      <c r="DE63" s="90" t="s">
        <v>1224</v>
      </c>
      <c r="DF63" s="90" t="s">
        <v>1224</v>
      </c>
      <c r="DG63" s="90" t="s">
        <v>1224</v>
      </c>
      <c r="DH63" s="90" t="s">
        <v>1224</v>
      </c>
      <c r="DI63" s="90" t="s">
        <v>1224</v>
      </c>
      <c r="DJ63" s="90" t="s">
        <v>1224</v>
      </c>
      <c r="EA63" s="90" t="s">
        <v>222</v>
      </c>
      <c r="EC63" s="60" t="s">
        <v>1294</v>
      </c>
      <c r="EM63" s="90" t="s">
        <v>222</v>
      </c>
      <c r="EN63" s="61">
        <v>1.6E-2</v>
      </c>
      <c r="EQ63" s="61">
        <v>1.6E-2</v>
      </c>
      <c r="ER63" s="59">
        <v>1918710.6992824676</v>
      </c>
      <c r="ES63" s="59">
        <v>30699.371188519483</v>
      </c>
      <c r="EU63" s="59">
        <v>30699.371188519483</v>
      </c>
    </row>
    <row r="64" spans="1:151" x14ac:dyDescent="0.25">
      <c r="A64" s="90" t="s">
        <v>1429</v>
      </c>
      <c r="K64" s="90" t="s">
        <v>1513</v>
      </c>
      <c r="L64" s="90" t="s">
        <v>104</v>
      </c>
      <c r="T64" s="59">
        <v>3884228</v>
      </c>
      <c r="W64" s="59">
        <v>3892876.5055379597</v>
      </c>
      <c r="AY64" s="90" t="s">
        <v>1429</v>
      </c>
      <c r="CA64" s="90" t="s">
        <v>1154</v>
      </c>
      <c r="CB64" s="90" t="s">
        <v>1175</v>
      </c>
      <c r="CC64" s="90" t="s">
        <v>1175</v>
      </c>
      <c r="CD64" s="90" t="s">
        <v>1229</v>
      </c>
      <c r="CE64" s="90" t="s">
        <v>1223</v>
      </c>
      <c r="CF64" s="90" t="s">
        <v>1374</v>
      </c>
      <c r="CG64" s="90" t="s">
        <v>1223</v>
      </c>
      <c r="CH64" s="90" t="s">
        <v>1229</v>
      </c>
      <c r="CI64" s="90" t="s">
        <v>1230</v>
      </c>
      <c r="CJ64" s="90" t="s">
        <v>1224</v>
      </c>
      <c r="CK64" s="90" t="s">
        <v>1224</v>
      </c>
      <c r="CL64" s="90" t="s">
        <v>1224</v>
      </c>
      <c r="CM64" s="90" t="s">
        <v>1224</v>
      </c>
      <c r="CN64" s="90" t="s">
        <v>1514</v>
      </c>
      <c r="CO64" s="90" t="s">
        <v>832</v>
      </c>
      <c r="CP64" s="90" t="s">
        <v>1225</v>
      </c>
      <c r="CQ64" s="90" t="s">
        <v>1226</v>
      </c>
      <c r="CR64" s="90" t="s">
        <v>1227</v>
      </c>
      <c r="CS64" s="90" t="s">
        <v>1226</v>
      </c>
      <c r="CT64" s="90" t="s">
        <v>1228</v>
      </c>
      <c r="CU64" s="90" t="s">
        <v>394</v>
      </c>
      <c r="CV64" s="90">
        <v>317.86499965190887</v>
      </c>
      <c r="CW64" s="90">
        <v>1630.0170211791992</v>
      </c>
      <c r="CX64" s="90" t="s">
        <v>1224</v>
      </c>
      <c r="CY64" s="90" t="s">
        <v>1224</v>
      </c>
      <c r="CZ64" s="90" t="s">
        <v>1224</v>
      </c>
      <c r="DA64" s="90" t="s">
        <v>1224</v>
      </c>
      <c r="DB64" s="90" t="s">
        <v>1224</v>
      </c>
      <c r="DC64" s="90" t="s">
        <v>1224</v>
      </c>
      <c r="DD64" s="90" t="s">
        <v>1224</v>
      </c>
      <c r="DE64" s="90" t="s">
        <v>1224</v>
      </c>
      <c r="DF64" s="90" t="s">
        <v>1224</v>
      </c>
      <c r="DG64" s="90" t="s">
        <v>1224</v>
      </c>
      <c r="DH64" s="90" t="s">
        <v>1224</v>
      </c>
      <c r="DI64" s="90" t="s">
        <v>1224</v>
      </c>
      <c r="DJ64" s="90" t="s">
        <v>1224</v>
      </c>
      <c r="EA64" s="90" t="s">
        <v>222</v>
      </c>
      <c r="EC64" s="60" t="s">
        <v>1294</v>
      </c>
      <c r="EM64" s="90" t="s">
        <v>222</v>
      </c>
      <c r="EN64" s="61">
        <v>1.6E-2</v>
      </c>
      <c r="EQ64" s="61">
        <v>1.6E-2</v>
      </c>
      <c r="ER64" s="59">
        <v>3892876.5055379597</v>
      </c>
      <c r="ES64" s="59">
        <v>62286.024088607359</v>
      </c>
      <c r="EU64" s="59">
        <v>62286.024088607359</v>
      </c>
    </row>
    <row r="65" spans="1:151" x14ac:dyDescent="0.25">
      <c r="A65" s="90" t="s">
        <v>1330</v>
      </c>
      <c r="K65" s="90" t="s">
        <v>1342</v>
      </c>
      <c r="L65" s="90" t="s">
        <v>1236</v>
      </c>
      <c r="T65" s="59">
        <v>7787711.8944199998</v>
      </c>
      <c r="W65" s="59">
        <v>1207095.3436350999</v>
      </c>
      <c r="AY65" s="90" t="s">
        <v>1330</v>
      </c>
      <c r="CA65" s="90" t="s">
        <v>1154</v>
      </c>
      <c r="CB65" s="90" t="s">
        <v>1175</v>
      </c>
      <c r="CC65" s="90" t="s">
        <v>1175</v>
      </c>
      <c r="CD65" s="90" t="s">
        <v>1222</v>
      </c>
      <c r="CE65" s="90" t="s">
        <v>1223</v>
      </c>
      <c r="CF65" s="90" t="s">
        <v>1343</v>
      </c>
      <c r="CG65" s="90" t="s">
        <v>1223</v>
      </c>
      <c r="CH65" s="90" t="s">
        <v>1222</v>
      </c>
      <c r="CI65" s="90" t="s">
        <v>1240</v>
      </c>
      <c r="CJ65" s="90" t="s">
        <v>1224</v>
      </c>
      <c r="CK65" s="90" t="s">
        <v>1224</v>
      </c>
      <c r="CL65" s="90" t="s">
        <v>1224</v>
      </c>
      <c r="CM65" s="90" t="s">
        <v>1224</v>
      </c>
      <c r="CN65" s="90" t="s">
        <v>1241</v>
      </c>
      <c r="CO65" s="90" t="s">
        <v>832</v>
      </c>
      <c r="CP65" s="90" t="s">
        <v>1225</v>
      </c>
      <c r="CQ65" s="90" t="s">
        <v>1226</v>
      </c>
      <c r="CR65" s="90" t="s">
        <v>1227</v>
      </c>
      <c r="CS65" s="90" t="s">
        <v>1226</v>
      </c>
      <c r="CT65" s="90" t="s">
        <v>1238</v>
      </c>
      <c r="CU65" s="90" t="s">
        <v>321</v>
      </c>
      <c r="CV65" s="90" t="s">
        <v>1226</v>
      </c>
      <c r="CW65" s="90" t="s">
        <v>1226</v>
      </c>
      <c r="CX65" s="90">
        <v>11.799999999999999</v>
      </c>
      <c r="CY65" s="90">
        <v>48.71</v>
      </c>
      <c r="CZ65" s="90">
        <v>52.4</v>
      </c>
      <c r="DA65" s="90">
        <v>52.17</v>
      </c>
      <c r="DB65" s="90">
        <v>52.85</v>
      </c>
      <c r="DC65" s="90">
        <v>51.85</v>
      </c>
      <c r="DD65" s="90">
        <v>51.61</v>
      </c>
      <c r="DE65" s="90">
        <v>50.34</v>
      </c>
      <c r="DF65" s="90">
        <v>49.88</v>
      </c>
      <c r="DG65" s="90">
        <v>47.35</v>
      </c>
      <c r="DH65" s="90">
        <v>50.24</v>
      </c>
      <c r="DI65" s="90">
        <v>49.58</v>
      </c>
      <c r="DJ65" s="90">
        <v>50.15</v>
      </c>
      <c r="EA65" s="90" t="s">
        <v>286</v>
      </c>
      <c r="EC65" s="60" t="s">
        <v>1294</v>
      </c>
      <c r="EM65" s="90" t="s">
        <v>286</v>
      </c>
      <c r="EN65" s="61">
        <v>0.08</v>
      </c>
      <c r="EQ65" s="61">
        <v>0.08</v>
      </c>
      <c r="ER65" s="59">
        <v>1207095.3436350999</v>
      </c>
      <c r="ES65" s="59">
        <v>96567.627490807994</v>
      </c>
      <c r="EU65" s="59">
        <v>96567.627490807994</v>
      </c>
    </row>
    <row r="66" spans="1:151" x14ac:dyDescent="0.25">
      <c r="A66" s="90" t="s">
        <v>1354</v>
      </c>
      <c r="K66" s="90" t="s">
        <v>1363</v>
      </c>
      <c r="L66" s="90" t="s">
        <v>1236</v>
      </c>
      <c r="T66" s="59">
        <v>5943674.7810241999</v>
      </c>
      <c r="W66" s="59">
        <v>902695.60736805038</v>
      </c>
      <c r="AY66" s="90" t="s">
        <v>1354</v>
      </c>
      <c r="CA66" s="90" t="s">
        <v>1154</v>
      </c>
      <c r="CB66" s="90" t="s">
        <v>1175</v>
      </c>
      <c r="CC66" s="90" t="s">
        <v>1175</v>
      </c>
      <c r="CD66" s="90" t="s">
        <v>1222</v>
      </c>
      <c r="CE66" s="90" t="s">
        <v>1223</v>
      </c>
      <c r="CF66" s="90" t="s">
        <v>1343</v>
      </c>
      <c r="CG66" s="90" t="s">
        <v>1223</v>
      </c>
      <c r="CH66" s="90" t="s">
        <v>1222</v>
      </c>
      <c r="CI66" s="90" t="s">
        <v>1239</v>
      </c>
      <c r="CJ66" s="90" t="s">
        <v>1224</v>
      </c>
      <c r="CK66" s="90" t="s">
        <v>1224</v>
      </c>
      <c r="CL66" s="90" t="s">
        <v>1224</v>
      </c>
      <c r="CM66" s="90" t="s">
        <v>1224</v>
      </c>
      <c r="CN66" s="90" t="s">
        <v>1364</v>
      </c>
      <c r="CO66" s="90" t="s">
        <v>832</v>
      </c>
      <c r="CP66" s="90" t="s">
        <v>1225</v>
      </c>
      <c r="CQ66" s="90" t="s">
        <v>1226</v>
      </c>
      <c r="CR66" s="90" t="s">
        <v>1227</v>
      </c>
      <c r="CS66" s="90" t="s">
        <v>1226</v>
      </c>
      <c r="CT66" s="90" t="s">
        <v>1238</v>
      </c>
      <c r="CU66" s="90" t="s">
        <v>321</v>
      </c>
      <c r="CV66" s="90" t="s">
        <v>1226</v>
      </c>
      <c r="CW66" s="90" t="s">
        <v>1226</v>
      </c>
      <c r="CX66" s="90">
        <v>11.799999999999999</v>
      </c>
      <c r="CY66" s="90">
        <v>48.71</v>
      </c>
      <c r="CZ66" s="90">
        <v>52.4</v>
      </c>
      <c r="DA66" s="90">
        <v>52.17</v>
      </c>
      <c r="DB66" s="90">
        <v>52.85</v>
      </c>
      <c r="DC66" s="90">
        <v>51.85</v>
      </c>
      <c r="DD66" s="90">
        <v>51.61</v>
      </c>
      <c r="DE66" s="90">
        <v>50.34</v>
      </c>
      <c r="DF66" s="90">
        <v>49.88</v>
      </c>
      <c r="DG66" s="90">
        <v>47.35</v>
      </c>
      <c r="DH66" s="90">
        <v>50.24</v>
      </c>
      <c r="DI66" s="90">
        <v>49.58</v>
      </c>
      <c r="DJ66" s="90">
        <v>50.15</v>
      </c>
      <c r="EA66" s="90" t="s">
        <v>286</v>
      </c>
      <c r="EC66" s="60" t="s">
        <v>1294</v>
      </c>
      <c r="EM66" s="90" t="s">
        <v>286</v>
      </c>
      <c r="EN66" s="61">
        <v>0.08</v>
      </c>
      <c r="EQ66" s="61">
        <v>0.08</v>
      </c>
      <c r="ER66" s="59">
        <v>902695.60736805038</v>
      </c>
      <c r="ES66" s="59">
        <v>72215.648589444027</v>
      </c>
      <c r="EU66" s="59">
        <v>72215.648589444027</v>
      </c>
    </row>
    <row r="67" spans="1:151" x14ac:dyDescent="0.25">
      <c r="A67" s="90" t="s">
        <v>1430</v>
      </c>
      <c r="K67" s="90" t="s">
        <v>1515</v>
      </c>
      <c r="L67" s="90" t="s">
        <v>104</v>
      </c>
      <c r="T67" s="59">
        <v>8114285</v>
      </c>
      <c r="W67" s="59">
        <v>1081482.04765625</v>
      </c>
      <c r="AY67" s="90" t="s">
        <v>1430</v>
      </c>
      <c r="CA67" s="90" t="s">
        <v>1154</v>
      </c>
      <c r="CB67" s="90" t="s">
        <v>1175</v>
      </c>
      <c r="CC67" s="90" t="s">
        <v>1175</v>
      </c>
      <c r="CD67" s="90" t="s">
        <v>1222</v>
      </c>
      <c r="CE67" s="90" t="s">
        <v>1223</v>
      </c>
      <c r="CF67" s="90" t="s">
        <v>1516</v>
      </c>
      <c r="CG67" s="90" t="s">
        <v>1223</v>
      </c>
      <c r="CH67" s="90" t="s">
        <v>1222</v>
      </c>
      <c r="CI67" s="90" t="s">
        <v>1517</v>
      </c>
      <c r="CJ67" s="90" t="s">
        <v>1224</v>
      </c>
      <c r="CK67" s="90" t="s">
        <v>1224</v>
      </c>
      <c r="CL67" s="90" t="s">
        <v>1224</v>
      </c>
      <c r="CM67" s="90" t="s">
        <v>1224</v>
      </c>
      <c r="CN67" s="90" t="s">
        <v>1517</v>
      </c>
      <c r="CO67" s="90" t="s">
        <v>832</v>
      </c>
      <c r="CP67" s="90" t="s">
        <v>1225</v>
      </c>
      <c r="CQ67" s="90" t="s">
        <v>1226</v>
      </c>
      <c r="CR67" s="90" t="s">
        <v>1227</v>
      </c>
      <c r="CS67" s="90" t="s">
        <v>1226</v>
      </c>
      <c r="CT67" s="90" t="s">
        <v>1228</v>
      </c>
      <c r="CU67" s="90" t="s">
        <v>394</v>
      </c>
      <c r="CV67" s="90">
        <v>317.86499965190887</v>
      </c>
      <c r="CW67" s="90">
        <v>1630.0170211791992</v>
      </c>
      <c r="CX67" s="90" t="s">
        <v>1224</v>
      </c>
      <c r="CY67" s="90" t="s">
        <v>1224</v>
      </c>
      <c r="CZ67" s="90" t="s">
        <v>1224</v>
      </c>
      <c r="DA67" s="90" t="s">
        <v>1224</v>
      </c>
      <c r="DB67" s="90" t="s">
        <v>1224</v>
      </c>
      <c r="DC67" s="90" t="s">
        <v>1224</v>
      </c>
      <c r="DD67" s="90" t="s">
        <v>1224</v>
      </c>
      <c r="DE67" s="90" t="s">
        <v>1224</v>
      </c>
      <c r="DF67" s="90" t="s">
        <v>1224</v>
      </c>
      <c r="DG67" s="90" t="s">
        <v>1224</v>
      </c>
      <c r="DH67" s="90" t="s">
        <v>1224</v>
      </c>
      <c r="DI67" s="90" t="s">
        <v>1224</v>
      </c>
      <c r="DJ67" s="90" t="s">
        <v>1224</v>
      </c>
      <c r="EA67" s="90" t="s">
        <v>286</v>
      </c>
      <c r="EC67" s="60" t="s">
        <v>1294</v>
      </c>
      <c r="EM67" s="90" t="s">
        <v>286</v>
      </c>
      <c r="EN67" s="61">
        <v>0.08</v>
      </c>
      <c r="EQ67" s="61">
        <v>0.08</v>
      </c>
      <c r="ER67" s="59">
        <v>1081482.04765625</v>
      </c>
      <c r="ES67" s="59">
        <v>86518.563812499997</v>
      </c>
      <c r="EU67" s="59">
        <v>86518.563812499997</v>
      </c>
    </row>
    <row r="68" spans="1:151" x14ac:dyDescent="0.25">
      <c r="A68" s="90" t="s">
        <v>1431</v>
      </c>
      <c r="K68" s="90" t="s">
        <v>1518</v>
      </c>
      <c r="L68" s="90" t="s">
        <v>104</v>
      </c>
      <c r="T68" s="59">
        <v>5000000</v>
      </c>
      <c r="W68" s="59">
        <v>4943505.849999995</v>
      </c>
      <c r="AY68" s="90" t="s">
        <v>1431</v>
      </c>
      <c r="CA68" s="90" t="s">
        <v>1154</v>
      </c>
      <c r="CB68" s="90" t="s">
        <v>1175</v>
      </c>
      <c r="CC68" s="90" t="s">
        <v>1175</v>
      </c>
      <c r="CD68" s="90" t="s">
        <v>1232</v>
      </c>
      <c r="CE68" s="90" t="s">
        <v>1223</v>
      </c>
      <c r="CF68" s="90" t="s">
        <v>1516</v>
      </c>
      <c r="CG68" s="90" t="s">
        <v>1223</v>
      </c>
      <c r="CH68" s="90" t="s">
        <v>1232</v>
      </c>
      <c r="CI68" s="90" t="s">
        <v>1234</v>
      </c>
      <c r="CJ68" s="90" t="s">
        <v>1224</v>
      </c>
      <c r="CK68" s="90" t="s">
        <v>1224</v>
      </c>
      <c r="CL68" s="90" t="s">
        <v>1224</v>
      </c>
      <c r="CM68" s="90" t="s">
        <v>1224</v>
      </c>
      <c r="CN68" s="90" t="s">
        <v>1235</v>
      </c>
      <c r="CO68" s="90" t="s">
        <v>832</v>
      </c>
      <c r="CP68" s="90" t="s">
        <v>1225</v>
      </c>
      <c r="CQ68" s="90" t="s">
        <v>1226</v>
      </c>
      <c r="CR68" s="90" t="s">
        <v>1227</v>
      </c>
      <c r="CS68" s="90" t="s">
        <v>1226</v>
      </c>
      <c r="CT68" s="90" t="s">
        <v>1228</v>
      </c>
      <c r="CU68" s="90" t="s">
        <v>394</v>
      </c>
      <c r="CV68" s="90">
        <v>317.86499965190887</v>
      </c>
      <c r="CW68" s="90">
        <v>1630.0170211791992</v>
      </c>
      <c r="CX68" s="90" t="s">
        <v>1224</v>
      </c>
      <c r="CY68" s="90" t="s">
        <v>1224</v>
      </c>
      <c r="CZ68" s="90" t="s">
        <v>1224</v>
      </c>
      <c r="DA68" s="90" t="s">
        <v>1224</v>
      </c>
      <c r="DB68" s="90" t="s">
        <v>1224</v>
      </c>
      <c r="DC68" s="90" t="s">
        <v>1224</v>
      </c>
      <c r="DD68" s="90" t="s">
        <v>1224</v>
      </c>
      <c r="DE68" s="90" t="s">
        <v>1224</v>
      </c>
      <c r="DF68" s="90" t="s">
        <v>1224</v>
      </c>
      <c r="DG68" s="90" t="s">
        <v>1224</v>
      </c>
      <c r="DH68" s="90" t="s">
        <v>1224</v>
      </c>
      <c r="DI68" s="90" t="s">
        <v>1224</v>
      </c>
      <c r="DJ68" s="90" t="s">
        <v>1224</v>
      </c>
      <c r="EA68" s="90" t="s">
        <v>222</v>
      </c>
      <c r="EC68" s="60" t="s">
        <v>1294</v>
      </c>
      <c r="EM68" s="90" t="s">
        <v>222</v>
      </c>
      <c r="EN68" s="61">
        <v>1.6E-2</v>
      </c>
      <c r="EQ68" s="61">
        <v>1.6E-2</v>
      </c>
      <c r="ER68" s="59">
        <v>4943505.849999995</v>
      </c>
      <c r="ES68" s="59">
        <v>79096.09359999992</v>
      </c>
      <c r="EU68" s="59">
        <v>79096.09359999992</v>
      </c>
    </row>
    <row r="69" spans="1:151" x14ac:dyDescent="0.25">
      <c r="A69" s="90" t="s">
        <v>1432</v>
      </c>
      <c r="K69" s="90" t="s">
        <v>1519</v>
      </c>
      <c r="L69" s="90" t="s">
        <v>104</v>
      </c>
      <c r="T69" s="59">
        <v>41800000</v>
      </c>
      <c r="W69" s="59">
        <v>43081921.145999581</v>
      </c>
      <c r="AY69" s="90" t="s">
        <v>1432</v>
      </c>
      <c r="CA69" s="90" t="s">
        <v>1154</v>
      </c>
      <c r="CB69" s="90" t="s">
        <v>1175</v>
      </c>
      <c r="CC69" s="90" t="s">
        <v>1175</v>
      </c>
      <c r="CD69" s="90" t="s">
        <v>1232</v>
      </c>
      <c r="CE69" s="90" t="s">
        <v>1223</v>
      </c>
      <c r="CF69" s="90" t="s">
        <v>1516</v>
      </c>
      <c r="CG69" s="90" t="s">
        <v>1223</v>
      </c>
      <c r="CH69" s="90" t="s">
        <v>1232</v>
      </c>
      <c r="CI69" s="90" t="s">
        <v>1230</v>
      </c>
      <c r="CJ69" s="90" t="s">
        <v>1224</v>
      </c>
      <c r="CK69" s="90" t="s">
        <v>1224</v>
      </c>
      <c r="CL69" s="90" t="s">
        <v>1224</v>
      </c>
      <c r="CM69" s="90" t="s">
        <v>1224</v>
      </c>
      <c r="CN69" s="90" t="s">
        <v>1233</v>
      </c>
      <c r="CO69" s="90" t="s">
        <v>832</v>
      </c>
      <c r="CP69" s="90" t="s">
        <v>1225</v>
      </c>
      <c r="CQ69" s="90" t="s">
        <v>1226</v>
      </c>
      <c r="CR69" s="90" t="s">
        <v>1227</v>
      </c>
      <c r="CS69" s="90" t="s">
        <v>1226</v>
      </c>
      <c r="CT69" s="90" t="s">
        <v>1228</v>
      </c>
      <c r="CU69" s="90" t="s">
        <v>394</v>
      </c>
      <c r="CV69" s="90">
        <v>317.86499965190887</v>
      </c>
      <c r="CW69" s="90">
        <v>1630.0170211791992</v>
      </c>
      <c r="CX69" s="90" t="s">
        <v>1224</v>
      </c>
      <c r="CY69" s="90" t="s">
        <v>1224</v>
      </c>
      <c r="CZ69" s="90" t="s">
        <v>1224</v>
      </c>
      <c r="DA69" s="90" t="s">
        <v>1224</v>
      </c>
      <c r="DB69" s="90" t="s">
        <v>1224</v>
      </c>
      <c r="DC69" s="90" t="s">
        <v>1224</v>
      </c>
      <c r="DD69" s="90" t="s">
        <v>1224</v>
      </c>
      <c r="DE69" s="90" t="s">
        <v>1224</v>
      </c>
      <c r="DF69" s="90" t="s">
        <v>1224</v>
      </c>
      <c r="DG69" s="90" t="s">
        <v>1224</v>
      </c>
      <c r="DH69" s="90" t="s">
        <v>1224</v>
      </c>
      <c r="DI69" s="90" t="s">
        <v>1224</v>
      </c>
      <c r="DJ69" s="90" t="s">
        <v>1224</v>
      </c>
      <c r="EA69" s="90" t="s">
        <v>222</v>
      </c>
      <c r="EC69" s="60" t="s">
        <v>1294</v>
      </c>
      <c r="EM69" s="90" t="s">
        <v>222</v>
      </c>
      <c r="EN69" s="61">
        <v>1.6E-2</v>
      </c>
      <c r="EQ69" s="61">
        <v>1.6E-2</v>
      </c>
      <c r="ER69" s="59">
        <v>43081921.145999581</v>
      </c>
      <c r="ES69" s="59">
        <v>689310.73833599326</v>
      </c>
      <c r="EU69" s="59">
        <v>689310.73833599326</v>
      </c>
    </row>
    <row r="70" spans="1:151" x14ac:dyDescent="0.25">
      <c r="A70" s="90" t="s">
        <v>1329</v>
      </c>
      <c r="K70" s="90" t="s">
        <v>1341</v>
      </c>
      <c r="L70" s="90" t="s">
        <v>100</v>
      </c>
      <c r="T70" s="59">
        <v>5356097.3876374001</v>
      </c>
      <c r="W70" s="59">
        <v>669512.17345467501</v>
      </c>
      <c r="AY70" s="90" t="s">
        <v>1329</v>
      </c>
      <c r="CA70" s="90" t="s">
        <v>1154</v>
      </c>
      <c r="CB70" s="90" t="s">
        <v>1175</v>
      </c>
      <c r="CC70" s="90" t="s">
        <v>1175</v>
      </c>
      <c r="CD70" s="90" t="s">
        <v>1222</v>
      </c>
      <c r="CE70" s="90" t="s">
        <v>1223</v>
      </c>
      <c r="CF70" s="90" t="s">
        <v>1340</v>
      </c>
      <c r="CG70" s="90" t="s">
        <v>1223</v>
      </c>
      <c r="CH70" s="90" t="s">
        <v>1222</v>
      </c>
      <c r="CI70" s="90" t="s">
        <v>1240</v>
      </c>
      <c r="CJ70" s="90" t="s">
        <v>1224</v>
      </c>
      <c r="CK70" s="90" t="s">
        <v>1224</v>
      </c>
      <c r="CL70" s="90" t="s">
        <v>1224</v>
      </c>
      <c r="CM70" s="90" t="s">
        <v>1224</v>
      </c>
      <c r="CN70" s="90" t="s">
        <v>1241</v>
      </c>
      <c r="CO70" s="90" t="s">
        <v>832</v>
      </c>
      <c r="CP70" s="90" t="s">
        <v>1225</v>
      </c>
      <c r="CQ70" s="90" t="s">
        <v>1226</v>
      </c>
      <c r="CR70" s="90" t="s">
        <v>1227</v>
      </c>
      <c r="CS70" s="90" t="s">
        <v>1226</v>
      </c>
      <c r="CT70" s="90" t="s">
        <v>1231</v>
      </c>
      <c r="CU70" s="90" t="s">
        <v>324</v>
      </c>
      <c r="CV70" s="90">
        <v>186.90000190734864</v>
      </c>
      <c r="CW70" s="90" t="s">
        <v>1224</v>
      </c>
      <c r="CX70" s="90" t="s">
        <v>1224</v>
      </c>
      <c r="CY70" s="90" t="s">
        <v>1224</v>
      </c>
      <c r="CZ70" s="90" t="s">
        <v>1224</v>
      </c>
      <c r="DA70" s="90" t="s">
        <v>1224</v>
      </c>
      <c r="DB70" s="90" t="s">
        <v>1224</v>
      </c>
      <c r="DC70" s="90" t="s">
        <v>1224</v>
      </c>
      <c r="DD70" s="90" t="s">
        <v>1224</v>
      </c>
      <c r="DE70" s="90" t="s">
        <v>1224</v>
      </c>
      <c r="DF70" s="90" t="s">
        <v>1224</v>
      </c>
      <c r="DG70" s="90" t="s">
        <v>1224</v>
      </c>
      <c r="DH70" s="90" t="s">
        <v>1224</v>
      </c>
      <c r="DI70" s="90" t="s">
        <v>1224</v>
      </c>
      <c r="DJ70" s="90" t="s">
        <v>1224</v>
      </c>
      <c r="EA70" s="90" t="s">
        <v>286</v>
      </c>
      <c r="EC70" s="60" t="s">
        <v>1294</v>
      </c>
      <c r="EM70" s="90" t="s">
        <v>286</v>
      </c>
      <c r="EN70" s="61">
        <v>0.08</v>
      </c>
      <c r="EQ70" s="61">
        <v>0.08</v>
      </c>
      <c r="ER70" s="59">
        <v>669512.17345467501</v>
      </c>
      <c r="ES70" s="59">
        <v>53560.973876374002</v>
      </c>
      <c r="EU70" s="59">
        <v>53560.973876374002</v>
      </c>
    </row>
    <row r="71" spans="1:151" x14ac:dyDescent="0.25">
      <c r="A71" s="90" t="s">
        <v>1433</v>
      </c>
      <c r="K71" s="90" t="s">
        <v>1520</v>
      </c>
      <c r="L71" s="90" t="s">
        <v>100</v>
      </c>
      <c r="T71" s="59">
        <v>4082428</v>
      </c>
      <c r="W71" s="59">
        <v>574091.4375</v>
      </c>
      <c r="AY71" s="90" t="s">
        <v>1433</v>
      </c>
      <c r="CA71" s="90" t="s">
        <v>1154</v>
      </c>
      <c r="CB71" s="90" t="s">
        <v>1175</v>
      </c>
      <c r="CC71" s="90" t="s">
        <v>1175</v>
      </c>
      <c r="CD71" s="90" t="s">
        <v>1222</v>
      </c>
      <c r="CE71" s="90" t="s">
        <v>1223</v>
      </c>
      <c r="CF71" s="90" t="s">
        <v>1521</v>
      </c>
      <c r="CG71" s="90" t="s">
        <v>1223</v>
      </c>
      <c r="CH71" s="90" t="s">
        <v>1222</v>
      </c>
      <c r="CI71" s="90" t="s">
        <v>1239</v>
      </c>
      <c r="CJ71" s="90" t="s">
        <v>1224</v>
      </c>
      <c r="CK71" s="90" t="s">
        <v>1224</v>
      </c>
      <c r="CL71" s="90" t="s">
        <v>1224</v>
      </c>
      <c r="CM71" s="90" t="s">
        <v>1224</v>
      </c>
      <c r="CN71" s="90" t="s">
        <v>1364</v>
      </c>
      <c r="CO71" s="90" t="s">
        <v>832</v>
      </c>
      <c r="CP71" s="90" t="s">
        <v>1225</v>
      </c>
      <c r="CQ71" s="90" t="s">
        <v>1226</v>
      </c>
      <c r="CR71" s="90" t="s">
        <v>1227</v>
      </c>
      <c r="CS71" s="90" t="s">
        <v>1226</v>
      </c>
      <c r="CT71" s="90" t="s">
        <v>1231</v>
      </c>
      <c r="CU71" s="90" t="s">
        <v>324</v>
      </c>
      <c r="CV71" s="90">
        <v>186.90000190734864</v>
      </c>
      <c r="CW71" s="90" t="s">
        <v>1224</v>
      </c>
      <c r="CX71" s="90" t="s">
        <v>1224</v>
      </c>
      <c r="CY71" s="90" t="s">
        <v>1224</v>
      </c>
      <c r="CZ71" s="90" t="s">
        <v>1224</v>
      </c>
      <c r="DA71" s="90" t="s">
        <v>1224</v>
      </c>
      <c r="DB71" s="90" t="s">
        <v>1224</v>
      </c>
      <c r="DC71" s="90" t="s">
        <v>1224</v>
      </c>
      <c r="DD71" s="90" t="s">
        <v>1224</v>
      </c>
      <c r="DE71" s="90" t="s">
        <v>1224</v>
      </c>
      <c r="DF71" s="90" t="s">
        <v>1224</v>
      </c>
      <c r="DG71" s="90" t="s">
        <v>1224</v>
      </c>
      <c r="DH71" s="90" t="s">
        <v>1224</v>
      </c>
      <c r="DI71" s="90" t="s">
        <v>1224</v>
      </c>
      <c r="DJ71" s="90" t="s">
        <v>1224</v>
      </c>
      <c r="EA71" s="90" t="s">
        <v>286</v>
      </c>
      <c r="EC71" s="60" t="s">
        <v>1294</v>
      </c>
      <c r="EM71" s="90" t="s">
        <v>286</v>
      </c>
      <c r="EN71" s="61">
        <v>0.08</v>
      </c>
      <c r="EQ71" s="61">
        <v>0.08</v>
      </c>
      <c r="ER71" s="59">
        <v>574091.4375</v>
      </c>
      <c r="ES71" s="59">
        <v>45927.315000000002</v>
      </c>
      <c r="EU71" s="59">
        <v>45927.315000000002</v>
      </c>
    </row>
    <row r="72" spans="1:151" x14ac:dyDescent="0.25">
      <c r="A72" s="90" t="s">
        <v>1434</v>
      </c>
      <c r="K72" s="90" t="s">
        <v>1522</v>
      </c>
      <c r="L72" s="90" t="s">
        <v>100</v>
      </c>
      <c r="T72" s="59">
        <v>13577000</v>
      </c>
      <c r="W72" s="59">
        <v>13999690.161370002</v>
      </c>
      <c r="AY72" s="90" t="s">
        <v>1434</v>
      </c>
      <c r="CA72" s="90" t="s">
        <v>1154</v>
      </c>
      <c r="CB72" s="90" t="s">
        <v>1175</v>
      </c>
      <c r="CC72" s="90" t="s">
        <v>1175</v>
      </c>
      <c r="CD72" s="90" t="s">
        <v>1232</v>
      </c>
      <c r="CE72" s="90" t="s">
        <v>1223</v>
      </c>
      <c r="CF72" s="90" t="s">
        <v>1521</v>
      </c>
      <c r="CG72" s="90" t="s">
        <v>1223</v>
      </c>
      <c r="CH72" s="90" t="s">
        <v>1232</v>
      </c>
      <c r="CI72" s="90" t="s">
        <v>1230</v>
      </c>
      <c r="CJ72" s="90" t="s">
        <v>1224</v>
      </c>
      <c r="CK72" s="90" t="s">
        <v>1224</v>
      </c>
      <c r="CL72" s="90" t="s">
        <v>1224</v>
      </c>
      <c r="CM72" s="90" t="s">
        <v>1224</v>
      </c>
      <c r="CN72" s="90" t="s">
        <v>1233</v>
      </c>
      <c r="CO72" s="90" t="s">
        <v>832</v>
      </c>
      <c r="CP72" s="90" t="s">
        <v>1225</v>
      </c>
      <c r="CQ72" s="90" t="s">
        <v>1226</v>
      </c>
      <c r="CR72" s="90" t="s">
        <v>1227</v>
      </c>
      <c r="CS72" s="90" t="s">
        <v>1226</v>
      </c>
      <c r="CT72" s="90" t="s">
        <v>1231</v>
      </c>
      <c r="CU72" s="90" t="s">
        <v>324</v>
      </c>
      <c r="CV72" s="90">
        <v>186.90000190734864</v>
      </c>
      <c r="CW72" s="90" t="s">
        <v>1224</v>
      </c>
      <c r="CX72" s="90" t="s">
        <v>1224</v>
      </c>
      <c r="CY72" s="90" t="s">
        <v>1224</v>
      </c>
      <c r="CZ72" s="90" t="s">
        <v>1224</v>
      </c>
      <c r="DA72" s="90" t="s">
        <v>1224</v>
      </c>
      <c r="DB72" s="90" t="s">
        <v>1224</v>
      </c>
      <c r="DC72" s="90" t="s">
        <v>1224</v>
      </c>
      <c r="DD72" s="90" t="s">
        <v>1224</v>
      </c>
      <c r="DE72" s="90" t="s">
        <v>1224</v>
      </c>
      <c r="DF72" s="90" t="s">
        <v>1224</v>
      </c>
      <c r="DG72" s="90" t="s">
        <v>1224</v>
      </c>
      <c r="DH72" s="90" t="s">
        <v>1224</v>
      </c>
      <c r="DI72" s="90" t="s">
        <v>1224</v>
      </c>
      <c r="DJ72" s="90" t="s">
        <v>1224</v>
      </c>
      <c r="EA72" s="90" t="s">
        <v>222</v>
      </c>
      <c r="EC72" s="60" t="s">
        <v>1294</v>
      </c>
      <c r="EM72" s="90" t="s">
        <v>222</v>
      </c>
      <c r="EN72" s="61">
        <v>1.6E-2</v>
      </c>
      <c r="EQ72" s="61">
        <v>1.6E-2</v>
      </c>
      <c r="ER72" s="59">
        <v>13999690.161370002</v>
      </c>
      <c r="ES72" s="59">
        <v>223995.04258192005</v>
      </c>
      <c r="EU72" s="59">
        <v>223995.04258192005</v>
      </c>
    </row>
    <row r="73" spans="1:151" x14ac:dyDescent="0.25">
      <c r="A73" s="90" t="s">
        <v>1435</v>
      </c>
      <c r="K73" s="90" t="s">
        <v>1523</v>
      </c>
      <c r="L73" s="90" t="s">
        <v>100</v>
      </c>
      <c r="T73" s="59">
        <v>775575</v>
      </c>
      <c r="W73" s="59">
        <v>778241.0390625</v>
      </c>
      <c r="AY73" s="90" t="s">
        <v>1435</v>
      </c>
      <c r="CA73" s="90" t="s">
        <v>1154</v>
      </c>
      <c r="CB73" s="90" t="s">
        <v>1175</v>
      </c>
      <c r="CC73" s="90" t="s">
        <v>1175</v>
      </c>
      <c r="CD73" s="90" t="s">
        <v>1232</v>
      </c>
      <c r="CE73" s="90" t="s">
        <v>1223</v>
      </c>
      <c r="CF73" s="90" t="s">
        <v>1521</v>
      </c>
      <c r="CG73" s="90" t="s">
        <v>1223</v>
      </c>
      <c r="CH73" s="90" t="s">
        <v>1232</v>
      </c>
      <c r="CI73" s="90" t="s">
        <v>1234</v>
      </c>
      <c r="CJ73" s="90" t="s">
        <v>1224</v>
      </c>
      <c r="CK73" s="90" t="s">
        <v>1224</v>
      </c>
      <c r="CL73" s="90" t="s">
        <v>1224</v>
      </c>
      <c r="CM73" s="90" t="s">
        <v>1224</v>
      </c>
      <c r="CN73" s="90" t="s">
        <v>1235</v>
      </c>
      <c r="CO73" s="90" t="s">
        <v>832</v>
      </c>
      <c r="CP73" s="90" t="s">
        <v>1225</v>
      </c>
      <c r="CQ73" s="90" t="s">
        <v>1226</v>
      </c>
      <c r="CR73" s="90" t="s">
        <v>1227</v>
      </c>
      <c r="CS73" s="90" t="s">
        <v>1226</v>
      </c>
      <c r="CT73" s="90" t="s">
        <v>1231</v>
      </c>
      <c r="CU73" s="90" t="s">
        <v>324</v>
      </c>
      <c r="CV73" s="90">
        <v>186.90000190734864</v>
      </c>
      <c r="CW73" s="90" t="s">
        <v>1224</v>
      </c>
      <c r="CX73" s="90" t="s">
        <v>1224</v>
      </c>
      <c r="CY73" s="90" t="s">
        <v>1224</v>
      </c>
      <c r="CZ73" s="90" t="s">
        <v>1224</v>
      </c>
      <c r="DA73" s="90" t="s">
        <v>1224</v>
      </c>
      <c r="DB73" s="90" t="s">
        <v>1224</v>
      </c>
      <c r="DC73" s="90" t="s">
        <v>1224</v>
      </c>
      <c r="DD73" s="90" t="s">
        <v>1224</v>
      </c>
      <c r="DE73" s="90" t="s">
        <v>1224</v>
      </c>
      <c r="DF73" s="90" t="s">
        <v>1224</v>
      </c>
      <c r="DG73" s="90" t="s">
        <v>1224</v>
      </c>
      <c r="DH73" s="90" t="s">
        <v>1224</v>
      </c>
      <c r="DI73" s="90" t="s">
        <v>1224</v>
      </c>
      <c r="DJ73" s="90" t="s">
        <v>1224</v>
      </c>
      <c r="EA73" s="90" t="s">
        <v>222</v>
      </c>
      <c r="EC73" s="60" t="s">
        <v>1294</v>
      </c>
      <c r="EM73" s="90" t="s">
        <v>222</v>
      </c>
      <c r="EN73" s="61">
        <v>1.6E-2</v>
      </c>
      <c r="EQ73" s="61">
        <v>1.6E-2</v>
      </c>
      <c r="ER73" s="59">
        <v>778241.0390625</v>
      </c>
      <c r="ES73" s="59">
        <v>12451.856625</v>
      </c>
      <c r="EU73" s="59">
        <v>12451.856625</v>
      </c>
    </row>
    <row r="74" spans="1:151" x14ac:dyDescent="0.25">
      <c r="A74" s="90" t="s">
        <v>1312</v>
      </c>
      <c r="K74" s="90" t="s">
        <v>1318</v>
      </c>
      <c r="L74" s="90" t="s">
        <v>1236</v>
      </c>
      <c r="T74" s="59">
        <v>767541.63733081997</v>
      </c>
      <c r="W74" s="59">
        <v>491466.50465339067</v>
      </c>
      <c r="AY74" s="90" t="s">
        <v>1312</v>
      </c>
      <c r="CA74" s="90" t="s">
        <v>1154</v>
      </c>
      <c r="CB74" s="90" t="s">
        <v>1175</v>
      </c>
      <c r="CC74" s="90" t="s">
        <v>1175</v>
      </c>
      <c r="CD74" s="90" t="s">
        <v>1319</v>
      </c>
      <c r="CE74" s="90" t="s">
        <v>1223</v>
      </c>
      <c r="CF74" s="90" t="s">
        <v>1320</v>
      </c>
      <c r="CG74" s="90" t="s">
        <v>1223</v>
      </c>
      <c r="CH74" s="90" t="s">
        <v>1319</v>
      </c>
      <c r="CI74" s="90" t="s">
        <v>1321</v>
      </c>
      <c r="CJ74" s="90" t="s">
        <v>1224</v>
      </c>
      <c r="CK74" s="90" t="s">
        <v>1224</v>
      </c>
      <c r="CL74" s="90" t="s">
        <v>1224</v>
      </c>
      <c r="CM74" s="90" t="s">
        <v>1224</v>
      </c>
      <c r="CN74" s="90" t="s">
        <v>1321</v>
      </c>
      <c r="CO74" s="90" t="s">
        <v>832</v>
      </c>
      <c r="CP74" s="90" t="s">
        <v>1225</v>
      </c>
      <c r="CQ74" s="90" t="s">
        <v>1226</v>
      </c>
      <c r="CR74" s="90" t="s">
        <v>1227</v>
      </c>
      <c r="CS74" s="90" t="s">
        <v>1226</v>
      </c>
      <c r="CT74" s="90" t="s">
        <v>1238</v>
      </c>
      <c r="CU74" s="90" t="s">
        <v>321</v>
      </c>
      <c r="CV74" s="90" t="s">
        <v>1226</v>
      </c>
      <c r="CW74" s="90" t="s">
        <v>1226</v>
      </c>
      <c r="CX74" s="90">
        <v>11.799999999999999</v>
      </c>
      <c r="CY74" s="90">
        <v>48.71</v>
      </c>
      <c r="CZ74" s="90">
        <v>52.4</v>
      </c>
      <c r="DA74" s="90">
        <v>52.17</v>
      </c>
      <c r="DB74" s="90">
        <v>52.85</v>
      </c>
      <c r="DC74" s="90">
        <v>51.85</v>
      </c>
      <c r="DD74" s="90">
        <v>51.61</v>
      </c>
      <c r="DE74" s="90">
        <v>50.34</v>
      </c>
      <c r="DF74" s="90">
        <v>49.88</v>
      </c>
      <c r="DG74" s="90">
        <v>47.35</v>
      </c>
      <c r="DH74" s="90">
        <v>50.24</v>
      </c>
      <c r="DI74" s="90">
        <v>49.58</v>
      </c>
      <c r="DJ74" s="90">
        <v>50.15</v>
      </c>
      <c r="EA74" s="90" t="s">
        <v>1205</v>
      </c>
      <c r="EC74" s="60" t="s">
        <v>1294</v>
      </c>
      <c r="EM74" s="90" t="s">
        <v>1295</v>
      </c>
      <c r="EN74" s="61">
        <v>0</v>
      </c>
      <c r="EQ74" s="61">
        <v>0</v>
      </c>
      <c r="ER74" s="59">
        <v>491466.50465339067</v>
      </c>
      <c r="ES74" s="59">
        <v>0</v>
      </c>
      <c r="EU74" s="59">
        <v>0</v>
      </c>
    </row>
    <row r="75" spans="1:151" x14ac:dyDescent="0.25">
      <c r="A75" s="90" t="s">
        <v>1311</v>
      </c>
      <c r="K75" s="90" t="s">
        <v>1315</v>
      </c>
      <c r="L75" s="90" t="s">
        <v>1236</v>
      </c>
      <c r="T75" s="59">
        <v>2669953.8153793202</v>
      </c>
      <c r="W75" s="59">
        <v>287020.03515327693</v>
      </c>
      <c r="AY75" s="90" t="s">
        <v>1311</v>
      </c>
      <c r="CA75" s="90" t="s">
        <v>1154</v>
      </c>
      <c r="CB75" s="90" t="s">
        <v>1175</v>
      </c>
      <c r="CC75" s="90" t="s">
        <v>1175</v>
      </c>
      <c r="CD75" s="90" t="s">
        <v>1222</v>
      </c>
      <c r="CE75" s="90" t="s">
        <v>1223</v>
      </c>
      <c r="CF75" s="90" t="s">
        <v>1316</v>
      </c>
      <c r="CG75" s="90" t="s">
        <v>1223</v>
      </c>
      <c r="CH75" s="90" t="s">
        <v>1222</v>
      </c>
      <c r="CI75" s="90" t="s">
        <v>1240</v>
      </c>
      <c r="CJ75" s="90" t="s">
        <v>1224</v>
      </c>
      <c r="CK75" s="90" t="s">
        <v>1224</v>
      </c>
      <c r="CL75" s="90" t="s">
        <v>1224</v>
      </c>
      <c r="CM75" s="90" t="s">
        <v>1224</v>
      </c>
      <c r="CN75" s="90" t="s">
        <v>1241</v>
      </c>
      <c r="CO75" s="90" t="s">
        <v>832</v>
      </c>
      <c r="CP75" s="90" t="s">
        <v>1225</v>
      </c>
      <c r="CQ75" s="90" t="s">
        <v>1226</v>
      </c>
      <c r="CR75" s="90" t="s">
        <v>1227</v>
      </c>
      <c r="CS75" s="90" t="s">
        <v>1226</v>
      </c>
      <c r="CT75" s="90" t="s">
        <v>1238</v>
      </c>
      <c r="CU75" s="90" t="s">
        <v>321</v>
      </c>
      <c r="CV75" s="90" t="s">
        <v>1226</v>
      </c>
      <c r="CW75" s="90" t="s">
        <v>1226</v>
      </c>
      <c r="CX75" s="90">
        <v>11.799999999999999</v>
      </c>
      <c r="CY75" s="90">
        <v>48.71</v>
      </c>
      <c r="CZ75" s="90">
        <v>52.4</v>
      </c>
      <c r="DA75" s="90">
        <v>52.17</v>
      </c>
      <c r="DB75" s="90">
        <v>52.85</v>
      </c>
      <c r="DC75" s="90">
        <v>51.85</v>
      </c>
      <c r="DD75" s="90">
        <v>51.61</v>
      </c>
      <c r="DE75" s="90">
        <v>50.34</v>
      </c>
      <c r="DF75" s="90">
        <v>49.88</v>
      </c>
      <c r="DG75" s="90">
        <v>47.35</v>
      </c>
      <c r="DH75" s="90">
        <v>50.24</v>
      </c>
      <c r="DI75" s="90">
        <v>49.58</v>
      </c>
      <c r="DJ75" s="90">
        <v>50.15</v>
      </c>
      <c r="EA75" s="90" t="s">
        <v>286</v>
      </c>
      <c r="EC75" s="60" t="s">
        <v>1294</v>
      </c>
      <c r="EM75" s="90" t="s">
        <v>286</v>
      </c>
      <c r="EN75" s="61">
        <v>0.08</v>
      </c>
      <c r="EQ75" s="61">
        <v>0.08</v>
      </c>
      <c r="ER75" s="59">
        <v>287020.03515327693</v>
      </c>
      <c r="ES75" s="59">
        <v>22961.602812262154</v>
      </c>
      <c r="EU75" s="59">
        <v>22961.602812262154</v>
      </c>
    </row>
    <row r="76" spans="1:151" x14ac:dyDescent="0.25">
      <c r="A76" s="90" t="s">
        <v>1331</v>
      </c>
      <c r="K76" s="90" t="s">
        <v>1344</v>
      </c>
      <c r="L76" s="90" t="s">
        <v>1236</v>
      </c>
      <c r="T76" s="59">
        <v>7270894.89684813</v>
      </c>
      <c r="W76" s="59">
        <v>1138349.4822877855</v>
      </c>
      <c r="AY76" s="90" t="s">
        <v>1331</v>
      </c>
      <c r="CA76" s="90" t="s">
        <v>1154</v>
      </c>
      <c r="CB76" s="90" t="s">
        <v>1175</v>
      </c>
      <c r="CC76" s="90" t="s">
        <v>1175</v>
      </c>
      <c r="CD76" s="90" t="s">
        <v>1222</v>
      </c>
      <c r="CE76" s="90" t="s">
        <v>1223</v>
      </c>
      <c r="CF76" s="90" t="s">
        <v>1345</v>
      </c>
      <c r="CG76" s="90" t="s">
        <v>1223</v>
      </c>
      <c r="CH76" s="90" t="s">
        <v>1222</v>
      </c>
      <c r="CI76" s="90" t="s">
        <v>1240</v>
      </c>
      <c r="CJ76" s="90" t="s">
        <v>1224</v>
      </c>
      <c r="CK76" s="90" t="s">
        <v>1224</v>
      </c>
      <c r="CL76" s="90" t="s">
        <v>1224</v>
      </c>
      <c r="CM76" s="90" t="s">
        <v>1224</v>
      </c>
      <c r="CN76" s="90" t="s">
        <v>1346</v>
      </c>
      <c r="CO76" s="90" t="s">
        <v>832</v>
      </c>
      <c r="CP76" s="90" t="s">
        <v>1237</v>
      </c>
      <c r="CQ76" s="90" t="s">
        <v>1226</v>
      </c>
      <c r="CR76" s="90" t="s">
        <v>1227</v>
      </c>
      <c r="CS76" s="90" t="s">
        <v>1226</v>
      </c>
      <c r="CT76" s="90" t="s">
        <v>1238</v>
      </c>
      <c r="CU76" s="90" t="s">
        <v>321</v>
      </c>
      <c r="CV76" s="90" t="s">
        <v>1226</v>
      </c>
      <c r="CW76" s="90" t="s">
        <v>1226</v>
      </c>
      <c r="CX76" s="90">
        <v>11.799999999999999</v>
      </c>
      <c r="CY76" s="90">
        <v>48.71</v>
      </c>
      <c r="CZ76" s="90">
        <v>52.4</v>
      </c>
      <c r="DA76" s="90">
        <v>52.17</v>
      </c>
      <c r="DB76" s="90">
        <v>52.85</v>
      </c>
      <c r="DC76" s="90">
        <v>51.85</v>
      </c>
      <c r="DD76" s="90">
        <v>51.61</v>
      </c>
      <c r="DE76" s="90">
        <v>50.34</v>
      </c>
      <c r="DF76" s="90">
        <v>49.88</v>
      </c>
      <c r="DG76" s="90">
        <v>47.35</v>
      </c>
      <c r="DH76" s="90">
        <v>50.24</v>
      </c>
      <c r="DI76" s="90">
        <v>49.58</v>
      </c>
      <c r="DJ76" s="90">
        <v>50.15</v>
      </c>
      <c r="EA76" s="90" t="s">
        <v>286</v>
      </c>
      <c r="EC76" s="60" t="s">
        <v>1294</v>
      </c>
      <c r="EM76" s="90" t="s">
        <v>286</v>
      </c>
      <c r="EN76" s="61">
        <v>0.08</v>
      </c>
      <c r="EQ76" s="61">
        <v>0.08</v>
      </c>
      <c r="ER76" s="59">
        <v>1138349.4822877855</v>
      </c>
      <c r="ES76" s="59">
        <v>91067.958583022846</v>
      </c>
      <c r="EU76" s="59">
        <v>91067.958583022846</v>
      </c>
    </row>
    <row r="77" spans="1:151" x14ac:dyDescent="0.25">
      <c r="A77" s="90" t="s">
        <v>1332</v>
      </c>
      <c r="K77" s="90" t="s">
        <v>1347</v>
      </c>
      <c r="L77" s="90" t="s">
        <v>1236</v>
      </c>
      <c r="T77" s="59">
        <v>38031802.6739076</v>
      </c>
      <c r="W77" s="59">
        <v>784405.93014934426</v>
      </c>
      <c r="AY77" s="90" t="s">
        <v>1332</v>
      </c>
      <c r="CA77" s="90" t="s">
        <v>1154</v>
      </c>
      <c r="CB77" s="90" t="s">
        <v>1175</v>
      </c>
      <c r="CC77" s="90" t="s">
        <v>1175</v>
      </c>
      <c r="CD77" s="90" t="s">
        <v>1222</v>
      </c>
      <c r="CE77" s="90" t="s">
        <v>1223</v>
      </c>
      <c r="CF77" s="90" t="s">
        <v>1348</v>
      </c>
      <c r="CG77" s="90" t="s">
        <v>1223</v>
      </c>
      <c r="CH77" s="90" t="s">
        <v>1222</v>
      </c>
      <c r="CI77" s="90" t="s">
        <v>1314</v>
      </c>
      <c r="CJ77" s="90" t="s">
        <v>1224</v>
      </c>
      <c r="CK77" s="90" t="s">
        <v>1224</v>
      </c>
      <c r="CL77" s="90" t="s">
        <v>1224</v>
      </c>
      <c r="CM77" s="90" t="s">
        <v>1224</v>
      </c>
      <c r="CN77" s="90" t="s">
        <v>1317</v>
      </c>
      <c r="CO77" s="90" t="s">
        <v>832</v>
      </c>
      <c r="CP77" s="90" t="s">
        <v>1225</v>
      </c>
      <c r="CQ77" s="90" t="s">
        <v>1226</v>
      </c>
      <c r="CR77" s="90" t="s">
        <v>1227</v>
      </c>
      <c r="CS77" s="90" t="s">
        <v>1226</v>
      </c>
      <c r="CT77" s="90" t="s">
        <v>1238</v>
      </c>
      <c r="CU77" s="90" t="s">
        <v>321</v>
      </c>
      <c r="CV77" s="90" t="s">
        <v>1226</v>
      </c>
      <c r="CW77" s="90" t="s">
        <v>1226</v>
      </c>
      <c r="CX77" s="90">
        <v>11.799999999999999</v>
      </c>
      <c r="CY77" s="90">
        <v>48.71</v>
      </c>
      <c r="CZ77" s="90">
        <v>52.4</v>
      </c>
      <c r="DA77" s="90">
        <v>52.17</v>
      </c>
      <c r="DB77" s="90">
        <v>52.85</v>
      </c>
      <c r="DC77" s="90">
        <v>51.85</v>
      </c>
      <c r="DD77" s="90">
        <v>51.61</v>
      </c>
      <c r="DE77" s="90">
        <v>50.34</v>
      </c>
      <c r="DF77" s="90">
        <v>49.88</v>
      </c>
      <c r="DG77" s="90">
        <v>47.35</v>
      </c>
      <c r="DH77" s="90">
        <v>50.24</v>
      </c>
      <c r="DI77" s="90">
        <v>49.58</v>
      </c>
      <c r="DJ77" s="90">
        <v>50.15</v>
      </c>
      <c r="EA77" s="90" t="s">
        <v>286</v>
      </c>
      <c r="EC77" s="60" t="s">
        <v>1294</v>
      </c>
      <c r="EM77" s="90" t="s">
        <v>286</v>
      </c>
      <c r="EN77" s="61">
        <v>0.08</v>
      </c>
      <c r="EQ77" s="61">
        <v>0.08</v>
      </c>
      <c r="ER77" s="59">
        <v>784405.93014934426</v>
      </c>
      <c r="ES77" s="59">
        <v>62752.474411947544</v>
      </c>
      <c r="EU77" s="59">
        <v>62752.474411947544</v>
      </c>
    </row>
    <row r="78" spans="1:151" x14ac:dyDescent="0.25">
      <c r="A78" s="90" t="s">
        <v>1436</v>
      </c>
      <c r="K78" s="90" t="s">
        <v>1524</v>
      </c>
      <c r="L78" s="90" t="s">
        <v>104</v>
      </c>
      <c r="T78" s="59">
        <v>387214.60000000003</v>
      </c>
      <c r="W78" s="59">
        <v>403568.20979996206</v>
      </c>
      <c r="AY78" s="90" t="s">
        <v>1436</v>
      </c>
      <c r="CA78" s="90" t="s">
        <v>1154</v>
      </c>
      <c r="CB78" s="90" t="s">
        <v>1175</v>
      </c>
      <c r="CC78" s="90" t="s">
        <v>1175</v>
      </c>
      <c r="CD78" s="90" t="s">
        <v>1232</v>
      </c>
      <c r="CE78" s="90" t="s">
        <v>1223</v>
      </c>
      <c r="CF78" s="90" t="s">
        <v>1525</v>
      </c>
      <c r="CG78" s="90" t="s">
        <v>1223</v>
      </c>
      <c r="CH78" s="90" t="s">
        <v>1232</v>
      </c>
      <c r="CI78" s="90" t="s">
        <v>1230</v>
      </c>
      <c r="CJ78" s="90" t="s">
        <v>1224</v>
      </c>
      <c r="CK78" s="90" t="s">
        <v>1224</v>
      </c>
      <c r="CL78" s="90" t="s">
        <v>1224</v>
      </c>
      <c r="CM78" s="90" t="s">
        <v>1224</v>
      </c>
      <c r="CN78" s="90" t="s">
        <v>1373</v>
      </c>
      <c r="CO78" s="90" t="s">
        <v>832</v>
      </c>
      <c r="CP78" s="90" t="s">
        <v>1237</v>
      </c>
      <c r="CQ78" s="90" t="s">
        <v>1226</v>
      </c>
      <c r="CR78" s="90" t="s">
        <v>1227</v>
      </c>
      <c r="CS78" s="90" t="s">
        <v>1226</v>
      </c>
      <c r="CT78" s="90" t="s">
        <v>1228</v>
      </c>
      <c r="CU78" s="90" t="s">
        <v>394</v>
      </c>
      <c r="CV78" s="90">
        <v>317.86499965190887</v>
      </c>
      <c r="CW78" s="90">
        <v>1630.0170211791992</v>
      </c>
      <c r="CX78" s="90" t="s">
        <v>1224</v>
      </c>
      <c r="CY78" s="90" t="s">
        <v>1224</v>
      </c>
      <c r="CZ78" s="90" t="s">
        <v>1224</v>
      </c>
      <c r="DA78" s="90" t="s">
        <v>1224</v>
      </c>
      <c r="DB78" s="90" t="s">
        <v>1224</v>
      </c>
      <c r="DC78" s="90" t="s">
        <v>1224</v>
      </c>
      <c r="DD78" s="90" t="s">
        <v>1224</v>
      </c>
      <c r="DE78" s="90" t="s">
        <v>1224</v>
      </c>
      <c r="DF78" s="90" t="s">
        <v>1224</v>
      </c>
      <c r="DG78" s="90" t="s">
        <v>1224</v>
      </c>
      <c r="DH78" s="90" t="s">
        <v>1224</v>
      </c>
      <c r="DI78" s="90" t="s">
        <v>1224</v>
      </c>
      <c r="DJ78" s="90" t="s">
        <v>1224</v>
      </c>
      <c r="EA78" s="90" t="s">
        <v>222</v>
      </c>
      <c r="EC78" s="60" t="s">
        <v>1294</v>
      </c>
      <c r="EM78" s="90" t="s">
        <v>222</v>
      </c>
      <c r="EN78" s="61">
        <v>1.6E-2</v>
      </c>
      <c r="EQ78" s="61">
        <v>1.6E-2</v>
      </c>
      <c r="ER78" s="59">
        <v>403568.20979996206</v>
      </c>
      <c r="ES78" s="59">
        <v>6457.091356799393</v>
      </c>
      <c r="EU78" s="59">
        <v>6457.091356799393</v>
      </c>
    </row>
    <row r="79" spans="1:151" x14ac:dyDescent="0.25">
      <c r="A79" s="90" t="s">
        <v>1437</v>
      </c>
      <c r="K79" s="90" t="s">
        <v>1526</v>
      </c>
      <c r="L79" s="90" t="s">
        <v>100</v>
      </c>
      <c r="T79" s="59">
        <v>7236202</v>
      </c>
      <c r="W79" s="59">
        <v>7312804.0001998795</v>
      </c>
      <c r="AY79" s="90" t="s">
        <v>1437</v>
      </c>
      <c r="CA79" s="90" t="s">
        <v>1154</v>
      </c>
      <c r="CB79" s="90" t="s">
        <v>1175</v>
      </c>
      <c r="CC79" s="90" t="s">
        <v>1175</v>
      </c>
      <c r="CD79" s="90" t="s">
        <v>1232</v>
      </c>
      <c r="CE79" s="90" t="s">
        <v>1223</v>
      </c>
      <c r="CF79" s="90" t="s">
        <v>1527</v>
      </c>
      <c r="CG79" s="90" t="s">
        <v>1223</v>
      </c>
      <c r="CH79" s="90" t="s">
        <v>1232</v>
      </c>
      <c r="CI79" s="90" t="s">
        <v>1528</v>
      </c>
      <c r="CJ79" s="90" t="s">
        <v>1224</v>
      </c>
      <c r="CK79" s="90" t="s">
        <v>1224</v>
      </c>
      <c r="CL79" s="90" t="s">
        <v>1224</v>
      </c>
      <c r="CM79" s="90" t="s">
        <v>1224</v>
      </c>
      <c r="CN79" s="90" t="s">
        <v>1529</v>
      </c>
      <c r="CO79" s="90" t="s">
        <v>832</v>
      </c>
      <c r="CP79" s="90" t="s">
        <v>1225</v>
      </c>
      <c r="CQ79" s="90" t="s">
        <v>1226</v>
      </c>
      <c r="CR79" s="90" t="s">
        <v>1227</v>
      </c>
      <c r="CS79" s="90" t="s">
        <v>1226</v>
      </c>
      <c r="CT79" s="90" t="s">
        <v>1231</v>
      </c>
      <c r="CU79" s="90" t="s">
        <v>324</v>
      </c>
      <c r="CV79" s="90">
        <v>186.90000190734864</v>
      </c>
      <c r="CW79" s="90" t="s">
        <v>1224</v>
      </c>
      <c r="CX79" s="90" t="s">
        <v>1224</v>
      </c>
      <c r="CY79" s="90" t="s">
        <v>1224</v>
      </c>
      <c r="CZ79" s="90" t="s">
        <v>1224</v>
      </c>
      <c r="DA79" s="90" t="s">
        <v>1224</v>
      </c>
      <c r="DB79" s="90" t="s">
        <v>1224</v>
      </c>
      <c r="DC79" s="90" t="s">
        <v>1224</v>
      </c>
      <c r="DD79" s="90" t="s">
        <v>1224</v>
      </c>
      <c r="DE79" s="90" t="s">
        <v>1224</v>
      </c>
      <c r="DF79" s="90" t="s">
        <v>1224</v>
      </c>
      <c r="DG79" s="90" t="s">
        <v>1224</v>
      </c>
      <c r="DH79" s="90" t="s">
        <v>1224</v>
      </c>
      <c r="DI79" s="90" t="s">
        <v>1224</v>
      </c>
      <c r="DJ79" s="90" t="s">
        <v>1224</v>
      </c>
      <c r="EA79" s="90" t="s">
        <v>222</v>
      </c>
      <c r="EC79" s="60" t="s">
        <v>1294</v>
      </c>
      <c r="EM79" s="90" t="s">
        <v>222</v>
      </c>
      <c r="EN79" s="61">
        <v>1.6E-2</v>
      </c>
      <c r="EQ79" s="61">
        <v>1.6E-2</v>
      </c>
      <c r="ER79" s="59">
        <v>7312804.0001998795</v>
      </c>
      <c r="ES79" s="59">
        <v>117004.86400319808</v>
      </c>
      <c r="EU79" s="59">
        <v>117004.86400319808</v>
      </c>
    </row>
    <row r="80" spans="1:151" x14ac:dyDescent="0.25">
      <c r="A80" s="90" t="s">
        <v>1356</v>
      </c>
      <c r="K80" s="90" t="s">
        <v>1366</v>
      </c>
      <c r="L80" s="90" t="s">
        <v>100</v>
      </c>
      <c r="T80" s="59">
        <v>801942.10499999998</v>
      </c>
      <c r="W80" s="59">
        <v>830040.23169814795</v>
      </c>
      <c r="AY80" s="90" t="s">
        <v>1356</v>
      </c>
      <c r="CA80" s="90" t="s">
        <v>1154</v>
      </c>
      <c r="CB80" s="90" t="s">
        <v>1175</v>
      </c>
      <c r="CC80" s="90" t="s">
        <v>1175</v>
      </c>
      <c r="CD80" s="90" t="s">
        <v>1232</v>
      </c>
      <c r="CE80" s="90" t="s">
        <v>1223</v>
      </c>
      <c r="CF80" s="90" t="s">
        <v>1367</v>
      </c>
      <c r="CG80" s="90" t="s">
        <v>1223</v>
      </c>
      <c r="CH80" s="90" t="s">
        <v>1232</v>
      </c>
      <c r="CI80" s="90" t="s">
        <v>1230</v>
      </c>
      <c r="CJ80" s="90" t="s">
        <v>1224</v>
      </c>
      <c r="CK80" s="90" t="s">
        <v>1224</v>
      </c>
      <c r="CL80" s="90" t="s">
        <v>1224</v>
      </c>
      <c r="CM80" s="90" t="s">
        <v>1224</v>
      </c>
      <c r="CN80" s="90" t="s">
        <v>1233</v>
      </c>
      <c r="CO80" s="90" t="s">
        <v>832</v>
      </c>
      <c r="CP80" s="90" t="s">
        <v>1225</v>
      </c>
      <c r="CQ80" s="90" t="s">
        <v>1226</v>
      </c>
      <c r="CR80" s="90" t="s">
        <v>1227</v>
      </c>
      <c r="CS80" s="90" t="s">
        <v>1226</v>
      </c>
      <c r="CT80" s="90" t="s">
        <v>1231</v>
      </c>
      <c r="CU80" s="90" t="s">
        <v>324</v>
      </c>
      <c r="CV80" s="90">
        <v>186.90000190734864</v>
      </c>
      <c r="CW80" s="90" t="s">
        <v>1224</v>
      </c>
      <c r="CX80" s="90" t="s">
        <v>1224</v>
      </c>
      <c r="CY80" s="90" t="s">
        <v>1224</v>
      </c>
      <c r="CZ80" s="90" t="s">
        <v>1224</v>
      </c>
      <c r="DA80" s="90" t="s">
        <v>1224</v>
      </c>
      <c r="DB80" s="90" t="s">
        <v>1224</v>
      </c>
      <c r="DC80" s="90" t="s">
        <v>1224</v>
      </c>
      <c r="DD80" s="90" t="s">
        <v>1224</v>
      </c>
      <c r="DE80" s="90" t="s">
        <v>1224</v>
      </c>
      <c r="DF80" s="90" t="s">
        <v>1224</v>
      </c>
      <c r="DG80" s="90" t="s">
        <v>1224</v>
      </c>
      <c r="DH80" s="90" t="s">
        <v>1224</v>
      </c>
      <c r="DI80" s="90" t="s">
        <v>1224</v>
      </c>
      <c r="DJ80" s="90" t="s">
        <v>1224</v>
      </c>
      <c r="EA80" s="90" t="s">
        <v>222</v>
      </c>
      <c r="EC80" s="60" t="s">
        <v>1294</v>
      </c>
      <c r="EM80" s="90" t="s">
        <v>222</v>
      </c>
      <c r="EN80" s="61">
        <v>1.6E-2</v>
      </c>
      <c r="EQ80" s="61">
        <v>1.6E-2</v>
      </c>
      <c r="ER80" s="59">
        <v>830040.23169814795</v>
      </c>
      <c r="ES80" s="59">
        <v>13280.643707170368</v>
      </c>
      <c r="EU80" s="59">
        <v>13280.643707170368</v>
      </c>
    </row>
    <row r="81" spans="1:151" x14ac:dyDescent="0.25">
      <c r="A81" s="90" t="s">
        <v>1357</v>
      </c>
      <c r="K81" s="90" t="s">
        <v>1368</v>
      </c>
      <c r="L81" s="90" t="s">
        <v>100</v>
      </c>
      <c r="T81" s="59">
        <v>5509445.2998899994</v>
      </c>
      <c r="W81" s="59">
        <v>5564405.8182736589</v>
      </c>
      <c r="AY81" s="90" t="s">
        <v>1357</v>
      </c>
      <c r="CA81" s="90" t="s">
        <v>1154</v>
      </c>
      <c r="CB81" s="90" t="s">
        <v>1175</v>
      </c>
      <c r="CC81" s="90" t="s">
        <v>1175</v>
      </c>
      <c r="CD81" s="90" t="s">
        <v>1232</v>
      </c>
      <c r="CE81" s="90" t="s">
        <v>1307</v>
      </c>
      <c r="CF81" s="90" t="s">
        <v>1530</v>
      </c>
      <c r="CG81" s="90" t="s">
        <v>1223</v>
      </c>
      <c r="CH81" s="90" t="s">
        <v>1232</v>
      </c>
      <c r="CI81" s="90" t="s">
        <v>1309</v>
      </c>
      <c r="CJ81" s="90" t="s">
        <v>1224</v>
      </c>
      <c r="CK81" s="90" t="s">
        <v>1224</v>
      </c>
      <c r="CL81" s="90" t="s">
        <v>1224</v>
      </c>
      <c r="CM81" s="90" t="s">
        <v>1224</v>
      </c>
      <c r="CN81" s="90" t="s">
        <v>1309</v>
      </c>
      <c r="CO81" s="90" t="s">
        <v>832</v>
      </c>
      <c r="CP81" s="90" t="s">
        <v>1225</v>
      </c>
      <c r="CQ81" s="90" t="s">
        <v>1226</v>
      </c>
      <c r="CR81" s="90" t="s">
        <v>1227</v>
      </c>
      <c r="CS81" s="90" t="s">
        <v>1226</v>
      </c>
      <c r="CT81" s="90" t="s">
        <v>1231</v>
      </c>
      <c r="CU81" s="90" t="s">
        <v>324</v>
      </c>
      <c r="CV81" s="90">
        <v>186.90000190734864</v>
      </c>
      <c r="CW81" s="90" t="s">
        <v>1224</v>
      </c>
      <c r="CX81" s="90" t="s">
        <v>1224</v>
      </c>
      <c r="CY81" s="90" t="s">
        <v>1224</v>
      </c>
      <c r="CZ81" s="90" t="s">
        <v>1224</v>
      </c>
      <c r="DA81" s="90" t="s">
        <v>1224</v>
      </c>
      <c r="DB81" s="90" t="s">
        <v>1224</v>
      </c>
      <c r="DC81" s="90" t="s">
        <v>1224</v>
      </c>
      <c r="DD81" s="90" t="s">
        <v>1224</v>
      </c>
      <c r="DE81" s="90" t="s">
        <v>1224</v>
      </c>
      <c r="DF81" s="90" t="s">
        <v>1224</v>
      </c>
      <c r="DG81" s="90" t="s">
        <v>1224</v>
      </c>
      <c r="DH81" s="90" t="s">
        <v>1224</v>
      </c>
      <c r="DI81" s="90" t="s">
        <v>1224</v>
      </c>
      <c r="DJ81" s="90" t="s">
        <v>1224</v>
      </c>
      <c r="EA81" s="90" t="s">
        <v>222</v>
      </c>
      <c r="EC81" s="60" t="s">
        <v>1294</v>
      </c>
      <c r="EM81" s="90" t="s">
        <v>222</v>
      </c>
      <c r="EN81" s="61">
        <v>1.6E-2</v>
      </c>
      <c r="EQ81" s="61">
        <v>1.6E-2</v>
      </c>
      <c r="ER81" s="59">
        <v>5564405.8182736589</v>
      </c>
      <c r="ES81" s="59">
        <v>89030.493092378543</v>
      </c>
      <c r="EU81" s="59">
        <v>89030.493092378543</v>
      </c>
    </row>
    <row r="82" spans="1:151" x14ac:dyDescent="0.25">
      <c r="A82" s="90" t="s">
        <v>1438</v>
      </c>
      <c r="K82" s="90" t="s">
        <v>1531</v>
      </c>
      <c r="L82" s="90" t="s">
        <v>104</v>
      </c>
      <c r="T82" s="59">
        <v>20378000</v>
      </c>
      <c r="W82" s="59">
        <v>22635779.08354</v>
      </c>
      <c r="AY82" s="90" t="s">
        <v>1438</v>
      </c>
      <c r="CA82" s="90" t="s">
        <v>1154</v>
      </c>
      <c r="CB82" s="90" t="s">
        <v>1175</v>
      </c>
      <c r="CC82" s="90" t="s">
        <v>1175</v>
      </c>
      <c r="CD82" s="90" t="s">
        <v>1232</v>
      </c>
      <c r="CE82" s="90" t="s">
        <v>1223</v>
      </c>
      <c r="CF82" s="90" t="s">
        <v>1306</v>
      </c>
      <c r="CG82" s="90" t="s">
        <v>1223</v>
      </c>
      <c r="CH82" s="90" t="s">
        <v>1232</v>
      </c>
      <c r="CI82" s="90" t="s">
        <v>1350</v>
      </c>
      <c r="CJ82" s="90" t="s">
        <v>1224</v>
      </c>
      <c r="CK82" s="90" t="s">
        <v>1224</v>
      </c>
      <c r="CL82" s="90" t="s">
        <v>1224</v>
      </c>
      <c r="CM82" s="90" t="s">
        <v>1224</v>
      </c>
      <c r="CN82" s="90" t="s">
        <v>1350</v>
      </c>
      <c r="CO82" s="90" t="s">
        <v>832</v>
      </c>
      <c r="CP82" s="90" t="s">
        <v>1237</v>
      </c>
      <c r="CQ82" s="90" t="s">
        <v>1226</v>
      </c>
      <c r="CR82" s="90" t="s">
        <v>1227</v>
      </c>
      <c r="CS82" s="90" t="s">
        <v>1226</v>
      </c>
      <c r="CT82" s="90" t="s">
        <v>1228</v>
      </c>
      <c r="CU82" s="90" t="s">
        <v>394</v>
      </c>
      <c r="CV82" s="90">
        <v>317.86499965190887</v>
      </c>
      <c r="CW82" s="90">
        <v>1630.0170211791992</v>
      </c>
      <c r="CX82" s="90" t="s">
        <v>1224</v>
      </c>
      <c r="CY82" s="90" t="s">
        <v>1224</v>
      </c>
      <c r="CZ82" s="90" t="s">
        <v>1224</v>
      </c>
      <c r="DA82" s="90" t="s">
        <v>1224</v>
      </c>
      <c r="DB82" s="90" t="s">
        <v>1224</v>
      </c>
      <c r="DC82" s="90" t="s">
        <v>1224</v>
      </c>
      <c r="DD82" s="90" t="s">
        <v>1224</v>
      </c>
      <c r="DE82" s="90" t="s">
        <v>1224</v>
      </c>
      <c r="DF82" s="90" t="s">
        <v>1224</v>
      </c>
      <c r="DG82" s="90" t="s">
        <v>1224</v>
      </c>
      <c r="DH82" s="90" t="s">
        <v>1224</v>
      </c>
      <c r="DI82" s="90" t="s">
        <v>1224</v>
      </c>
      <c r="DJ82" s="90" t="s">
        <v>1224</v>
      </c>
      <c r="EA82" s="90" t="s">
        <v>222</v>
      </c>
      <c r="EC82" s="60" t="s">
        <v>1294</v>
      </c>
      <c r="EM82" s="90" t="s">
        <v>222</v>
      </c>
      <c r="EN82" s="61">
        <v>1.6E-2</v>
      </c>
      <c r="EQ82" s="61">
        <v>1.6E-2</v>
      </c>
      <c r="ER82" s="59">
        <v>22635779.08354</v>
      </c>
      <c r="ES82" s="59">
        <v>362172.46533664002</v>
      </c>
      <c r="EU82" s="59">
        <v>362172.46533664002</v>
      </c>
    </row>
    <row r="83" spans="1:151" x14ac:dyDescent="0.25">
      <c r="A83" s="90" t="s">
        <v>1439</v>
      </c>
      <c r="K83" s="90" t="s">
        <v>1532</v>
      </c>
      <c r="L83" s="90" t="s">
        <v>100</v>
      </c>
      <c r="T83" s="59">
        <v>100000</v>
      </c>
      <c r="W83" s="59">
        <v>113000</v>
      </c>
      <c r="AY83" s="90" t="s">
        <v>1439</v>
      </c>
      <c r="CA83" s="90" t="s">
        <v>1154</v>
      </c>
      <c r="CB83" s="90" t="s">
        <v>1175</v>
      </c>
      <c r="CC83" s="90" t="s">
        <v>1175</v>
      </c>
      <c r="CD83" s="90" t="s">
        <v>1232</v>
      </c>
      <c r="CE83" s="90" t="s">
        <v>1223</v>
      </c>
      <c r="CF83" s="90" t="s">
        <v>1375</v>
      </c>
      <c r="CG83" s="90" t="s">
        <v>1223</v>
      </c>
      <c r="CH83" s="90" t="s">
        <v>1232</v>
      </c>
      <c r="CI83" s="90" t="s">
        <v>1350</v>
      </c>
      <c r="CJ83" s="90" t="s">
        <v>1224</v>
      </c>
      <c r="CK83" s="90" t="s">
        <v>1224</v>
      </c>
      <c r="CL83" s="90" t="s">
        <v>1224</v>
      </c>
      <c r="CM83" s="90" t="s">
        <v>1224</v>
      </c>
      <c r="CN83" s="90" t="s">
        <v>1481</v>
      </c>
      <c r="CO83" s="90" t="s">
        <v>832</v>
      </c>
      <c r="CP83" s="90" t="s">
        <v>1237</v>
      </c>
      <c r="CQ83" s="90" t="s">
        <v>1226</v>
      </c>
      <c r="CR83" s="90" t="s">
        <v>1227</v>
      </c>
      <c r="CS83" s="90" t="s">
        <v>1226</v>
      </c>
      <c r="CT83" s="90" t="s">
        <v>1231</v>
      </c>
      <c r="CU83" s="90" t="s">
        <v>324</v>
      </c>
      <c r="CV83" s="90">
        <v>186.90000190734864</v>
      </c>
      <c r="CW83" s="90" t="s">
        <v>1224</v>
      </c>
      <c r="CX83" s="90" t="s">
        <v>1224</v>
      </c>
      <c r="CY83" s="90" t="s">
        <v>1224</v>
      </c>
      <c r="CZ83" s="90" t="s">
        <v>1224</v>
      </c>
      <c r="DA83" s="90" t="s">
        <v>1224</v>
      </c>
      <c r="DB83" s="90" t="s">
        <v>1224</v>
      </c>
      <c r="DC83" s="90" t="s">
        <v>1224</v>
      </c>
      <c r="DD83" s="90" t="s">
        <v>1224</v>
      </c>
      <c r="DE83" s="90" t="s">
        <v>1224</v>
      </c>
      <c r="DF83" s="90" t="s">
        <v>1224</v>
      </c>
      <c r="DG83" s="90" t="s">
        <v>1224</v>
      </c>
      <c r="DH83" s="90" t="s">
        <v>1224</v>
      </c>
      <c r="DI83" s="90" t="s">
        <v>1224</v>
      </c>
      <c r="DJ83" s="90" t="s">
        <v>1224</v>
      </c>
      <c r="EA83" s="90" t="s">
        <v>222</v>
      </c>
      <c r="EC83" s="60" t="s">
        <v>1294</v>
      </c>
      <c r="EM83" s="90" t="s">
        <v>222</v>
      </c>
      <c r="EN83" s="61">
        <v>1.6E-2</v>
      </c>
      <c r="EQ83" s="61">
        <v>1.6E-2</v>
      </c>
      <c r="ER83" s="59">
        <v>113000</v>
      </c>
      <c r="ES83" s="59">
        <v>1808</v>
      </c>
      <c r="EU83" s="59">
        <v>1808</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heetViews>
  <sheetFormatPr defaultRowHeight="15" x14ac:dyDescent="0.25"/>
  <cols>
    <col min="1" max="2" width="17.42578125" style="60" bestFit="1" customWidth="1"/>
    <col min="3" max="3" width="12.85546875" style="60" bestFit="1" customWidth="1"/>
    <col min="4" max="4" width="17.85546875" style="60" bestFit="1" customWidth="1"/>
    <col min="5" max="5" width="11.42578125" style="65" bestFit="1" customWidth="1"/>
  </cols>
  <sheetData>
    <row r="1" spans="1:5" s="62" customFormat="1" x14ac:dyDescent="0.25">
      <c r="A1" s="63" t="s">
        <v>1285</v>
      </c>
      <c r="B1" s="63" t="s">
        <v>1286</v>
      </c>
      <c r="C1" s="63" t="s">
        <v>1287</v>
      </c>
      <c r="D1" s="63" t="s">
        <v>1288</v>
      </c>
      <c r="E1" s="64" t="s">
        <v>891</v>
      </c>
    </row>
    <row r="2" spans="1:5" x14ac:dyDescent="0.25">
      <c r="A2" s="60" t="s">
        <v>832</v>
      </c>
      <c r="B2" s="60" t="s">
        <v>833</v>
      </c>
      <c r="C2" s="60" t="s">
        <v>1084</v>
      </c>
      <c r="D2" s="60" t="s">
        <v>1294</v>
      </c>
    </row>
  </sheetData>
  <sortState ref="A2:E2">
    <sortCondition ref="C1:C1048576"/>
  </sortState>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4"/>
  <sheetViews>
    <sheetView workbookViewId="0"/>
  </sheetViews>
  <sheetFormatPr defaultRowHeight="15" x14ac:dyDescent="0.25"/>
  <cols>
    <col min="1" max="1" width="36.5703125" bestFit="1" customWidth="1"/>
  </cols>
  <sheetData>
    <row r="1" spans="1:1" x14ac:dyDescent="0.25">
      <c r="A1" t="s">
        <v>1226</v>
      </c>
    </row>
    <row r="2" spans="1:1" x14ac:dyDescent="0.25">
      <c r="A2" t="s">
        <v>1236</v>
      </c>
    </row>
    <row r="3" spans="1:1" x14ac:dyDescent="0.25">
      <c r="A3" t="s">
        <v>1252</v>
      </c>
    </row>
    <row r="4" spans="1:1" x14ac:dyDescent="0.25">
      <c r="A4" t="s">
        <v>1242</v>
      </c>
    </row>
  </sheetData>
  <sortState ref="A1:A4">
    <sortCondition ref="A1"/>
  </sortState>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vt:i4>
      </vt:variant>
    </vt:vector>
  </HeadingPairs>
  <TitlesOfParts>
    <vt:vector size="23" baseType="lpstr">
      <vt:lpstr>Button</vt:lpstr>
      <vt:lpstr>Summary</vt:lpstr>
      <vt:lpstr>Tally Report</vt:lpstr>
      <vt:lpstr>Business Rules</vt:lpstr>
      <vt:lpstr>Instrument Type Exclusion Table</vt:lpstr>
      <vt:lpstr>Risk Weighting Factor Table</vt:lpstr>
      <vt:lpstr>OECD CRC Rating Table</vt:lpstr>
      <vt:lpstr>GSE Issuer Table</vt:lpstr>
      <vt:lpstr>Bank Issuer Override Table</vt:lpstr>
      <vt:lpstr>Time to Maturity Table</vt:lpstr>
      <vt:lpstr>Market Status Table</vt:lpstr>
      <vt:lpstr>EBITDA-To-Asset Ratio Table</vt:lpstr>
      <vt:lpstr>Stock Volatility Table</vt:lpstr>
      <vt:lpstr>Credit Rating Table</vt:lpstr>
      <vt:lpstr>Month-End Market Holiday Table</vt:lpstr>
      <vt:lpstr>RAT BNYMCM Original</vt:lpstr>
      <vt:lpstr>Prospectus of GSE orig Type VII</vt:lpstr>
      <vt:lpstr>RAT BNYMCM with BBG Formula</vt:lpstr>
      <vt:lpstr>RAT BNYMCM with BBG Data Values</vt:lpstr>
      <vt:lpstr>Countries of Origin of this RAT</vt:lpstr>
      <vt:lpstr>Possible GSE Issuer as Type I</vt:lpstr>
      <vt:lpstr>Financial Classified as Type VI</vt:lpstr>
      <vt:lpstr>'RAT BNYMCM Original'!RAT_BNYMCM_NoSR_REG20130329</vt:lpstr>
    </vt:vector>
  </TitlesOfParts>
  <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trebloomberg</cp:lastModifiedBy>
  <cp:lastPrinted>2014-04-01T18:19:16Z</cp:lastPrinted>
  <dcterms:created xsi:type="dcterms:W3CDTF">2006-09-16T00:00:00Z</dcterms:created>
  <dcterms:modified xsi:type="dcterms:W3CDTF">2014-10-01T19:26:28Z</dcterms:modified>
</cp:coreProperties>
</file>