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z\workspaces\Repos\TeensyStep\media\"/>
    </mc:Choice>
  </mc:AlternateContent>
  <bookViews>
    <workbookView xWindow="0" yWindow="0" windowWidth="23475" windowHeight="9240" activeTab="1"/>
  </bookViews>
  <sheets>
    <sheet name="Diagramm1" sheetId="2" r:id="rId1"/>
    <sheet name="Tabelle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0" i="1" s="1"/>
  <c r="I12" i="1" s="1"/>
  <c r="I14" i="1" s="1"/>
  <c r="J9" i="1"/>
  <c r="J10" i="1" s="1"/>
  <c r="J12" i="1" s="1"/>
  <c r="J14" i="1" s="1"/>
  <c r="H9" i="1" l="1"/>
  <c r="H10" i="1" s="1"/>
  <c r="H12" i="1" s="1"/>
  <c r="H14" i="1" s="1"/>
  <c r="G9" i="1"/>
  <c r="G10" i="1" l="1"/>
  <c r="G12" i="1" s="1"/>
  <c r="G14" i="1" s="1"/>
</calcChain>
</file>

<file path=xl/sharedStrings.xml><?xml version="1.0" encoding="utf-8"?>
<sst xmlns="http://schemas.openxmlformats.org/spreadsheetml/2006/main" count="34" uniqueCount="31">
  <si>
    <t>ms</t>
  </si>
  <si>
    <t>kHz</t>
  </si>
  <si>
    <t>Load</t>
  </si>
  <si>
    <t>t_stp =</t>
  </si>
  <si>
    <t>Time for step ISR</t>
  </si>
  <si>
    <t>Time for reset ISR</t>
  </si>
  <si>
    <t>t_res =</t>
  </si>
  <si>
    <t>Time for acceleration update</t>
  </si>
  <si>
    <t>t_acc =</t>
  </si>
  <si>
    <t>µs</t>
  </si>
  <si>
    <t>t_refr</t>
  </si>
  <si>
    <t>Acceleration refresh period</t>
  </si>
  <si>
    <t>Stepper pulse frequency</t>
  </si>
  <si>
    <t>f_step</t>
  </si>
  <si>
    <t>Steps per refresh period</t>
  </si>
  <si>
    <t>steps</t>
  </si>
  <si>
    <t>spr = f_step * t_ref =</t>
  </si>
  <si>
    <t>Acceleration update fraction</t>
  </si>
  <si>
    <t>Total time per step</t>
  </si>
  <si>
    <t>t_tot= t_stp + t_res + t_af =</t>
  </si>
  <si>
    <t>t_af = t_acc / spr=</t>
  </si>
  <si>
    <t xml:space="preserve">L = t_tot *f_step = </t>
  </si>
  <si>
    <t>%</t>
  </si>
  <si>
    <t>µs *)</t>
  </si>
  <si>
    <t>*) measured</t>
  </si>
  <si>
    <t>Figure shows timing for 3 moved motors . Measured with a T3.6@240MHz -O2.</t>
  </si>
  <si>
    <t>First three traces show step pulses, ISR trace shows time spent in interrupt service routines</t>
  </si>
  <si>
    <r>
      <t xml:space="preserve">T 3.6 @240MHz
</t>
    </r>
    <r>
      <rPr>
        <b/>
        <sz val="10"/>
        <color theme="1"/>
        <rFont val="Calibri"/>
        <family val="2"/>
        <scheme val="minor"/>
      </rPr>
      <t>1 Motor</t>
    </r>
  </si>
  <si>
    <r>
      <t xml:space="preserve">T 3.6 @240MHz
</t>
    </r>
    <r>
      <rPr>
        <b/>
        <sz val="10"/>
        <color theme="1"/>
        <rFont val="Calibri"/>
        <family val="2"/>
        <scheme val="minor"/>
      </rPr>
      <t>3 Motors</t>
    </r>
  </si>
  <si>
    <r>
      <t xml:space="preserve">T 3.2 @96MHz
</t>
    </r>
    <r>
      <rPr>
        <b/>
        <sz val="10"/>
        <color theme="1"/>
        <rFont val="Calibri"/>
        <family val="2"/>
        <scheme val="minor"/>
      </rPr>
      <t>1 Motor</t>
    </r>
  </si>
  <si>
    <r>
      <t xml:space="preserve">T 3.2 @96MHz
</t>
    </r>
    <r>
      <rPr>
        <b/>
        <sz val="10"/>
        <color theme="1"/>
        <rFont val="Calibri"/>
        <family val="2"/>
        <scheme val="minor"/>
      </rPr>
      <t>3 Motors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</si>
</sst>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 indent="1"/>
    </xf>
    <xf numFmtId="2" fontId="0" fillId="0" borderId="5" xfId="0" applyNumberFormat="1" applyBorder="1" applyAlignment="1">
      <alignment horizontal="right" indent="1"/>
    </xf>
    <xf numFmtId="0" fontId="0" fillId="0" borderId="8" xfId="0" applyBorder="1" applyAlignment="1">
      <alignment horizontal="right" indent="1"/>
    </xf>
    <xf numFmtId="2" fontId="0" fillId="0" borderId="8" xfId="0" applyNumberFormat="1" applyBorder="1" applyAlignment="1">
      <alignment horizontal="right" indent="1"/>
    </xf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10" xfId="0" applyBorder="1"/>
    <xf numFmtId="0" fontId="0" fillId="0" borderId="10" xfId="0" applyBorder="1" applyAlignment="1">
      <alignment horizontal="right" indent="1"/>
    </xf>
    <xf numFmtId="0" fontId="0" fillId="0" borderId="10" xfId="0" applyBorder="1" applyAlignment="1">
      <alignment horizontal="left" indent="1"/>
    </xf>
    <xf numFmtId="2" fontId="0" fillId="0" borderId="11" xfId="0" applyNumberFormat="1" applyBorder="1" applyAlignment="1">
      <alignment horizontal="right" indent="1"/>
    </xf>
    <xf numFmtId="0" fontId="0" fillId="0" borderId="0" xfId="0" applyBorder="1"/>
    <xf numFmtId="0" fontId="0" fillId="0" borderId="0" xfId="0" applyBorder="1" applyAlignment="1">
      <alignment horizontal="right" indent="1"/>
    </xf>
    <xf numFmtId="0" fontId="0" fillId="0" borderId="0" xfId="0" applyBorder="1" applyAlignment="1">
      <alignment horizontal="left" indent="1"/>
    </xf>
    <xf numFmtId="0" fontId="0" fillId="0" borderId="13" xfId="0" applyBorder="1"/>
    <xf numFmtId="0" fontId="0" fillId="0" borderId="13" xfId="0" applyBorder="1" applyAlignment="1">
      <alignment horizontal="right" indent="1"/>
    </xf>
    <xf numFmtId="0" fontId="0" fillId="0" borderId="13" xfId="0" applyBorder="1" applyAlignment="1">
      <alignment horizontal="left" indent="1"/>
    </xf>
    <xf numFmtId="164" fontId="0" fillId="0" borderId="4" xfId="0" applyNumberFormat="1" applyBorder="1" applyAlignment="1">
      <alignment horizontal="right" indent="1"/>
    </xf>
    <xf numFmtId="164" fontId="0" fillId="0" borderId="7" xfId="0" applyNumberFormat="1" applyBorder="1" applyAlignment="1">
      <alignment horizontal="righ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4" borderId="14" xfId="0" applyFill="1" applyBorder="1"/>
    <xf numFmtId="0" fontId="0" fillId="4" borderId="3" xfId="0" applyFill="1" applyBorder="1" applyAlignment="1">
      <alignment horizontal="right" indent="1"/>
    </xf>
    <xf numFmtId="0" fontId="0" fillId="4" borderId="3" xfId="0" applyFill="1" applyBorder="1"/>
    <xf numFmtId="0" fontId="0" fillId="4" borderId="3" xfId="0" applyFill="1" applyBorder="1" applyAlignment="1">
      <alignment horizontal="left" indent="1"/>
    </xf>
    <xf numFmtId="1" fontId="0" fillId="4" borderId="6" xfId="1" applyNumberFormat="1" applyFont="1" applyFill="1" applyBorder="1" applyAlignment="1">
      <alignment horizontal="right" indent="1"/>
    </xf>
    <xf numFmtId="164" fontId="1" fillId="0" borderId="5" xfId="1" applyNumberFormat="1" applyFont="1" applyBorder="1" applyAlignment="1">
      <alignment horizontal="right" indent="1"/>
    </xf>
    <xf numFmtId="164" fontId="1" fillId="0" borderId="8" xfId="1" applyNumberFormat="1" applyFont="1" applyBorder="1" applyAlignment="1">
      <alignment horizontal="right" indent="1"/>
    </xf>
    <xf numFmtId="1" fontId="0" fillId="4" borderId="9" xfId="1" applyNumberFormat="1" applyFont="1" applyFill="1" applyBorder="1" applyAlignment="1">
      <alignment horizontal="right" indent="1"/>
    </xf>
    <xf numFmtId="0" fontId="2" fillId="2" borderId="16" xfId="0" applyFont="1" applyFill="1" applyBorder="1" applyAlignment="1">
      <alignment horizontal="center" vertical="center" textRotation="90" wrapText="1"/>
    </xf>
    <xf numFmtId="0" fontId="2" fillId="2" borderId="17" xfId="0" applyFont="1" applyFill="1" applyBorder="1" applyAlignment="1">
      <alignment horizontal="center" vertical="center" textRotation="90" wrapText="1"/>
    </xf>
    <xf numFmtId="2" fontId="0" fillId="0" borderId="12" xfId="0" applyNumberFormat="1" applyBorder="1" applyAlignment="1">
      <alignment horizontal="right" inden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939640"/>
        <c:axId val="272938000"/>
      </c:barChart>
      <c:catAx>
        <c:axId val="272939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2938000"/>
        <c:crosses val="autoZero"/>
        <c:auto val="1"/>
        <c:lblAlgn val="ctr"/>
        <c:lblOffset val="100"/>
        <c:noMultiLvlLbl val="0"/>
      </c:catAx>
      <c:valAx>
        <c:axId val="2729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293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1701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F3D3FF-B4B5-4574-99D5-3F18B53ECC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240196</xdr:colOff>
      <xdr:row>18</xdr:row>
      <xdr:rowOff>59227</xdr:rowOff>
    </xdr:from>
    <xdr:to>
      <xdr:col>8</xdr:col>
      <xdr:colOff>1</xdr:colOff>
      <xdr:row>33</xdr:row>
      <xdr:rowOff>189547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582C865-C880-46A7-9299-7B89919AA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196" y="6867531"/>
          <a:ext cx="4663109" cy="2987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showGridLines="0" tabSelected="1" zoomScale="115" zoomScaleNormal="115" workbookViewId="0">
      <selection activeCell="N4" sqref="N4"/>
    </sheetView>
  </sheetViews>
  <sheetFormatPr baseColWidth="10" defaultRowHeight="15" x14ac:dyDescent="0.25"/>
  <cols>
    <col min="1" max="1" width="3.85546875" customWidth="1"/>
    <col min="2" max="2" width="26.85546875" bestFit="1" customWidth="1"/>
    <col min="3" max="3" width="7.85546875" style="2" bestFit="1" customWidth="1"/>
    <col min="4" max="4" width="5.42578125" customWidth="1"/>
    <col min="5" max="5" width="9.85546875" style="1" customWidth="1"/>
    <col min="6" max="6" width="2.85546875" customWidth="1"/>
    <col min="7" max="10" width="8.42578125" customWidth="1"/>
    <col min="11" max="11" width="7.140625" customWidth="1"/>
  </cols>
  <sheetData>
    <row r="1" spans="2:11" ht="12" customHeight="1" thickBot="1" x14ac:dyDescent="0.3"/>
    <row r="2" spans="2:11" ht="15.75" customHeight="1" thickTop="1" x14ac:dyDescent="0.25">
      <c r="B2" t="s">
        <v>12</v>
      </c>
      <c r="C2" s="2" t="s">
        <v>13</v>
      </c>
      <c r="D2" s="10">
        <v>100</v>
      </c>
      <c r="E2" s="1" t="s">
        <v>1</v>
      </c>
      <c r="G2" s="34" t="s">
        <v>27</v>
      </c>
      <c r="H2" s="34" t="s">
        <v>28</v>
      </c>
      <c r="I2" s="34" t="s">
        <v>29</v>
      </c>
      <c r="J2" s="34" t="s">
        <v>30</v>
      </c>
    </row>
    <row r="3" spans="2:11" ht="15.75" thickBot="1" x14ac:dyDescent="0.3">
      <c r="B3" t="s">
        <v>11</v>
      </c>
      <c r="C3" s="2" t="s">
        <v>10</v>
      </c>
      <c r="D3" s="9">
        <v>1</v>
      </c>
      <c r="E3" s="1" t="s">
        <v>0</v>
      </c>
      <c r="G3" s="34"/>
      <c r="H3" s="34"/>
      <c r="I3" s="34"/>
      <c r="J3" s="34"/>
    </row>
    <row r="4" spans="2:11" ht="64.5" customHeight="1" thickTop="1" x14ac:dyDescent="0.25">
      <c r="G4" s="35"/>
      <c r="H4" s="35"/>
      <c r="I4" s="35"/>
      <c r="J4" s="35"/>
      <c r="K4" s="8"/>
    </row>
    <row r="5" spans="2:11" x14ac:dyDescent="0.25">
      <c r="B5" s="23" t="s">
        <v>4</v>
      </c>
      <c r="C5" s="12"/>
      <c r="D5" s="11"/>
      <c r="E5" s="13"/>
      <c r="F5" s="12" t="s">
        <v>3</v>
      </c>
      <c r="G5" s="14">
        <v>0.54</v>
      </c>
      <c r="H5" s="36">
        <v>0.75</v>
      </c>
      <c r="I5" s="36">
        <v>1.21</v>
      </c>
      <c r="J5" s="36">
        <v>1.67</v>
      </c>
      <c r="K5" s="13" t="s">
        <v>23</v>
      </c>
    </row>
    <row r="6" spans="2:11" x14ac:dyDescent="0.25">
      <c r="B6" s="24" t="s">
        <v>5</v>
      </c>
      <c r="C6" s="16"/>
      <c r="D6" s="15"/>
      <c r="E6" s="17"/>
      <c r="F6" s="16" t="s">
        <v>6</v>
      </c>
      <c r="G6" s="5">
        <v>0.45</v>
      </c>
      <c r="H6" s="7">
        <v>0.54</v>
      </c>
      <c r="I6" s="7">
        <v>1.5</v>
      </c>
      <c r="J6" s="7">
        <v>1.67</v>
      </c>
      <c r="K6" s="17" t="s">
        <v>23</v>
      </c>
    </row>
    <row r="7" spans="2:11" x14ac:dyDescent="0.25">
      <c r="B7" s="24" t="s">
        <v>7</v>
      </c>
      <c r="C7" s="16"/>
      <c r="D7" s="15"/>
      <c r="E7" s="17"/>
      <c r="F7" s="16" t="s">
        <v>8</v>
      </c>
      <c r="G7" s="5">
        <v>1.45</v>
      </c>
      <c r="H7" s="7">
        <v>1.45</v>
      </c>
      <c r="I7" s="7">
        <v>10.83</v>
      </c>
      <c r="J7" s="7">
        <v>10.1</v>
      </c>
      <c r="K7" s="17" t="s">
        <v>23</v>
      </c>
    </row>
    <row r="8" spans="2:11" ht="8.25" customHeight="1" x14ac:dyDescent="0.25">
      <c r="B8" s="24"/>
      <c r="C8" s="16"/>
      <c r="D8" s="15"/>
      <c r="E8" s="17"/>
      <c r="F8" s="16"/>
      <c r="G8" s="4"/>
      <c r="H8" s="6"/>
      <c r="I8" s="6"/>
      <c r="J8" s="6"/>
      <c r="K8" s="17"/>
    </row>
    <row r="9" spans="2:11" x14ac:dyDescent="0.25">
      <c r="B9" s="24" t="s">
        <v>14</v>
      </c>
      <c r="C9" s="16"/>
      <c r="D9" s="15"/>
      <c r="E9" s="17"/>
      <c r="F9" s="16" t="s">
        <v>16</v>
      </c>
      <c r="G9" s="4">
        <f>$D$2*$D$3</f>
        <v>100</v>
      </c>
      <c r="H9" s="6">
        <f>$D$2*$D$3</f>
        <v>100</v>
      </c>
      <c r="I9" s="6">
        <f t="shared" ref="I9:J9" si="0">$D$2*$D$3</f>
        <v>100</v>
      </c>
      <c r="J9" s="6">
        <f t="shared" si="0"/>
        <v>100</v>
      </c>
      <c r="K9" s="17" t="s">
        <v>15</v>
      </c>
    </row>
    <row r="10" spans="2:11" x14ac:dyDescent="0.25">
      <c r="B10" s="24" t="s">
        <v>17</v>
      </c>
      <c r="C10" s="16"/>
      <c r="D10" s="15"/>
      <c r="E10" s="17"/>
      <c r="F10" s="16" t="s">
        <v>20</v>
      </c>
      <c r="G10" s="31">
        <f>G7/G9</f>
        <v>1.4499999999999999E-2</v>
      </c>
      <c r="H10" s="32">
        <f>H7/H9</f>
        <v>1.4499999999999999E-2</v>
      </c>
      <c r="I10" s="32">
        <f t="shared" ref="I10:J10" si="1">I7/I9</f>
        <v>0.10830000000000001</v>
      </c>
      <c r="J10" s="32">
        <f t="shared" si="1"/>
        <v>0.10099999999999999</v>
      </c>
      <c r="K10" s="17" t="s">
        <v>9</v>
      </c>
    </row>
    <row r="11" spans="2:11" ht="9" customHeight="1" x14ac:dyDescent="0.25">
      <c r="B11" s="24"/>
      <c r="C11" s="16"/>
      <c r="D11" s="15"/>
      <c r="E11" s="17"/>
      <c r="F11" s="16"/>
      <c r="G11" s="4"/>
      <c r="H11" s="6"/>
      <c r="I11" s="6"/>
      <c r="J11" s="6"/>
      <c r="K11" s="17"/>
    </row>
    <row r="12" spans="2:11" x14ac:dyDescent="0.25">
      <c r="B12" s="24" t="s">
        <v>18</v>
      </c>
      <c r="C12" s="16"/>
      <c r="D12" s="15"/>
      <c r="E12" s="17"/>
      <c r="F12" s="16" t="s">
        <v>19</v>
      </c>
      <c r="G12" s="5">
        <f>G6+G10+G5</f>
        <v>1.0045000000000002</v>
      </c>
      <c r="H12" s="7">
        <f>H6+H10+H5</f>
        <v>1.3045</v>
      </c>
      <c r="I12" s="7">
        <f t="shared" ref="I12:J12" si="2">I6+I10+I5</f>
        <v>2.8182999999999998</v>
      </c>
      <c r="J12" s="7">
        <f t="shared" si="2"/>
        <v>3.4409999999999998</v>
      </c>
      <c r="K12" s="17" t="s">
        <v>9</v>
      </c>
    </row>
    <row r="13" spans="2:11" ht="6.75" customHeight="1" x14ac:dyDescent="0.25">
      <c r="B13" s="25"/>
      <c r="C13" s="19"/>
      <c r="D13" s="18"/>
      <c r="E13" s="20"/>
      <c r="F13" s="19"/>
      <c r="G13" s="21"/>
      <c r="H13" s="22"/>
      <c r="I13" s="22"/>
      <c r="J13" s="22"/>
      <c r="K13" s="20"/>
    </row>
    <row r="14" spans="2:11" x14ac:dyDescent="0.25">
      <c r="B14" s="26" t="s">
        <v>2</v>
      </c>
      <c r="C14" s="27"/>
      <c r="D14" s="28"/>
      <c r="E14" s="29"/>
      <c r="F14" s="27" t="s">
        <v>21</v>
      </c>
      <c r="G14" s="30">
        <f>G12*$D$2/10</f>
        <v>10.045000000000002</v>
      </c>
      <c r="H14" s="33">
        <f>H12*$D$2/10</f>
        <v>13.044999999999998</v>
      </c>
      <c r="I14" s="33">
        <f t="shared" ref="I14:J14" si="3">I12*$D$2/10</f>
        <v>28.183</v>
      </c>
      <c r="J14" s="33">
        <f t="shared" si="3"/>
        <v>34.409999999999997</v>
      </c>
      <c r="K14" s="29" t="s">
        <v>22</v>
      </c>
    </row>
    <row r="15" spans="2:11" ht="6.75" customHeight="1" x14ac:dyDescent="0.25"/>
    <row r="16" spans="2:11" x14ac:dyDescent="0.25">
      <c r="K16" s="3" t="s">
        <v>24</v>
      </c>
    </row>
    <row r="17" spans="2:2" x14ac:dyDescent="0.25">
      <c r="B17" t="s">
        <v>25</v>
      </c>
    </row>
    <row r="18" spans="2:2" x14ac:dyDescent="0.25">
      <c r="B18" t="s">
        <v>26</v>
      </c>
    </row>
  </sheetData>
  <mergeCells count="4">
    <mergeCell ref="G2:G4"/>
    <mergeCell ref="H2:H4"/>
    <mergeCell ref="I2:I4"/>
    <mergeCell ref="J2:J4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Lutz Niggl</dc:creator>
  <cp:lastModifiedBy>Lutz Niggl</cp:lastModifiedBy>
  <dcterms:created xsi:type="dcterms:W3CDTF">2017-04-12T04:51:08Z</dcterms:created>
  <dcterms:modified xsi:type="dcterms:W3CDTF">2017-04-20T09:30:41Z</dcterms:modified>
</cp:coreProperties>
</file>