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rles/Documents/My Biz/OAG/RDC/UNICEF/todelete/02 - monitor/data/"/>
    </mc:Choice>
  </mc:AlternateContent>
  <xr:revisionPtr revIDLastSave="0" documentId="13_ncr:1_{F1DB1261-5F9A-4646-BA10-C57BDCCF7367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data" sheetId="1" r:id="rId1"/>
    <sheet name="treatment" sheetId="9" state="hidden" r:id="rId2"/>
    <sheet name="dashboard" sheetId="8" r:id="rId3"/>
  </sheets>
  <definedNames>
    <definedName name="Segment_enum_id">#N/A</definedName>
    <definedName name="Segment_form_title">#N/A</definedName>
    <definedName name="Segment_province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 s="1"/>
  <c r="E18" i="9" s="1"/>
  <c r="B28" i="9"/>
  <c r="H19" i="9"/>
  <c r="G22" i="9"/>
  <c r="H20" i="9"/>
  <c r="H24" i="9"/>
  <c r="H23" i="9"/>
  <c r="H25" i="9"/>
  <c r="H18" i="9"/>
  <c r="H21" i="9"/>
  <c r="H26" i="9"/>
  <c r="H17" i="9"/>
  <c r="H22" i="9"/>
  <c r="G19" i="9"/>
  <c r="G20" i="9"/>
  <c r="H27" i="9"/>
  <c r="H28" i="9"/>
  <c r="G17" i="9"/>
  <c r="I19" i="9" l="1"/>
  <c r="I18" i="9"/>
  <c r="E28" i="9"/>
  <c r="M18" i="9"/>
  <c r="M17" i="9"/>
  <c r="E24" i="9"/>
  <c r="I24" i="9" s="1"/>
  <c r="E22" i="9"/>
  <c r="I22" i="9" s="1"/>
  <c r="E25" i="9"/>
  <c r="I25" i="9" s="1"/>
  <c r="E19" i="9"/>
  <c r="E23" i="9"/>
  <c r="I23" i="9" s="1"/>
  <c r="E17" i="9"/>
  <c r="I17" i="9" s="1"/>
  <c r="E21" i="9"/>
  <c r="I21" i="9" s="1"/>
  <c r="E20" i="9"/>
  <c r="I20" i="9" s="1"/>
  <c r="E27" i="9"/>
  <c r="I27" i="9" s="1"/>
  <c r="E26" i="9"/>
  <c r="I26" i="9" s="1"/>
  <c r="D19" i="9"/>
  <c r="C20" i="9"/>
  <c r="D17" i="9"/>
  <c r="C19" i="9"/>
  <c r="D20" i="9"/>
  <c r="C27" i="9"/>
  <c r="D24" i="9"/>
  <c r="C28" i="9"/>
  <c r="C23" i="9"/>
  <c r="D27" i="9"/>
  <c r="C21" i="9"/>
  <c r="D23" i="9"/>
  <c r="D21" i="9"/>
  <c r="C17" i="9"/>
  <c r="D22" i="9"/>
  <c r="C18" i="9"/>
  <c r="D26" i="9"/>
  <c r="C26" i="9"/>
  <c r="D18" i="9"/>
  <c r="C25" i="9"/>
  <c r="C22" i="9"/>
  <c r="C24" i="9"/>
  <c r="D28" i="9"/>
  <c r="D25" i="9"/>
  <c r="F35" i="9"/>
  <c r="D35" i="9"/>
  <c r="I28" i="9" l="1"/>
  <c r="AG10" i="8" s="1"/>
  <c r="D36" i="9"/>
  <c r="F36" i="9"/>
  <c r="E35" i="9"/>
  <c r="G35" i="9"/>
  <c r="G23" i="9"/>
  <c r="G36" i="9" l="1"/>
  <c r="E36" i="9"/>
</calcChain>
</file>

<file path=xl/sharedStrings.xml><?xml version="1.0" encoding="utf-8"?>
<sst xmlns="http://schemas.openxmlformats.org/spreadsheetml/2006/main" count="21548" uniqueCount="1951">
  <si>
    <t>form_title</t>
  </si>
  <si>
    <t>date_collecte</t>
  </si>
  <si>
    <t>couverture</t>
  </si>
  <si>
    <t>province</t>
  </si>
  <si>
    <t>division</t>
  </si>
  <si>
    <t>subdivision</t>
  </si>
  <si>
    <t>territoire</t>
  </si>
  <si>
    <t>milres</t>
  </si>
  <si>
    <t>secteur</t>
  </si>
  <si>
    <t>enum_id</t>
  </si>
  <si>
    <t>nom_agent</t>
  </si>
  <si>
    <t>type_etablissement</t>
  </si>
  <si>
    <t>validation_status</t>
  </si>
  <si>
    <t>hhid</t>
  </si>
  <si>
    <t>ecole_remplace</t>
  </si>
  <si>
    <t>remplace_hors_echantillon</t>
  </si>
  <si>
    <t>form_approve</t>
  </si>
  <si>
    <t>form_non_approve</t>
  </si>
  <si>
    <t>form_en_attente</t>
  </si>
  <si>
    <t>form_collected</t>
  </si>
  <si>
    <t>schoolWithoutEquivalentInformants</t>
  </si>
  <si>
    <t>duplicatedData</t>
  </si>
  <si>
    <t>formsWithoutSummary</t>
  </si>
  <si>
    <t>duplicatedPhonenumber</t>
  </si>
  <si>
    <t>undefinedPhonenumber</t>
  </si>
  <si>
    <t>audio_unavailable</t>
  </si>
  <si>
    <t>image_unavailable</t>
  </si>
  <si>
    <t>monitoring_date</t>
  </si>
  <si>
    <t>ENTRETIEN ENSEIGNANT</t>
  </si>
  <si>
    <t>ITURI</t>
  </si>
  <si>
    <t>IRUMU</t>
  </si>
  <si>
    <t>BUNIA (IRUMU)</t>
  </si>
  <si>
    <t>Urbain</t>
  </si>
  <si>
    <t>Public</t>
  </si>
  <si>
    <t>FLORENCE FURAHA</t>
  </si>
  <si>
    <t>FLORENCE</t>
  </si>
  <si>
    <t>ECOLE PRIMAIRE</t>
  </si>
  <si>
    <t>61-230604070500186</t>
  </si>
  <si>
    <t>2023-06-06</t>
  </si>
  <si>
    <t>Prive</t>
  </si>
  <si>
    <t>ECOLE SECONDAIRE</t>
  </si>
  <si>
    <t>Approved</t>
  </si>
  <si>
    <t>61-230531090027895</t>
  </si>
  <si>
    <t>61-230603112502857</t>
  </si>
  <si>
    <t>KASAI-CENTRAL</t>
  </si>
  <si>
    <t>KASAI-CENTRAL 2</t>
  </si>
  <si>
    <t>KAZUMBA NORD 1</t>
  </si>
  <si>
    <t>Rural</t>
  </si>
  <si>
    <t>HONORE KABONGO</t>
  </si>
  <si>
    <t>HONORÉ</t>
  </si>
  <si>
    <t>65-230602094409481</t>
  </si>
  <si>
    <t>Not Approved</t>
  </si>
  <si>
    <t>65-230604063056600</t>
  </si>
  <si>
    <t>KASAI-ORIENTAL</t>
  </si>
  <si>
    <t>KASAI-ORIENTAL 2</t>
  </si>
  <si>
    <t>KABEYA-KAMWANGA 1</t>
  </si>
  <si>
    <t>PAUL KAMBALA</t>
  </si>
  <si>
    <t>PAUL</t>
  </si>
  <si>
    <t>67-230605161401743</t>
  </si>
  <si>
    <t>SUD-KIVU</t>
  </si>
  <si>
    <t>SUD-KIVU 1</t>
  </si>
  <si>
    <t>KALEHE 1</t>
  </si>
  <si>
    <t>DANIEL NTERANYA</t>
  </si>
  <si>
    <t>DANIEL</t>
  </si>
  <si>
    <t>68-230603160601627</t>
  </si>
  <si>
    <t>68-230603172801851</t>
  </si>
  <si>
    <t>68-230604131445348</t>
  </si>
  <si>
    <t>TANGANYIKA</t>
  </si>
  <si>
    <t>TANGANYIKA 1</t>
  </si>
  <si>
    <t>KALEMIE 1</t>
  </si>
  <si>
    <t>IDRISS BAKENGESA NDAHANWA</t>
  </si>
  <si>
    <t>IDRISS</t>
  </si>
  <si>
    <t>60-230603141636395</t>
  </si>
  <si>
    <t>60-230605090719893</t>
  </si>
  <si>
    <t>60-230605140048014</t>
  </si>
  <si>
    <t>FGD PARENTS D'ELEVES ET MEMBRES APE/COGES</t>
  </si>
  <si>
    <t>AKONKWA ZIGABE GODBLESS</t>
  </si>
  <si>
    <t>AKONKWA</t>
  </si>
  <si>
    <t>03-230601233937954</t>
  </si>
  <si>
    <t>IRUMU 2</t>
  </si>
  <si>
    <t>03-230602232725646</t>
  </si>
  <si>
    <t>03-230604220240340</t>
  </si>
  <si>
    <t>JUSTIN KALUMBU BADIBANGA</t>
  </si>
  <si>
    <t>JUSTIN</t>
  </si>
  <si>
    <t>09-230602091756886</t>
  </si>
  <si>
    <t>NGALULA KANKONDE MIREILLE</t>
  </si>
  <si>
    <t>NGALULA</t>
  </si>
  <si>
    <t>12-230602194736301</t>
  </si>
  <si>
    <t>DESIRE MUZEMBE SHAMBUYI</t>
  </si>
  <si>
    <t>DÉSIRÉ</t>
  </si>
  <si>
    <t>04-230603022736752</t>
  </si>
  <si>
    <t>04-230604004348875</t>
  </si>
  <si>
    <t>MBOMBO KASONGA BOFELLY</t>
  </si>
  <si>
    <t>MBOMBO</t>
  </si>
  <si>
    <t>11-230603060405811</t>
  </si>
  <si>
    <t>11-230604060308895</t>
  </si>
  <si>
    <t>NORD-KIVU</t>
  </si>
  <si>
    <t>NORD-KIVU 2</t>
  </si>
  <si>
    <t>BENI</t>
  </si>
  <si>
    <t>MOISE BASHI FREDDY</t>
  </si>
  <si>
    <t>MOISE</t>
  </si>
  <si>
    <t>02-230531180843560</t>
  </si>
  <si>
    <t>02-230601094028972</t>
  </si>
  <si>
    <t>NORD-KIVU 3</t>
  </si>
  <si>
    <t>MASISI 2</t>
  </si>
  <si>
    <t>ISAAC BATULANI MUGEREKE</t>
  </si>
  <si>
    <t>ISAAC</t>
  </si>
  <si>
    <t>07-230603160822512</t>
  </si>
  <si>
    <t>EVALUATION H ENFANTS NON-SCOLARISES 6-9 ANS</t>
  </si>
  <si>
    <t>03-230602014428814</t>
  </si>
  <si>
    <t>11-230602074112680</t>
  </si>
  <si>
    <t>11-230603072031247</t>
  </si>
  <si>
    <t>JULIE ISHARA FUNDAMANE</t>
  </si>
  <si>
    <t>JULIE</t>
  </si>
  <si>
    <t>08-230606080449642</t>
  </si>
  <si>
    <t>QUESTIONNAIRE ECOLE</t>
  </si>
  <si>
    <t>BUNIA</t>
  </si>
  <si>
    <t>KISEMBO KARAMAGI DAVID</t>
  </si>
  <si>
    <t>KISEMBO</t>
  </si>
  <si>
    <t>34-230531101307980</t>
  </si>
  <si>
    <t>34-230602160235146</t>
  </si>
  <si>
    <t>KULUKPA BUKPA CLAUDE</t>
  </si>
  <si>
    <t>KULUKPA</t>
  </si>
  <si>
    <t>35-230530101139574</t>
  </si>
  <si>
    <t>35-230530113318671</t>
  </si>
  <si>
    <t>35-230530134437168</t>
  </si>
  <si>
    <t>35-230601091852986</t>
  </si>
  <si>
    <t>34-230530102703157</t>
  </si>
  <si>
    <t>34-230530152404306</t>
  </si>
  <si>
    <t>ECOLE MATERNELLE</t>
  </si>
  <si>
    <t>34-230602143500678</t>
  </si>
  <si>
    <t>35-230530154831228</t>
  </si>
  <si>
    <t>35-230531133615379</t>
  </si>
  <si>
    <t>MALASI NG'OTA DAVID</t>
  </si>
  <si>
    <t>MALASI</t>
  </si>
  <si>
    <t>38-230530102557631</t>
  </si>
  <si>
    <t>38-230530114923686</t>
  </si>
  <si>
    <t>38-230530161302237</t>
  </si>
  <si>
    <t>38-230531100555922</t>
  </si>
  <si>
    <t>38-230531133438069</t>
  </si>
  <si>
    <t>38-230601105900052</t>
  </si>
  <si>
    <t>38-230602090322513</t>
  </si>
  <si>
    <t>38-230602102551482</t>
  </si>
  <si>
    <t>38-230602115934319</t>
  </si>
  <si>
    <t>38-230602134823697</t>
  </si>
  <si>
    <t>38-230603091426772</t>
  </si>
  <si>
    <t>38-230603105054010</t>
  </si>
  <si>
    <t>38-230603121803724</t>
  </si>
  <si>
    <t>NDJALUVOR JOB SERGE</t>
  </si>
  <si>
    <t>NDJALUVOR</t>
  </si>
  <si>
    <t>47-230530103310058</t>
  </si>
  <si>
    <t>47-230530110201591</t>
  </si>
  <si>
    <t>47-230531083451523</t>
  </si>
  <si>
    <t>47-230531103312576</t>
  </si>
  <si>
    <t>47-230602090205435</t>
  </si>
  <si>
    <t>47-230602110015842</t>
  </si>
  <si>
    <t>47-230602132745621</t>
  </si>
  <si>
    <t>47-230603082101365</t>
  </si>
  <si>
    <t>47-230603093533163</t>
  </si>
  <si>
    <t>47-230603110101064</t>
  </si>
  <si>
    <t>47-230603115403112</t>
  </si>
  <si>
    <t>34-230531143206084</t>
  </si>
  <si>
    <t>35-230531095314889</t>
  </si>
  <si>
    <t>38-230601091145692</t>
  </si>
  <si>
    <t>38-230601123328464</t>
  </si>
  <si>
    <t>47-230530134413908</t>
  </si>
  <si>
    <t>47-230602122505397</t>
  </si>
  <si>
    <t>IRUMU 1</t>
  </si>
  <si>
    <t>38-230605103353764</t>
  </si>
  <si>
    <t>38-230605120949029</t>
  </si>
  <si>
    <t>38-230605144254456</t>
  </si>
  <si>
    <t>38-230605161126743</t>
  </si>
  <si>
    <t>47-230605080254686</t>
  </si>
  <si>
    <t>47-230605101259494</t>
  </si>
  <si>
    <t>47-230605125234441</t>
  </si>
  <si>
    <t>38-230605081306549</t>
  </si>
  <si>
    <t>38-230605085057447</t>
  </si>
  <si>
    <t>34-230605171037700</t>
  </si>
  <si>
    <t>34-230605175045824</t>
  </si>
  <si>
    <t>34-230605190457659</t>
  </si>
  <si>
    <t>34-230605205548538</t>
  </si>
  <si>
    <t>35-230602105953825</t>
  </si>
  <si>
    <t>35-230602122732566</t>
  </si>
  <si>
    <t>35-230603164349887</t>
  </si>
  <si>
    <t>35-230603174537163</t>
  </si>
  <si>
    <t>35-230604061045284</t>
  </si>
  <si>
    <t>35-230605150439273</t>
  </si>
  <si>
    <t>34-230603112623337</t>
  </si>
  <si>
    <t>35-230602094042113</t>
  </si>
  <si>
    <t>CENTRE RATTRAPAGE SCOLAIRE</t>
  </si>
  <si>
    <t>34-230601133635272</t>
  </si>
  <si>
    <t>34-230602094110661</t>
  </si>
  <si>
    <t>34-230531085455703</t>
  </si>
  <si>
    <t>35-230601112030219</t>
  </si>
  <si>
    <t>35-230601160807765</t>
  </si>
  <si>
    <t>LUKUSA EMMANUEL</t>
  </si>
  <si>
    <t>LUKUSA</t>
  </si>
  <si>
    <t>36-230602075440557</t>
  </si>
  <si>
    <t>36-230602101943792</t>
  </si>
  <si>
    <t>36-230602130933423</t>
  </si>
  <si>
    <t>36-230603090653671</t>
  </si>
  <si>
    <t>36-230603125900714</t>
  </si>
  <si>
    <t>36-230605080050514</t>
  </si>
  <si>
    <t>36-230605094613930</t>
  </si>
  <si>
    <t>36-230605111838958</t>
  </si>
  <si>
    <t>36-230605122357109</t>
  </si>
  <si>
    <t>36-230605133855808</t>
  </si>
  <si>
    <t>ORIENT MAMPUYA</t>
  </si>
  <si>
    <t>ORIENT</t>
  </si>
  <si>
    <t>49-230602090531805</t>
  </si>
  <si>
    <t>49-230602113623258</t>
  </si>
  <si>
    <t>49-230602143541037</t>
  </si>
  <si>
    <t>49-230603110336076</t>
  </si>
  <si>
    <t>49-230603122957533</t>
  </si>
  <si>
    <t>49-230605094018461</t>
  </si>
  <si>
    <t>49-230605111031827</t>
  </si>
  <si>
    <t>49-230605122158858</t>
  </si>
  <si>
    <t>49-230605132138265</t>
  </si>
  <si>
    <t>49-230605141024435</t>
  </si>
  <si>
    <t>LUIZA 1</t>
  </si>
  <si>
    <t>FELICIEN KALOMBO NKANKA</t>
  </si>
  <si>
    <t>FÉLICIEN</t>
  </si>
  <si>
    <t>16-230602103915497</t>
  </si>
  <si>
    <t>16-230602133330369</t>
  </si>
  <si>
    <t>16-230603101932445</t>
  </si>
  <si>
    <t>16-230605062035068</t>
  </si>
  <si>
    <t>16-230605105953944</t>
  </si>
  <si>
    <t>BRUNO BIDWAYA MASHALA</t>
  </si>
  <si>
    <t>BRUNO</t>
  </si>
  <si>
    <t>22-230601101104827</t>
  </si>
  <si>
    <t>22-230602122049110</t>
  </si>
  <si>
    <t>22-230603075755096</t>
  </si>
  <si>
    <t>22-230603130400003</t>
  </si>
  <si>
    <t>22-230604223610521</t>
  </si>
  <si>
    <t>22-230605102823419</t>
  </si>
  <si>
    <t>SANTOS NGANDU MULAMBA</t>
  </si>
  <si>
    <t>SANTOS</t>
  </si>
  <si>
    <t>52-230602113906754</t>
  </si>
  <si>
    <t>52-230602142055086</t>
  </si>
  <si>
    <t>52-230605113134335</t>
  </si>
  <si>
    <t>52-230605124850023</t>
  </si>
  <si>
    <t>SHABANI MAWABI JEAN LUC</t>
  </si>
  <si>
    <t>TSHIONGO</t>
  </si>
  <si>
    <t>53-230602103727312</t>
  </si>
  <si>
    <t>53-230602135138673</t>
  </si>
  <si>
    <t>TSHIONGO MANSHIMBA EL MARIO</t>
  </si>
  <si>
    <t>54-230603080640672</t>
  </si>
  <si>
    <t>54-230603103148207</t>
  </si>
  <si>
    <t>54-230605111912215</t>
  </si>
  <si>
    <t>54-230605131905370</t>
  </si>
  <si>
    <t>54-230605144953066</t>
  </si>
  <si>
    <t>16-230602115217418</t>
  </si>
  <si>
    <t>16-230604233056511</t>
  </si>
  <si>
    <t>52-230603111514646</t>
  </si>
  <si>
    <t>52-230603140054898</t>
  </si>
  <si>
    <t>MYABI 1</t>
  </si>
  <si>
    <t>DORCAS LUSAMBA</t>
  </si>
  <si>
    <t>DORCAS</t>
  </si>
  <si>
    <t>27-230603095005791</t>
  </si>
  <si>
    <t>27-230601111620475</t>
  </si>
  <si>
    <t>27-230602141902356</t>
  </si>
  <si>
    <t>27-230605110217957</t>
  </si>
  <si>
    <t>ELYSEE KAZADI</t>
  </si>
  <si>
    <t>ELYSÉE</t>
  </si>
  <si>
    <t>28-230603075528031</t>
  </si>
  <si>
    <t>28-230603120610544</t>
  </si>
  <si>
    <t>28-230605080724422</t>
  </si>
  <si>
    <t>MAFUTA MUKENGELA PAUL</t>
  </si>
  <si>
    <t>MAFUTA</t>
  </si>
  <si>
    <t>37-230601135724533</t>
  </si>
  <si>
    <t>NGALULA BANZA SYLVIE</t>
  </si>
  <si>
    <t>48-230603201144923</t>
  </si>
  <si>
    <t>27-230602112757111</t>
  </si>
  <si>
    <t>MYABI 2</t>
  </si>
  <si>
    <t>28-230602081304054</t>
  </si>
  <si>
    <t>28-230602100140365</t>
  </si>
  <si>
    <t>28-230602135356139</t>
  </si>
  <si>
    <t>28-230603095016671</t>
  </si>
  <si>
    <t>37-230602080703733</t>
  </si>
  <si>
    <t>37-230602094420920</t>
  </si>
  <si>
    <t>37-230602143110384</t>
  </si>
  <si>
    <t>37-230603090819140</t>
  </si>
  <si>
    <t>37-230603130631439</t>
  </si>
  <si>
    <t>37-230603153050120</t>
  </si>
  <si>
    <t>MASHINGU KATSHIBANGU MARTIN</t>
  </si>
  <si>
    <t>MASHINGU</t>
  </si>
  <si>
    <t>40-230602091007285</t>
  </si>
  <si>
    <t>40-230602120139720</t>
  </si>
  <si>
    <t>40-230602141155293</t>
  </si>
  <si>
    <t>40-230603082321325</t>
  </si>
  <si>
    <t>40-230603123342329</t>
  </si>
  <si>
    <t>40-230603144624377</t>
  </si>
  <si>
    <t>40-230603095236846</t>
  </si>
  <si>
    <t>40-230605082057856</t>
  </si>
  <si>
    <t>40-230605095959533</t>
  </si>
  <si>
    <t>40-230605114150690</t>
  </si>
  <si>
    <t>MYABI</t>
  </si>
  <si>
    <t>28-230601125148709</t>
  </si>
  <si>
    <t>37-230605133519454</t>
  </si>
  <si>
    <t>48-230601122812259</t>
  </si>
  <si>
    <t>48-230602112852818</t>
  </si>
  <si>
    <t>48-230602135328391</t>
  </si>
  <si>
    <t>48-230602155554319</t>
  </si>
  <si>
    <t>48-230602185136360</t>
  </si>
  <si>
    <t>48-230603113723374</t>
  </si>
  <si>
    <t>48-230605164657418</t>
  </si>
  <si>
    <t>KABEYA-KAMWANGA</t>
  </si>
  <si>
    <t>40-230605155053550</t>
  </si>
  <si>
    <t>NORD-KIVU 1</t>
  </si>
  <si>
    <t>NYIRAGONGO 1</t>
  </si>
  <si>
    <t>KABEYA N'KULUBA  AGNES</t>
  </si>
  <si>
    <t>KABEYA</t>
  </si>
  <si>
    <t>32-230603085537753</t>
  </si>
  <si>
    <t>32-230603115615483</t>
  </si>
  <si>
    <t>32-230603140331095</t>
  </si>
  <si>
    <t>32-230603152446997</t>
  </si>
  <si>
    <t>32-230605083857542</t>
  </si>
  <si>
    <t>32-230605110736030</t>
  </si>
  <si>
    <t>32-230605124538853</t>
  </si>
  <si>
    <t>MPANGIRWA MIRONGWE MICHEL</t>
  </si>
  <si>
    <t>MPANGIRWA</t>
  </si>
  <si>
    <t>42-230605113218934</t>
  </si>
  <si>
    <t>42-230605154945706</t>
  </si>
  <si>
    <t>MUCHO BORA LILIANE</t>
  </si>
  <si>
    <t>MUCHO</t>
  </si>
  <si>
    <t>43-230531132156368</t>
  </si>
  <si>
    <t>43-230601145643801</t>
  </si>
  <si>
    <t>43-230602083538930</t>
  </si>
  <si>
    <t>43-230602093117501</t>
  </si>
  <si>
    <t>43-230602104814674</t>
  </si>
  <si>
    <t>43-230602134946363</t>
  </si>
  <si>
    <t>43-230603134655395</t>
  </si>
  <si>
    <t>43-230605104818794</t>
  </si>
  <si>
    <t>32-230601092351465</t>
  </si>
  <si>
    <t>32-230601122251156</t>
  </si>
  <si>
    <t>42-230605081848648</t>
  </si>
  <si>
    <t>42-230605101559984</t>
  </si>
  <si>
    <t>43-230603070916572</t>
  </si>
  <si>
    <t>43-230603114635331</t>
  </si>
  <si>
    <t>43-230604080127574</t>
  </si>
  <si>
    <t>43-230604124622311</t>
  </si>
  <si>
    <t>43-230605130853602</t>
  </si>
  <si>
    <t>FREDERIC MOENGA</t>
  </si>
  <si>
    <t>FREDERIC</t>
  </si>
  <si>
    <t>17-230531120025430</t>
  </si>
  <si>
    <t>17-230601122623110</t>
  </si>
  <si>
    <t>17-230603133049019</t>
  </si>
  <si>
    <t>MBUSA TSALUMBA DANNY</t>
  </si>
  <si>
    <t>MBUSA</t>
  </si>
  <si>
    <t>41-230531143003607</t>
  </si>
  <si>
    <t>41-230601111212201</t>
  </si>
  <si>
    <t>41-230601135634330</t>
  </si>
  <si>
    <t>41-230602093000941</t>
  </si>
  <si>
    <t>41-230603134639254</t>
  </si>
  <si>
    <t>41-230603175142950</t>
  </si>
  <si>
    <t>41-230605121725149</t>
  </si>
  <si>
    <t>17-230531142629095</t>
  </si>
  <si>
    <t>17-230601100117679</t>
  </si>
  <si>
    <t>17-230601150126816</t>
  </si>
  <si>
    <t>41-230531112256959</t>
  </si>
  <si>
    <t>41-230601083111444</t>
  </si>
  <si>
    <t>41-230602112130012</t>
  </si>
  <si>
    <t>41-230602150120841</t>
  </si>
  <si>
    <t>41-230603102716037</t>
  </si>
  <si>
    <t>41-230603124927355</t>
  </si>
  <si>
    <t>41-230605085408748</t>
  </si>
  <si>
    <t>17-230602103501262</t>
  </si>
  <si>
    <t>17-230602115913037</t>
  </si>
  <si>
    <t>17-230602130500285</t>
  </si>
  <si>
    <t>17-230603092725611</t>
  </si>
  <si>
    <t>17-230603113056465</t>
  </si>
  <si>
    <t>17-230605112632864</t>
  </si>
  <si>
    <t>17-230605140028221</t>
  </si>
  <si>
    <t>LUBERO 1</t>
  </si>
  <si>
    <t>PALUKU KASAYI MAWA CLAUDE</t>
  </si>
  <si>
    <t>PALUKU</t>
  </si>
  <si>
    <t>50-230531163934483</t>
  </si>
  <si>
    <t>50-230601104833265</t>
  </si>
  <si>
    <t>50-230601154231928</t>
  </si>
  <si>
    <t>50-230602081803909</t>
  </si>
  <si>
    <t>50-230602120529902</t>
  </si>
  <si>
    <t>50-230602182030303</t>
  </si>
  <si>
    <t>PALUKU SINDANI</t>
  </si>
  <si>
    <t>51-230601100925652</t>
  </si>
  <si>
    <t>51-230601143712212</t>
  </si>
  <si>
    <t>51-230602082833316</t>
  </si>
  <si>
    <t>51-230602135636321</t>
  </si>
  <si>
    <t>50-230531124024791</t>
  </si>
  <si>
    <t>51-230531140240550</t>
  </si>
  <si>
    <t>LUBERO 2</t>
  </si>
  <si>
    <t>50-230603200629633</t>
  </si>
  <si>
    <t>50-230603204950249</t>
  </si>
  <si>
    <t>50-230603215338701</t>
  </si>
  <si>
    <t>50-230604091156085</t>
  </si>
  <si>
    <t>50-230604113321442</t>
  </si>
  <si>
    <t>50-230604181513498</t>
  </si>
  <si>
    <t>50-230605122748433</t>
  </si>
  <si>
    <t>51-230604083003197</t>
  </si>
  <si>
    <t>51-230605082300347</t>
  </si>
  <si>
    <t>51-230605101123666</t>
  </si>
  <si>
    <t>MALIYAYESU NTAWIHEBA CELINE</t>
  </si>
  <si>
    <t>MALIYAYESU</t>
  </si>
  <si>
    <t>39-230601091620117</t>
  </si>
  <si>
    <t>39-230601110049087</t>
  </si>
  <si>
    <t>39-230601112848175</t>
  </si>
  <si>
    <t>39-230601134239982</t>
  </si>
  <si>
    <t>39-230601145128383</t>
  </si>
  <si>
    <t>39-230602083436895</t>
  </si>
  <si>
    <t>39-230603095516372</t>
  </si>
  <si>
    <t>39-230603163830706</t>
  </si>
  <si>
    <t>39-230605135735088</t>
  </si>
  <si>
    <t>39-230605154419193</t>
  </si>
  <si>
    <t>42-230531130720060</t>
  </si>
  <si>
    <t>42-230601081023012</t>
  </si>
  <si>
    <t>42-230601100314624</t>
  </si>
  <si>
    <t>42-230601115942372</t>
  </si>
  <si>
    <t>42-230602094233719</t>
  </si>
  <si>
    <t>42-230603113900382</t>
  </si>
  <si>
    <t>NABIZANI NSIBULA HILARY</t>
  </si>
  <si>
    <t>NABIZANI</t>
  </si>
  <si>
    <t>46-230531123658573</t>
  </si>
  <si>
    <t>46-230531150745162</t>
  </si>
  <si>
    <t>46-230601090543526</t>
  </si>
  <si>
    <t>46-230601114855445</t>
  </si>
  <si>
    <t>46-230601143053911</t>
  </si>
  <si>
    <t>46-230602145954789</t>
  </si>
  <si>
    <t>46-230603103552934</t>
  </si>
  <si>
    <t>46-230603120329671</t>
  </si>
  <si>
    <t>46-230603135230292</t>
  </si>
  <si>
    <t>46-230603152319881</t>
  </si>
  <si>
    <t>46-230605105825158</t>
  </si>
  <si>
    <t>46-230605143004302</t>
  </si>
  <si>
    <t>39-230602102208280</t>
  </si>
  <si>
    <t>42-230603083330406</t>
  </si>
  <si>
    <t>46-230602134053488</t>
  </si>
  <si>
    <t>NYIRAGONGO</t>
  </si>
  <si>
    <t>32-230531131457459</t>
  </si>
  <si>
    <t>32-230531080143191</t>
  </si>
  <si>
    <t>32-230531095748280</t>
  </si>
  <si>
    <t>43-230601081736419</t>
  </si>
  <si>
    <t>43-230601094559202</t>
  </si>
  <si>
    <t>43-230601122139961</t>
  </si>
  <si>
    <t>LUBERO</t>
  </si>
  <si>
    <t>51-230603100136545</t>
  </si>
  <si>
    <t>51-230604114517181</t>
  </si>
  <si>
    <t>51-230604154207268</t>
  </si>
  <si>
    <t>MASISI</t>
  </si>
  <si>
    <t>39-230603131221914</t>
  </si>
  <si>
    <t>39-230604121623715</t>
  </si>
  <si>
    <t>SUD-KIVU 3</t>
  </si>
  <si>
    <t>MWENGA 1</t>
  </si>
  <si>
    <t>WILONDJA GERARD</t>
  </si>
  <si>
    <t>WILONDJA</t>
  </si>
  <si>
    <t>19-230601074436679</t>
  </si>
  <si>
    <t>19-230601093224367</t>
  </si>
  <si>
    <t>19-230601114004951</t>
  </si>
  <si>
    <t>19-230601135852639</t>
  </si>
  <si>
    <t>19-230603082434569</t>
  </si>
  <si>
    <t>19-230603110904505</t>
  </si>
  <si>
    <t>19-230603124128087</t>
  </si>
  <si>
    <t>19-230603135927068</t>
  </si>
  <si>
    <t>KALIMBA MAMBA OLIVIER</t>
  </si>
  <si>
    <t>KALIMBA</t>
  </si>
  <si>
    <t>33-230601082553281</t>
  </si>
  <si>
    <t>33-230601100535684</t>
  </si>
  <si>
    <t>33-230601114241317</t>
  </si>
  <si>
    <t>33-230601132807210</t>
  </si>
  <si>
    <t>33-230601170315210</t>
  </si>
  <si>
    <t>33-230602095258276</t>
  </si>
  <si>
    <t>33-230602111021967</t>
  </si>
  <si>
    <t>33-230602130154278</t>
  </si>
  <si>
    <t>33-230603120900413</t>
  </si>
  <si>
    <t>33-230603133516692</t>
  </si>
  <si>
    <t>33-230602083650779</t>
  </si>
  <si>
    <t>19-230602090343990</t>
  </si>
  <si>
    <t>19-230602102314946</t>
  </si>
  <si>
    <t>19-230602115431379</t>
  </si>
  <si>
    <t>19-230602134228452</t>
  </si>
  <si>
    <t>19-230602163224339</t>
  </si>
  <si>
    <t>33-230603080618418</t>
  </si>
  <si>
    <t>KALEHE 2</t>
  </si>
  <si>
    <t>BISHIKWABO MULIHANO JULES</t>
  </si>
  <si>
    <t>BISHIKWABO</t>
  </si>
  <si>
    <t>21-230601111648352</t>
  </si>
  <si>
    <t>21-230601144026384</t>
  </si>
  <si>
    <t>21-230602065535078</t>
  </si>
  <si>
    <t>21-230602095445995</t>
  </si>
  <si>
    <t>21-230602114024060</t>
  </si>
  <si>
    <t>21-230603083827283</t>
  </si>
  <si>
    <t>21-230603093907297</t>
  </si>
  <si>
    <t>21-230603115709408</t>
  </si>
  <si>
    <t>21-230604085956186</t>
  </si>
  <si>
    <t>21-230604122013735</t>
  </si>
  <si>
    <t>21-230604133821508</t>
  </si>
  <si>
    <t>MUGISHO CINYABUGUMA EMMANUEL</t>
  </si>
  <si>
    <t>MUGISHO</t>
  </si>
  <si>
    <t>44-230601085703930</t>
  </si>
  <si>
    <t>44-230601110840874</t>
  </si>
  <si>
    <t>44-230602065509510</t>
  </si>
  <si>
    <t>44-230602092211077</t>
  </si>
  <si>
    <t>44-230602105541344</t>
  </si>
  <si>
    <t>44-230603071332002</t>
  </si>
  <si>
    <t>44-230603100719875</t>
  </si>
  <si>
    <t>44-230603112914681</t>
  </si>
  <si>
    <t>44-230603125856934</t>
  </si>
  <si>
    <t>44-230604090331783</t>
  </si>
  <si>
    <t>44-230604121419379</t>
  </si>
  <si>
    <t>44-230604134943279</t>
  </si>
  <si>
    <t>WALUNGU 4</t>
  </si>
  <si>
    <t>CHRISTIAN MIHIGO RHUHUNEMUNGU</t>
  </si>
  <si>
    <t>CHRISTIAN</t>
  </si>
  <si>
    <t>25-230601092850941</t>
  </si>
  <si>
    <t>25-230601121148923</t>
  </si>
  <si>
    <t>25-230601171106377</t>
  </si>
  <si>
    <t>25-230602094519892</t>
  </si>
  <si>
    <t>25-230602120721036</t>
  </si>
  <si>
    <t>25-230602150116736</t>
  </si>
  <si>
    <t>25-230603101101679</t>
  </si>
  <si>
    <t>25-230603145432330</t>
  </si>
  <si>
    <t>25-230603171421863</t>
  </si>
  <si>
    <t>25-230605072130960</t>
  </si>
  <si>
    <t>25-230605100157084</t>
  </si>
  <si>
    <t>JEAN CLAUDE BALOLAGE</t>
  </si>
  <si>
    <t>JEAN</t>
  </si>
  <si>
    <t>30-230601171329312</t>
  </si>
  <si>
    <t>30-230601185128362</t>
  </si>
  <si>
    <t>30-230601205809856</t>
  </si>
  <si>
    <t>30-230602162805728</t>
  </si>
  <si>
    <t>30-230602181422456</t>
  </si>
  <si>
    <t>30-230603164329614</t>
  </si>
  <si>
    <t>30-230603180253854</t>
  </si>
  <si>
    <t>30-230603202406016</t>
  </si>
  <si>
    <t>30-230604100740490</t>
  </si>
  <si>
    <t>30-230604113608644</t>
  </si>
  <si>
    <t>CHANCELIN BAHATI MUCHINDI</t>
  </si>
  <si>
    <t>CHANCELIN</t>
  </si>
  <si>
    <t>24-230601132232873</t>
  </si>
  <si>
    <t>24-230601150451044</t>
  </si>
  <si>
    <t>24-230602105101980</t>
  </si>
  <si>
    <t>24-230602131150038</t>
  </si>
  <si>
    <t>24-230602153031791</t>
  </si>
  <si>
    <t>24-230602173123306</t>
  </si>
  <si>
    <t>CUBAKA KAZINGUVU</t>
  </si>
  <si>
    <t>CUBAKA</t>
  </si>
  <si>
    <t>26-230601101737795</t>
  </si>
  <si>
    <t>26-230601140419408</t>
  </si>
  <si>
    <t>26-230602072307597</t>
  </si>
  <si>
    <t>26-230602105629839</t>
  </si>
  <si>
    <t>26-230603090959430</t>
  </si>
  <si>
    <t>26-230605084739872</t>
  </si>
  <si>
    <t>26-230605110548262</t>
  </si>
  <si>
    <t>26-230605123038308</t>
  </si>
  <si>
    <t>SUD-KIVU 2</t>
  </si>
  <si>
    <t>UVIRA 1</t>
  </si>
  <si>
    <t>BYADUNIA  BIRHASHWIRWA JOSAPHAT</t>
  </si>
  <si>
    <t>BYADUNIA</t>
  </si>
  <si>
    <t>23-230601114702854</t>
  </si>
  <si>
    <t>23-230601132659421</t>
  </si>
  <si>
    <t>23-230601174734420</t>
  </si>
  <si>
    <t>23-230602145835722</t>
  </si>
  <si>
    <t>JOSEPH KAMANA</t>
  </si>
  <si>
    <t>JOSEPH</t>
  </si>
  <si>
    <t>31-230602125330060</t>
  </si>
  <si>
    <t>31-230603095511447</t>
  </si>
  <si>
    <t>31-230603122853929</t>
  </si>
  <si>
    <t>31-230603144039989</t>
  </si>
  <si>
    <t>31-230605081948107</t>
  </si>
  <si>
    <t>23-230603162840175</t>
  </si>
  <si>
    <t>UVIRA 3</t>
  </si>
  <si>
    <t>23-230604125139450</t>
  </si>
  <si>
    <t>23-230605112418221</t>
  </si>
  <si>
    <t>23-230605150403198</t>
  </si>
  <si>
    <t>31-230604083550466</t>
  </si>
  <si>
    <t>31-230604093437098</t>
  </si>
  <si>
    <t>31-230604103322886</t>
  </si>
  <si>
    <t>31-230604135944876</t>
  </si>
  <si>
    <t>31-230605130629152</t>
  </si>
  <si>
    <t>FIZI 1</t>
  </si>
  <si>
    <t>SHABANI</t>
  </si>
  <si>
    <t>53-230601091614463</t>
  </si>
  <si>
    <t>53-230601130247540</t>
  </si>
  <si>
    <t>53-230601161153727</t>
  </si>
  <si>
    <t>53-230602084220177</t>
  </si>
  <si>
    <t>53-230602113506172</t>
  </si>
  <si>
    <t>FIZI 2</t>
  </si>
  <si>
    <t>ANICET  RUSEBURA</t>
  </si>
  <si>
    <t>ANICET</t>
  </si>
  <si>
    <t>20-230602080034604</t>
  </si>
  <si>
    <t>20-230602143906799</t>
  </si>
  <si>
    <t>20-230602154437870</t>
  </si>
  <si>
    <t>20-230603110427980</t>
  </si>
  <si>
    <t>20-230603124943634</t>
  </si>
  <si>
    <t>53-230605093312695</t>
  </si>
  <si>
    <t>53-230605115521658</t>
  </si>
  <si>
    <t>20-230605144419794</t>
  </si>
  <si>
    <t>Autre (preciser)</t>
  </si>
  <si>
    <t>AKILI RUMENESA ANICET</t>
  </si>
  <si>
    <t>96-230601114724579</t>
  </si>
  <si>
    <t>96-230601155931487</t>
  </si>
  <si>
    <t>FIZI 3</t>
  </si>
  <si>
    <t>20-230605161149070</t>
  </si>
  <si>
    <t>20-230605171323133</t>
  </si>
  <si>
    <t>UVIRA</t>
  </si>
  <si>
    <t>23-230601185826687</t>
  </si>
  <si>
    <t>31-230602153618918</t>
  </si>
  <si>
    <t>23-230602095233983</t>
  </si>
  <si>
    <t>WALUNGU</t>
  </si>
  <si>
    <t>25-230603124651933</t>
  </si>
  <si>
    <t>ISSAC MILUMBU MALOBA</t>
  </si>
  <si>
    <t>ISSAC</t>
  </si>
  <si>
    <t>29-230531101520764</t>
  </si>
  <si>
    <t>29-230531113216912</t>
  </si>
  <si>
    <t>29-230531153410044</t>
  </si>
  <si>
    <t>29-230601083218108</t>
  </si>
  <si>
    <t>29-230601095044038</t>
  </si>
  <si>
    <t>29-230601120049597</t>
  </si>
  <si>
    <t>29-230602082547653</t>
  </si>
  <si>
    <t>29-230602145758181</t>
  </si>
  <si>
    <t>29-230603080618990</t>
  </si>
  <si>
    <t>29-230603092657404</t>
  </si>
  <si>
    <t>29-230605083403867</t>
  </si>
  <si>
    <t>29-230605095728346</t>
  </si>
  <si>
    <t>29-230531140054174</t>
  </si>
  <si>
    <t>29-230602102057942</t>
  </si>
  <si>
    <t>KALEMIE 2</t>
  </si>
  <si>
    <t>SYLVIE CHAMUTU AMULI</t>
  </si>
  <si>
    <t>SYLVIE</t>
  </si>
  <si>
    <t>18-230531114106797</t>
  </si>
  <si>
    <t>18-230531133736635</t>
  </si>
  <si>
    <t>18-230601102522132</t>
  </si>
  <si>
    <t>18-230601112255300</t>
  </si>
  <si>
    <t>18-230602084332820</t>
  </si>
  <si>
    <t>18-230602101602158</t>
  </si>
  <si>
    <t>18-230602120553607</t>
  </si>
  <si>
    <t>18-230602153915803</t>
  </si>
  <si>
    <t>18-230603134250220</t>
  </si>
  <si>
    <t>18-230605082640569</t>
  </si>
  <si>
    <t>18-230605111714115</t>
  </si>
  <si>
    <t>18-230605161912533</t>
  </si>
  <si>
    <t>18-230602125119611</t>
  </si>
  <si>
    <t>18-230602140828194</t>
  </si>
  <si>
    <t>18-230603120947000</t>
  </si>
  <si>
    <t>18-230603164753279</t>
  </si>
  <si>
    <t>NYUNZU 1</t>
  </si>
  <si>
    <t>UWIMANA AMANI FAUSTIN</t>
  </si>
  <si>
    <t>UWIMANA</t>
  </si>
  <si>
    <t>55-230602085743470</t>
  </si>
  <si>
    <t>55-230602115412530</t>
  </si>
  <si>
    <t>55-230602150650189</t>
  </si>
  <si>
    <t>55-230603090536992</t>
  </si>
  <si>
    <t>55-230603103932371</t>
  </si>
  <si>
    <t>55-230603131352053</t>
  </si>
  <si>
    <t>55-230605094755930</t>
  </si>
  <si>
    <t>55-230605112808656</t>
  </si>
  <si>
    <t>55-230605142820208</t>
  </si>
  <si>
    <t>KALEMIE</t>
  </si>
  <si>
    <t>29-230602133442711</t>
  </si>
  <si>
    <t>29-230605112028444</t>
  </si>
  <si>
    <t>QUESTIONNAIRE INFORMATEUR CLE</t>
  </si>
  <si>
    <t>34-230602165405456</t>
  </si>
  <si>
    <t>34-230605061232621</t>
  </si>
  <si>
    <t>35-230530110513684</t>
  </si>
  <si>
    <t>35-230530131840964</t>
  </si>
  <si>
    <t>35-230530150058200</t>
  </si>
  <si>
    <t>35-230601100626134</t>
  </si>
  <si>
    <t>34-230531121908340</t>
  </si>
  <si>
    <t>34-230531132823700</t>
  </si>
  <si>
    <t>34-230601112104500</t>
  </si>
  <si>
    <t>35-230530165116891</t>
  </si>
  <si>
    <t>35-230531141016606</t>
  </si>
  <si>
    <t>38-230530111522811</t>
  </si>
  <si>
    <t>38-230530144548483</t>
  </si>
  <si>
    <t>38-230530165403208</t>
  </si>
  <si>
    <t>38-230531110250793</t>
  </si>
  <si>
    <t>38-230601113520310</t>
  </si>
  <si>
    <t>38-230602094655615</t>
  </si>
  <si>
    <t>38-230602110520071</t>
  </si>
  <si>
    <t>38-230602123633596</t>
  </si>
  <si>
    <t>38-230602141940034</t>
  </si>
  <si>
    <t>38-230603095247362</t>
  </si>
  <si>
    <t>38-230603113219012</t>
  </si>
  <si>
    <t>38-230603121946797</t>
  </si>
  <si>
    <t>47-230530100158912</t>
  </si>
  <si>
    <t>47-230530113019471</t>
  </si>
  <si>
    <t>47-230531094219622</t>
  </si>
  <si>
    <t>47-230531101931506</t>
  </si>
  <si>
    <t>47-230602143210915</t>
  </si>
  <si>
    <t>47-230602151809347</t>
  </si>
  <si>
    <t>47-230602162721738</t>
  </si>
  <si>
    <t>47-230602171815179</t>
  </si>
  <si>
    <t>47-230603125638316</t>
  </si>
  <si>
    <t>47-230603134110603</t>
  </si>
  <si>
    <t>47-230603145225521</t>
  </si>
  <si>
    <t>47-230603154911815</t>
  </si>
  <si>
    <t>34-230531154927145</t>
  </si>
  <si>
    <t>35-230531122035841</t>
  </si>
  <si>
    <t>38-230531144719584</t>
  </si>
  <si>
    <t>38-230601095903371</t>
  </si>
  <si>
    <t>38-230601130858457</t>
  </si>
  <si>
    <t>47-230530145316643</t>
  </si>
  <si>
    <t>38-230605112318647</t>
  </si>
  <si>
    <t>38-230605124456754</t>
  </si>
  <si>
    <t>38-230605152625365</t>
  </si>
  <si>
    <t>38-230605165321464</t>
  </si>
  <si>
    <t>47-230605080709587</t>
  </si>
  <si>
    <t>47-230605110740798</t>
  </si>
  <si>
    <t>38-230605081542120</t>
  </si>
  <si>
    <t>38-230605092959364</t>
  </si>
  <si>
    <t>34-230605173737976</t>
  </si>
  <si>
    <t>34-230605184258397</t>
  </si>
  <si>
    <t>34-230605202208095</t>
  </si>
  <si>
    <t>34-230605213044947</t>
  </si>
  <si>
    <t>35-230602113730917</t>
  </si>
  <si>
    <t>35-230602125740432</t>
  </si>
  <si>
    <t>35-230603170849308</t>
  </si>
  <si>
    <t>35-230603181639183</t>
  </si>
  <si>
    <t>35-230604063952320</t>
  </si>
  <si>
    <t>35-230605154101454</t>
  </si>
  <si>
    <t>34-230605204316837</t>
  </si>
  <si>
    <t>35-230602101648351</t>
  </si>
  <si>
    <t>34-230601151038835</t>
  </si>
  <si>
    <t>34-230602120234650</t>
  </si>
  <si>
    <t>34-230601164225703</t>
  </si>
  <si>
    <t>35-230601122311864</t>
  </si>
  <si>
    <t>35-230601163514318</t>
  </si>
  <si>
    <t>36-230602085326020</t>
  </si>
  <si>
    <t>36-230602112133225</t>
  </si>
  <si>
    <t>36-230602135852310</t>
  </si>
  <si>
    <t>36-230603101724767</t>
  </si>
  <si>
    <t>36-230603140659259</t>
  </si>
  <si>
    <t>36-230605090838564</t>
  </si>
  <si>
    <t>36-230605103937053</t>
  </si>
  <si>
    <t>36-230605120151042</t>
  </si>
  <si>
    <t>36-230605131739949</t>
  </si>
  <si>
    <t>36-230605141757398</t>
  </si>
  <si>
    <t>49-230602103030263</t>
  </si>
  <si>
    <t>49-230602124325785</t>
  </si>
  <si>
    <t>49-230602152533963</t>
  </si>
  <si>
    <t>49-230603120509820</t>
  </si>
  <si>
    <t>49-230603132002745</t>
  </si>
  <si>
    <t>49-230605104357852</t>
  </si>
  <si>
    <t>49-230605121150819</t>
  </si>
  <si>
    <t>49-230605130454076</t>
  </si>
  <si>
    <t>49-230605135615920</t>
  </si>
  <si>
    <t>49-230605144051816</t>
  </si>
  <si>
    <t>16-230602112457215</t>
  </si>
  <si>
    <t>16-230602141932801</t>
  </si>
  <si>
    <t>16-230603092245102</t>
  </si>
  <si>
    <t>16-230605082432878</t>
  </si>
  <si>
    <t>16-230605112418824</t>
  </si>
  <si>
    <t>22-230602113952353</t>
  </si>
  <si>
    <t>22-230602131640642</t>
  </si>
  <si>
    <t>22-230603090000126</t>
  </si>
  <si>
    <t>22-230603135541567</t>
  </si>
  <si>
    <t>22-230605001142633</t>
  </si>
  <si>
    <t>52-230602125044899</t>
  </si>
  <si>
    <t>52-230602155258718</t>
  </si>
  <si>
    <t>52-230605122159454</t>
  </si>
  <si>
    <t>52-230605134425583</t>
  </si>
  <si>
    <t>53-230602080804981</t>
  </si>
  <si>
    <t>53-230602145704717</t>
  </si>
  <si>
    <t>54-230603092605087</t>
  </si>
  <si>
    <t>54-230603115437801</t>
  </si>
  <si>
    <t>54-230605123345678</t>
  </si>
  <si>
    <t>54-230605141423624</t>
  </si>
  <si>
    <t>54-230605151904557</t>
  </si>
  <si>
    <t>16-230602122751578</t>
  </si>
  <si>
    <t>16-230605071353813</t>
  </si>
  <si>
    <t>52-230603085902520</t>
  </si>
  <si>
    <t>52-230603173156599</t>
  </si>
  <si>
    <t>27-230603114137463</t>
  </si>
  <si>
    <t>37-230601152655597</t>
  </si>
  <si>
    <t>27-230601153837240</t>
  </si>
  <si>
    <t>27-230602151713108</t>
  </si>
  <si>
    <t>27-230605120100639</t>
  </si>
  <si>
    <t>28-230603091630051</t>
  </si>
  <si>
    <t>28-230603132420017</t>
  </si>
  <si>
    <t>28-230605090902234</t>
  </si>
  <si>
    <t>48-230605132227253</t>
  </si>
  <si>
    <t>27-230602124347874</t>
  </si>
  <si>
    <t>28-230602091822841</t>
  </si>
  <si>
    <t>28-230602111812107</t>
  </si>
  <si>
    <t>28-230602150239951</t>
  </si>
  <si>
    <t>28-230603105128617</t>
  </si>
  <si>
    <t>37-230602105005198</t>
  </si>
  <si>
    <t>37-230602140035386</t>
  </si>
  <si>
    <t>37-230602153035289</t>
  </si>
  <si>
    <t>37-230603102056896</t>
  </si>
  <si>
    <t>37-230603143054609</t>
  </si>
  <si>
    <t>37-230603164419888</t>
  </si>
  <si>
    <t>40-230602104512555</t>
  </si>
  <si>
    <t>40-230602130450913</t>
  </si>
  <si>
    <t>40-230602150136605</t>
  </si>
  <si>
    <t>40-230603074849650</t>
  </si>
  <si>
    <t>40-230603133343759</t>
  </si>
  <si>
    <t>40-230603154911484</t>
  </si>
  <si>
    <t>40-230603110053261</t>
  </si>
  <si>
    <t>40-230605092531320</t>
  </si>
  <si>
    <t>40-230605105710823</t>
  </si>
  <si>
    <t>40-230605123226872</t>
  </si>
  <si>
    <t>48-230602123011588</t>
  </si>
  <si>
    <t>28-230601142523147</t>
  </si>
  <si>
    <t>37-230605152110700</t>
  </si>
  <si>
    <t>48-230601134105641</t>
  </si>
  <si>
    <t>48-230602144528797</t>
  </si>
  <si>
    <t>48-230602162748067</t>
  </si>
  <si>
    <t>48-230602193503134</t>
  </si>
  <si>
    <t>48-230603125012393</t>
  </si>
  <si>
    <t>48-230605172933443</t>
  </si>
  <si>
    <t>40-230605164842660</t>
  </si>
  <si>
    <t>32-230603101740801</t>
  </si>
  <si>
    <t>32-230603125845457</t>
  </si>
  <si>
    <t>32-230603145341474</t>
  </si>
  <si>
    <t>32-230603161206188</t>
  </si>
  <si>
    <t>32-230605102239114</t>
  </si>
  <si>
    <t>32-230605120414451</t>
  </si>
  <si>
    <t>32-230605134929775</t>
  </si>
  <si>
    <t>42-230605114304808</t>
  </si>
  <si>
    <t>42-230605162344250</t>
  </si>
  <si>
    <t>43-230531123118632</t>
  </si>
  <si>
    <t>43-230601161231365</t>
  </si>
  <si>
    <t>43-230602092130976</t>
  </si>
  <si>
    <t>43-230602112800813</t>
  </si>
  <si>
    <t>43-230602114525479</t>
  </si>
  <si>
    <t>43-230602142325915</t>
  </si>
  <si>
    <t>43-230603151236732</t>
  </si>
  <si>
    <t>43-230603152727305</t>
  </si>
  <si>
    <t>32-230601111301447</t>
  </si>
  <si>
    <t>32-230601133201551</t>
  </si>
  <si>
    <t>42-230605090122724</t>
  </si>
  <si>
    <t>42-230605095259730</t>
  </si>
  <si>
    <t>43-230603075500682</t>
  </si>
  <si>
    <t>43-230604090636249</t>
  </si>
  <si>
    <t>43-230604140349656</t>
  </si>
  <si>
    <t>43-230605121652642</t>
  </si>
  <si>
    <t>43-230605140032674</t>
  </si>
  <si>
    <t>17-230531132556429</t>
  </si>
  <si>
    <t>17-230601135814998</t>
  </si>
  <si>
    <t>17-230603142429134</t>
  </si>
  <si>
    <t>41-230531155233849</t>
  </si>
  <si>
    <t>41-230601113535516</t>
  </si>
  <si>
    <t>41-230601154524108</t>
  </si>
  <si>
    <t>41-230602093332534</t>
  </si>
  <si>
    <t>41-230603145729865</t>
  </si>
  <si>
    <t>41-230603182627135</t>
  </si>
  <si>
    <t>41-230605122221181</t>
  </si>
  <si>
    <t>17-230531151350226</t>
  </si>
  <si>
    <t>17-230601112014545</t>
  </si>
  <si>
    <t>17-230601153756650</t>
  </si>
  <si>
    <t>41-230531131323784</t>
  </si>
  <si>
    <t>41-230601093312912</t>
  </si>
  <si>
    <t>41-230602114226583</t>
  </si>
  <si>
    <t>41-230602155032202</t>
  </si>
  <si>
    <t>41-230603111953493</t>
  </si>
  <si>
    <t>41-230605095200853</t>
  </si>
  <si>
    <t>41-230605115154839</t>
  </si>
  <si>
    <t>17-230602100626819</t>
  </si>
  <si>
    <t>17-230602112405772</t>
  </si>
  <si>
    <t>17-230602142435086</t>
  </si>
  <si>
    <t>17-230603101959090</t>
  </si>
  <si>
    <t>17-230603120447703</t>
  </si>
  <si>
    <t>17-230605123756695</t>
  </si>
  <si>
    <t>17-230605151858165</t>
  </si>
  <si>
    <t>50-230531160630000</t>
  </si>
  <si>
    <t>50-230601102002360</t>
  </si>
  <si>
    <t>50-230601142708391</t>
  </si>
  <si>
    <t>50-230602085710905</t>
  </si>
  <si>
    <t>50-230602180246170</t>
  </si>
  <si>
    <t>50-230602184553279</t>
  </si>
  <si>
    <t>51-230601112805976</t>
  </si>
  <si>
    <t>51-230601154108863</t>
  </si>
  <si>
    <t>51-230602091949650</t>
  </si>
  <si>
    <t>51-230602144813001</t>
  </si>
  <si>
    <t>50-230531141359450</t>
  </si>
  <si>
    <t>51-230531125050882</t>
  </si>
  <si>
    <t>50-230603203829209</t>
  </si>
  <si>
    <t>50-230603212243466</t>
  </si>
  <si>
    <t>50-230603213758208</t>
  </si>
  <si>
    <t>50-230604100258078</t>
  </si>
  <si>
    <t>50-230604124210750</t>
  </si>
  <si>
    <t>50-230604160732293</t>
  </si>
  <si>
    <t>50-230604191119390</t>
  </si>
  <si>
    <t>51-230604093158893</t>
  </si>
  <si>
    <t>51-230605090426299</t>
  </si>
  <si>
    <t>51-230605105724371</t>
  </si>
  <si>
    <t>39-230601120833179</t>
  </si>
  <si>
    <t>39-230601124810294</t>
  </si>
  <si>
    <t>39-230601152000542</t>
  </si>
  <si>
    <t>39-230601153520452</t>
  </si>
  <si>
    <t>39-230602092619355</t>
  </si>
  <si>
    <t>39-230602114815887</t>
  </si>
  <si>
    <t>39-230603105012002</t>
  </si>
  <si>
    <t>39-230603175709529</t>
  </si>
  <si>
    <t>39-230605142400657</t>
  </si>
  <si>
    <t>39-230605161551534</t>
  </si>
  <si>
    <t>42-230531141540482</t>
  </si>
  <si>
    <t>42-230601093007287</t>
  </si>
  <si>
    <t>42-230601105735185</t>
  </si>
  <si>
    <t>42-230601134210247</t>
  </si>
  <si>
    <t>42-230602121052343</t>
  </si>
  <si>
    <t>42-230603124125047</t>
  </si>
  <si>
    <t>46-230531140406074</t>
  </si>
  <si>
    <t>46-230531151642501</t>
  </si>
  <si>
    <t>46-230601091119209</t>
  </si>
  <si>
    <t>46-230601130221942</t>
  </si>
  <si>
    <t>46-230601140832947</t>
  </si>
  <si>
    <t>46-230602154742548</t>
  </si>
  <si>
    <t>46-230603112536174</t>
  </si>
  <si>
    <t>46-230603125958929</t>
  </si>
  <si>
    <t>46-230603144323594</t>
  </si>
  <si>
    <t>46-230603160106551</t>
  </si>
  <si>
    <t>46-230605114755074</t>
  </si>
  <si>
    <t>46-230605141040345</t>
  </si>
  <si>
    <t>46-230605160919646</t>
  </si>
  <si>
    <t>39-230602111120407</t>
  </si>
  <si>
    <t>42-230603093441004</t>
  </si>
  <si>
    <t>46-230602132058461</t>
  </si>
  <si>
    <t>32-230531142832058</t>
  </si>
  <si>
    <t>32-230531110513269</t>
  </si>
  <si>
    <t>43-230601091734812</t>
  </si>
  <si>
    <t>43-230601111433987</t>
  </si>
  <si>
    <t>43-230605124034449</t>
  </si>
  <si>
    <t>51-230603112006429</t>
  </si>
  <si>
    <t>51-230604124723221</t>
  </si>
  <si>
    <t>51-230604161632756</t>
  </si>
  <si>
    <t>39-230604130319712</t>
  </si>
  <si>
    <t>39-230604135616860</t>
  </si>
  <si>
    <t>19-230601084257568</t>
  </si>
  <si>
    <t>19-230601104623781</t>
  </si>
  <si>
    <t>19-230601155236582</t>
  </si>
  <si>
    <t>19-230602182544020</t>
  </si>
  <si>
    <t>19-230603091325920</t>
  </si>
  <si>
    <t>19-230603115352019</t>
  </si>
  <si>
    <t>19-230603132318379</t>
  </si>
  <si>
    <t>19-230603143040164</t>
  </si>
  <si>
    <t>33-230601092333764</t>
  </si>
  <si>
    <t>33-230601110408205</t>
  </si>
  <si>
    <t>33-230601121731516</t>
  </si>
  <si>
    <t>33-230601135742743</t>
  </si>
  <si>
    <t>33-230602102425096</t>
  </si>
  <si>
    <t>33-230602113410247</t>
  </si>
  <si>
    <t>33-230602135611485</t>
  </si>
  <si>
    <t>33-230602151516692</t>
  </si>
  <si>
    <t>33-230603130043757</t>
  </si>
  <si>
    <t>33-230603140738284</t>
  </si>
  <si>
    <t>33-230602092059724</t>
  </si>
  <si>
    <t>19-230602094613733</t>
  </si>
  <si>
    <t>19-230602110636838</t>
  </si>
  <si>
    <t>19-230602142316346</t>
  </si>
  <si>
    <t>19-230602160939563</t>
  </si>
  <si>
    <t>19-230602170840429</t>
  </si>
  <si>
    <t>33-230603083535811</t>
  </si>
  <si>
    <t>21-230601131311047</t>
  </si>
  <si>
    <t>21-230601144402855</t>
  </si>
  <si>
    <t>21-230602071455367</t>
  </si>
  <si>
    <t>21-230602104612305</t>
  </si>
  <si>
    <t>21-230602132517910</t>
  </si>
  <si>
    <t>21-230603081005715</t>
  </si>
  <si>
    <t>21-230603103118294</t>
  </si>
  <si>
    <t>21-230603122052592</t>
  </si>
  <si>
    <t>21-230604101359076</t>
  </si>
  <si>
    <t>21-230604131143510</t>
  </si>
  <si>
    <t>21-230604152004321</t>
  </si>
  <si>
    <t>44-230601091101800</t>
  </si>
  <si>
    <t>44-230601122453470</t>
  </si>
  <si>
    <t>44-230602084147526</t>
  </si>
  <si>
    <t>44-230602102622846</t>
  </si>
  <si>
    <t>44-230602115830671</t>
  </si>
  <si>
    <t>44-230603081018825</t>
  </si>
  <si>
    <t>44-230603090154086</t>
  </si>
  <si>
    <t>44-230603154541811</t>
  </si>
  <si>
    <t>44-230604102109195</t>
  </si>
  <si>
    <t>44-230604131209985</t>
  </si>
  <si>
    <t>44-230604145747611</t>
  </si>
  <si>
    <t>25-230601081957447</t>
  </si>
  <si>
    <t>25-230601113110265</t>
  </si>
  <si>
    <t>25-230601182629397</t>
  </si>
  <si>
    <t>25-230602083417913</t>
  </si>
  <si>
    <t>25-230602134628235</t>
  </si>
  <si>
    <t>25-230602162741005</t>
  </si>
  <si>
    <t>25-230603113827478</t>
  </si>
  <si>
    <t>25-230603155430725</t>
  </si>
  <si>
    <t>25-230603181548381</t>
  </si>
  <si>
    <t>25-230605083455401</t>
  </si>
  <si>
    <t>25-230605110215538</t>
  </si>
  <si>
    <t>30-230601182115838</t>
  </si>
  <si>
    <t>30-230601203245935</t>
  </si>
  <si>
    <t>30-230601213841926</t>
  </si>
  <si>
    <t>30-230602173950549</t>
  </si>
  <si>
    <t>30-230602205039440</t>
  </si>
  <si>
    <t>30-230603173916493</t>
  </si>
  <si>
    <t>30-230603185136216</t>
  </si>
  <si>
    <t>30-230603211859877</t>
  </si>
  <si>
    <t>30-230604111026829</t>
  </si>
  <si>
    <t>30-230604121959280</t>
  </si>
  <si>
    <t>30-230605235947975</t>
  </si>
  <si>
    <t>24-230601144703789</t>
  </si>
  <si>
    <t>24-230601154602114</t>
  </si>
  <si>
    <t>24-230602123137441</t>
  </si>
  <si>
    <t>24-230602142208663</t>
  </si>
  <si>
    <t>24-230602162853631</t>
  </si>
  <si>
    <t>24-230603122632098</t>
  </si>
  <si>
    <t>26-230601122901425</t>
  </si>
  <si>
    <t>26-230601152709720</t>
  </si>
  <si>
    <t>26-230602090332287</t>
  </si>
  <si>
    <t>26-230602100510521</t>
  </si>
  <si>
    <t>26-230603100335710</t>
  </si>
  <si>
    <t>26-230604145430492</t>
  </si>
  <si>
    <t>26-230604151845031</t>
  </si>
  <si>
    <t>26-230604153757027</t>
  </si>
  <si>
    <t>23-230601123019619</t>
  </si>
  <si>
    <t>23-230601183709352</t>
  </si>
  <si>
    <t>23-230602005148087</t>
  </si>
  <si>
    <t>31-230602143902773</t>
  </si>
  <si>
    <t>31-230603132900193</t>
  </si>
  <si>
    <t>31-230603152523335</t>
  </si>
  <si>
    <t>31-230603162342111</t>
  </si>
  <si>
    <t>31-230605090233397</t>
  </si>
  <si>
    <t>23-230604132705360</t>
  </si>
  <si>
    <t>23-230605130132161</t>
  </si>
  <si>
    <t>23-230606063721239</t>
  </si>
  <si>
    <t>31-230604100516346</t>
  </si>
  <si>
    <t>31-230604114038578</t>
  </si>
  <si>
    <t>31-230604120643513</t>
  </si>
  <si>
    <t>31-230604155722842</t>
  </si>
  <si>
    <t>31-230604190400650</t>
  </si>
  <si>
    <t>31-230605224927463</t>
  </si>
  <si>
    <t>53-230601104839567</t>
  </si>
  <si>
    <t>53-230601131517282</t>
  </si>
  <si>
    <t>53-230601170938372</t>
  </si>
  <si>
    <t>53-230602100505428</t>
  </si>
  <si>
    <t>53-230602121901582</t>
  </si>
  <si>
    <t>20-230602104223362</t>
  </si>
  <si>
    <t>20-230602151947160</t>
  </si>
  <si>
    <t>20-230602173717720</t>
  </si>
  <si>
    <t>20-230603120548943</t>
  </si>
  <si>
    <t>20-230603141817493</t>
  </si>
  <si>
    <t>53-230605103545007</t>
  </si>
  <si>
    <t>53-230605113317372</t>
  </si>
  <si>
    <t>20-230605153800182</t>
  </si>
  <si>
    <t>96-230601151625408</t>
  </si>
  <si>
    <t>96-230601170138363</t>
  </si>
  <si>
    <t>20-230605165319591</t>
  </si>
  <si>
    <t>20-230605175308468</t>
  </si>
  <si>
    <t>23-230602221236119</t>
  </si>
  <si>
    <t>31-230603160245668</t>
  </si>
  <si>
    <t>23-230602102613013</t>
  </si>
  <si>
    <t>25-230603133246032</t>
  </si>
  <si>
    <t>29-230531105609422</t>
  </si>
  <si>
    <t>29-230531121505437</t>
  </si>
  <si>
    <t>29-230531161551902</t>
  </si>
  <si>
    <t>29-230601090802614</t>
  </si>
  <si>
    <t>29-230601105143400</t>
  </si>
  <si>
    <t>29-230601124635877</t>
  </si>
  <si>
    <t>29-230602091808175</t>
  </si>
  <si>
    <t>29-230602152512765</t>
  </si>
  <si>
    <t>29-230603084836289</t>
  </si>
  <si>
    <t>29-230603101330174</t>
  </si>
  <si>
    <t>29-230605091031900</t>
  </si>
  <si>
    <t>29-230605103125995</t>
  </si>
  <si>
    <t>29-230531145254604</t>
  </si>
  <si>
    <t>29-230602111318383</t>
  </si>
  <si>
    <t>18-230531110503098</t>
  </si>
  <si>
    <t>18-230531151134345</t>
  </si>
  <si>
    <t>18-230601100246764</t>
  </si>
  <si>
    <t>18-230601122049587</t>
  </si>
  <si>
    <t>18-230602081908866</t>
  </si>
  <si>
    <t>18-230602095317193</t>
  </si>
  <si>
    <t>18-230602114205162</t>
  </si>
  <si>
    <t>18-230602163748837</t>
  </si>
  <si>
    <t>18-230603132723558</t>
  </si>
  <si>
    <t>18-230605093001178</t>
  </si>
  <si>
    <t>18-230605121733120</t>
  </si>
  <si>
    <t>18-230605154940962</t>
  </si>
  <si>
    <t>18-230602132734157</t>
  </si>
  <si>
    <t>18-230602145636726</t>
  </si>
  <si>
    <t>18-230603112459493</t>
  </si>
  <si>
    <t>18-230603160345419</t>
  </si>
  <si>
    <t>55-230602085346692</t>
  </si>
  <si>
    <t>55-230602105913351</t>
  </si>
  <si>
    <t>55-230602124920158</t>
  </si>
  <si>
    <t>55-230602131352134</t>
  </si>
  <si>
    <t>55-230602154604947</t>
  </si>
  <si>
    <t>55-230602160518297</t>
  </si>
  <si>
    <t>55-230603100827280</t>
  </si>
  <si>
    <t>55-230603112837414</t>
  </si>
  <si>
    <t>55-230603115039331</t>
  </si>
  <si>
    <t>55-230605104722622</t>
  </si>
  <si>
    <t>55-230605125648868</t>
  </si>
  <si>
    <t>55-230605140745080</t>
  </si>
  <si>
    <t>29-230602141315805</t>
  </si>
  <si>
    <t>29-230605120144847</t>
  </si>
  <si>
    <t>FGD PARENTS D'ENFANTS NON SCOLARISES</t>
  </si>
  <si>
    <t>IMBAMBA EYAKI LEY</t>
  </si>
  <si>
    <t>IMBAMBA</t>
  </si>
  <si>
    <t>06-230601220816384</t>
  </si>
  <si>
    <t>03-230605025852210</t>
  </si>
  <si>
    <t>09-230601170530973</t>
  </si>
  <si>
    <t>04-230602050509628</t>
  </si>
  <si>
    <t>11-230602054302502</t>
  </si>
  <si>
    <t>11-230603075147921</t>
  </si>
  <si>
    <t>YANNIK NGOY</t>
  </si>
  <si>
    <t>YANNIK</t>
  </si>
  <si>
    <t>15-230604222702153</t>
  </si>
  <si>
    <t>RAMAZANI</t>
  </si>
  <si>
    <t>16-230531222104802</t>
  </si>
  <si>
    <t>FGD ENFANTS NON-SCOLARISES 13-16 ANS</t>
  </si>
  <si>
    <t>09-230603100216671</t>
  </si>
  <si>
    <t>04-230603011240471</t>
  </si>
  <si>
    <t>DEOGRATIAS MORISHO</t>
  </si>
  <si>
    <t>DÉOGRATIAS</t>
  </si>
  <si>
    <t>01-230602110114847</t>
  </si>
  <si>
    <t>FGD ENFANTS SCOLARISÉS 13-16 ANS</t>
  </si>
  <si>
    <t>12-230604111950622</t>
  </si>
  <si>
    <t>04-230603041024414</t>
  </si>
  <si>
    <t>04-230604020752117</t>
  </si>
  <si>
    <t>01-230531192111038</t>
  </si>
  <si>
    <t>ENTRETIEN CLUSTER EDUCATION</t>
  </si>
  <si>
    <t>Provincial</t>
  </si>
  <si>
    <t>VANDA MEDEIROS</t>
  </si>
  <si>
    <t>VANDA</t>
  </si>
  <si>
    <t>90-230602182405638</t>
  </si>
  <si>
    <t>90-230602152229415</t>
  </si>
  <si>
    <t>EVALUATION H ENFANTS SCOLARISÉS 6-9 ANS</t>
  </si>
  <si>
    <t>03-230530191949523</t>
  </si>
  <si>
    <t>03-230531212637075</t>
  </si>
  <si>
    <t>03-230602174919621</t>
  </si>
  <si>
    <t>09-230602080536470</t>
  </si>
  <si>
    <t>11-230604083001220</t>
  </si>
  <si>
    <t xml:space="preserve">Tableu de bord du JENA2023 de la RDC </t>
  </si>
  <si>
    <t>Étiquettes de lignes</t>
  </si>
  <si>
    <t>Total général</t>
  </si>
  <si>
    <t>Somme de ecole_remplace</t>
  </si>
  <si>
    <t>Somme de form_collected</t>
  </si>
  <si>
    <t>Somme de form_approve</t>
  </si>
  <si>
    <t>Somme de remplace_hors_echantillon</t>
  </si>
  <si>
    <t>Somme de form_en_attente</t>
  </si>
  <si>
    <t>Somme de duplicatedData</t>
  </si>
  <si>
    <t>Target</t>
  </si>
  <si>
    <t>Formulaire</t>
  </si>
  <si>
    <t>ENTRETIEN MENPST</t>
  </si>
  <si>
    <t>Taux de progression</t>
  </si>
  <si>
    <t>ENSEMBLE</t>
  </si>
  <si>
    <t>Tab01</t>
  </si>
  <si>
    <t>Taux d'approbation</t>
  </si>
  <si>
    <t>Date démarrage</t>
  </si>
  <si>
    <t>Date de fin</t>
  </si>
  <si>
    <t>Jour evaluation</t>
  </si>
  <si>
    <t>Nombre de jour</t>
  </si>
  <si>
    <t>Seuil</t>
  </si>
  <si>
    <t>Nombre total de jour</t>
  </si>
  <si>
    <t>Taux de remplacement</t>
  </si>
  <si>
    <t>Taux de duplication=</t>
  </si>
  <si>
    <t>Somme de schoolWithoutEquivalentInformants</t>
  </si>
  <si>
    <t>Somme de formsWithoutSummary</t>
  </si>
  <si>
    <t>Somme de audio_unavailable</t>
  </si>
  <si>
    <t>Somme de image_unavailable</t>
  </si>
  <si>
    <t>Somme de duplicatedPhonenumber</t>
  </si>
  <si>
    <t>Total quanti=</t>
  </si>
  <si>
    <t>Total quali=</t>
  </si>
  <si>
    <t>Total quali sans piece jointe =</t>
  </si>
  <si>
    <t>Prop</t>
  </si>
  <si>
    <t>1-prop=</t>
  </si>
  <si>
    <t>Effectif collecté</t>
  </si>
  <si>
    <t>(vide)</t>
  </si>
  <si>
    <t>Seuil dynamique</t>
  </si>
  <si>
    <t>Tab06</t>
  </si>
  <si>
    <t>Tab03</t>
  </si>
  <si>
    <t>Tab02</t>
  </si>
  <si>
    <t>Tab05</t>
  </si>
  <si>
    <t>2023-06-04</t>
  </si>
  <si>
    <t>2023-06-07</t>
  </si>
  <si>
    <t>2023-05-31</t>
  </si>
  <si>
    <t>2023-06-03</t>
  </si>
  <si>
    <t>2023-06-02</t>
  </si>
  <si>
    <t>65-230603225628847</t>
  </si>
  <si>
    <t>2023-06-05</t>
  </si>
  <si>
    <t>2023-06-01</t>
  </si>
  <si>
    <t>12-230604124423057</t>
  </si>
  <si>
    <t>08-230606123731187</t>
  </si>
  <si>
    <t>08-230606140621088</t>
  </si>
  <si>
    <t>2023-05-30</t>
  </si>
  <si>
    <t>38-230606081059469</t>
  </si>
  <si>
    <t>38-230606111428944</t>
  </si>
  <si>
    <t>47-230606081827067</t>
  </si>
  <si>
    <t>47-230606101313373</t>
  </si>
  <si>
    <t>47-230606125210774</t>
  </si>
  <si>
    <t>34-230606111623520</t>
  </si>
  <si>
    <t>34-230606134315369</t>
  </si>
  <si>
    <t>34-230606180608844</t>
  </si>
  <si>
    <t>35-230606195120002</t>
  </si>
  <si>
    <t>35-230606202053649</t>
  </si>
  <si>
    <t>35-230531145511060</t>
  </si>
  <si>
    <t>34-230606144914283</t>
  </si>
  <si>
    <t>36-230606083030790</t>
  </si>
  <si>
    <t>36-230606093917053</t>
  </si>
  <si>
    <t>36-230606115152987</t>
  </si>
  <si>
    <t>36-230606123933415</t>
  </si>
  <si>
    <t>49-230606093323525</t>
  </si>
  <si>
    <t>49-230606105100718</t>
  </si>
  <si>
    <t>49-230606114027273</t>
  </si>
  <si>
    <t>49-230606132956392</t>
  </si>
  <si>
    <t>49-230606141911741</t>
  </si>
  <si>
    <t>27-230606141408164</t>
  </si>
  <si>
    <t>48-230606102801366</t>
  </si>
  <si>
    <t>48-230606123245534</t>
  </si>
  <si>
    <t>48-230606143813057</t>
  </si>
  <si>
    <t>32-230606074621984</t>
  </si>
  <si>
    <t>32-230606101808642</t>
  </si>
  <si>
    <t>32-230606123111445</t>
  </si>
  <si>
    <t>43-230606114357610</t>
  </si>
  <si>
    <t>43-230606141656390</t>
  </si>
  <si>
    <t>42-230606082928982</t>
  </si>
  <si>
    <t>NYIRAGONGO 2</t>
  </si>
  <si>
    <t>42-230606154627883</t>
  </si>
  <si>
    <t>42-230606102142434</t>
  </si>
  <si>
    <t>41-230606103800256</t>
  </si>
  <si>
    <t>41-230606145129333</t>
  </si>
  <si>
    <t>17-230606140033889</t>
  </si>
  <si>
    <t>17-230606084231771</t>
  </si>
  <si>
    <t>17-230606104317382</t>
  </si>
  <si>
    <t>39-230606120744934</t>
  </si>
  <si>
    <t>41-230606093031857</t>
  </si>
  <si>
    <t>50-230606084918133</t>
  </si>
  <si>
    <t>46-230606123805286</t>
  </si>
  <si>
    <t>19-230604165216998</t>
  </si>
  <si>
    <t>33-230602161812771</t>
  </si>
  <si>
    <t>21-230604170427636</t>
  </si>
  <si>
    <t>21-230605131722452</t>
  </si>
  <si>
    <t>44-230605131749151</t>
  </si>
  <si>
    <t>44-230605152234737</t>
  </si>
  <si>
    <t>25-230605125040392</t>
  </si>
  <si>
    <t>25-230605145521049</t>
  </si>
  <si>
    <t>30-230605134109377</t>
  </si>
  <si>
    <t>30-230605170011391</t>
  </si>
  <si>
    <t>30-230605202123855</t>
  </si>
  <si>
    <t>24-230605121732209</t>
  </si>
  <si>
    <t>26-230606090623643</t>
  </si>
  <si>
    <t>26-230606101153045</t>
  </si>
  <si>
    <t>26-230606113509000</t>
  </si>
  <si>
    <t>26-230606124225415</t>
  </si>
  <si>
    <t>UVIRA 2</t>
  </si>
  <si>
    <t>23-230604152210184</t>
  </si>
  <si>
    <t>23-230605042638693</t>
  </si>
  <si>
    <t>23-230605070804538</t>
  </si>
  <si>
    <t>31-230605070027521</t>
  </si>
  <si>
    <t>31-230606174821898</t>
  </si>
  <si>
    <t>20-230605211203678</t>
  </si>
  <si>
    <t>20-230606110637156</t>
  </si>
  <si>
    <t>20-230606151234839</t>
  </si>
  <si>
    <t>53-230606071733751</t>
  </si>
  <si>
    <t>53-230606091337149</t>
  </si>
  <si>
    <t>23-230606190639038</t>
  </si>
  <si>
    <t>29-230606140944741</t>
  </si>
  <si>
    <t>29-230606151454321</t>
  </si>
  <si>
    <t>29-230606082027949</t>
  </si>
  <si>
    <t>18-230606133652896</t>
  </si>
  <si>
    <t>55-230606093955399</t>
  </si>
  <si>
    <t>55-230606115213520</t>
  </si>
  <si>
    <t>55-230606132026002</t>
  </si>
  <si>
    <t>55-230606150917758</t>
  </si>
  <si>
    <t>18-230606154710364</t>
  </si>
  <si>
    <t>38-230606085823497</t>
  </si>
  <si>
    <t>38-230606144538114</t>
  </si>
  <si>
    <t>47-230606084918020</t>
  </si>
  <si>
    <t>47-230606092113703</t>
  </si>
  <si>
    <t>47-230606105048320</t>
  </si>
  <si>
    <t>34-230606123154815</t>
  </si>
  <si>
    <t>34-230606142834800</t>
  </si>
  <si>
    <t>34-230606184039829</t>
  </si>
  <si>
    <t>35-230531160420536</t>
  </si>
  <si>
    <t>34-230606150414889</t>
  </si>
  <si>
    <t>36-230606091025247</t>
  </si>
  <si>
    <t>36-230606103104070</t>
  </si>
  <si>
    <t>36-230606122221691</t>
  </si>
  <si>
    <t>36-230606131127565</t>
  </si>
  <si>
    <t>49-230606103520066</t>
  </si>
  <si>
    <t>49-230606112854239</t>
  </si>
  <si>
    <t>49-230606131034311</t>
  </si>
  <si>
    <t>49-230606135120387</t>
  </si>
  <si>
    <t>49-230606144857711</t>
  </si>
  <si>
    <t>27-230606163249800</t>
  </si>
  <si>
    <t>48-230606113958154</t>
  </si>
  <si>
    <t>48-230606125508523</t>
  </si>
  <si>
    <t>48-230606153929031</t>
  </si>
  <si>
    <t>32-230606080028065</t>
  </si>
  <si>
    <t>32-230606110946697</t>
  </si>
  <si>
    <t>32-230606131435051</t>
  </si>
  <si>
    <t>43-230606132607784</t>
  </si>
  <si>
    <t>43-230606154502053</t>
  </si>
  <si>
    <t>42-230606091535282</t>
  </si>
  <si>
    <t>42-230606110416893</t>
  </si>
  <si>
    <t>42-230606170554407</t>
  </si>
  <si>
    <t>41-230606112340925</t>
  </si>
  <si>
    <t>41-230606154046397</t>
  </si>
  <si>
    <t>17-230606095638205</t>
  </si>
  <si>
    <t>17-230606113244575</t>
  </si>
  <si>
    <t>17-230606124438139</t>
  </si>
  <si>
    <t>39-230606123327964</t>
  </si>
  <si>
    <t>41-230606095627775</t>
  </si>
  <si>
    <t>32-230606133538242</t>
  </si>
  <si>
    <t>50-230606102426177</t>
  </si>
  <si>
    <t>46-230606134604666</t>
  </si>
  <si>
    <t>19-230605085245052</t>
  </si>
  <si>
    <t>33-230603085547952</t>
  </si>
  <si>
    <t>21-230604175738446</t>
  </si>
  <si>
    <t>21-230605135036186</t>
  </si>
  <si>
    <t>21-230605144308026</t>
  </si>
  <si>
    <t>44-230605144429184</t>
  </si>
  <si>
    <t>44-230605163418856</t>
  </si>
  <si>
    <t>25-230605135143579</t>
  </si>
  <si>
    <t>25-230605161130920</t>
  </si>
  <si>
    <t>30-230605163810456</t>
  </si>
  <si>
    <t>30-230605181911368</t>
  </si>
  <si>
    <t>30-230605231707626</t>
  </si>
  <si>
    <t>26-230606144623944</t>
  </si>
  <si>
    <t>26-230606151313690</t>
  </si>
  <si>
    <t>26-230606154021253</t>
  </si>
  <si>
    <t>26-230606155129123</t>
  </si>
  <si>
    <t>23-230605035211490</t>
  </si>
  <si>
    <t>23-230606140143513</t>
  </si>
  <si>
    <t>23-230606155141421</t>
  </si>
  <si>
    <t>23-230606184206270</t>
  </si>
  <si>
    <t>23-230606212328883</t>
  </si>
  <si>
    <t>31-230601095029641</t>
  </si>
  <si>
    <t>20-230606144739642</t>
  </si>
  <si>
    <t>20-230606160437576</t>
  </si>
  <si>
    <t>53-230606074323009</t>
  </si>
  <si>
    <t>53-230606095236782</t>
  </si>
  <si>
    <t>23-230606194122587</t>
  </si>
  <si>
    <t>29-230606144017691</t>
  </si>
  <si>
    <t>29-230606153905522</t>
  </si>
  <si>
    <t>29-230606085156175</t>
  </si>
  <si>
    <t>18-230606125828827</t>
  </si>
  <si>
    <t>55-230606103736163</t>
  </si>
  <si>
    <t>55-230606124637792</t>
  </si>
  <si>
    <t>55-230606142420665</t>
  </si>
  <si>
    <t>55-230606155113993</t>
  </si>
  <si>
    <t>18-230606151531029</t>
  </si>
  <si>
    <t>12-230604105922344</t>
  </si>
  <si>
    <t>11-230606213214207</t>
  </si>
  <si>
    <t>08-230606203242192</t>
  </si>
  <si>
    <t>RAMAZANI KEMISHANGA MWANYIMI</t>
  </si>
  <si>
    <t>13-230606135400835</t>
  </si>
  <si>
    <t>12-230604114725578</t>
  </si>
  <si>
    <t>13-230606225507978</t>
  </si>
  <si>
    <t>08-230606194948850</t>
  </si>
  <si>
    <t>National</t>
  </si>
  <si>
    <t>90-230606094721559</t>
  </si>
  <si>
    <t>08-230606205817498</t>
  </si>
  <si>
    <t>13-230606204821527</t>
  </si>
  <si>
    <t>Taux d'incomplétion=</t>
  </si>
  <si>
    <t>Taux de remplacement intra-echantillon =</t>
  </si>
  <si>
    <t>Taux de remplacement extra-echantillon =</t>
  </si>
  <si>
    <t>2023-06-08</t>
  </si>
  <si>
    <t>67-230607113820276</t>
  </si>
  <si>
    <t>03-230605021959158</t>
  </si>
  <si>
    <t>06-230607120245983</t>
  </si>
  <si>
    <t>06-230607132051912</t>
  </si>
  <si>
    <t>08-230606235613058</t>
  </si>
  <si>
    <t>13-230607063939415</t>
  </si>
  <si>
    <t>13-230607083827814</t>
  </si>
  <si>
    <t>ENTRETIEN MEPST</t>
  </si>
  <si>
    <t>90-230607083543517</t>
  </si>
  <si>
    <t>13-230607084029049</t>
  </si>
  <si>
    <t>38-230607081354229</t>
  </si>
  <si>
    <t>47-230607093217880</t>
  </si>
  <si>
    <t>34-230607130947255</t>
  </si>
  <si>
    <t>34-230607155939400</t>
  </si>
  <si>
    <t>34-230607163551827</t>
  </si>
  <si>
    <t>34-230607172018831</t>
  </si>
  <si>
    <t>34-230607140511688</t>
  </si>
  <si>
    <t>38-230607104551519</t>
  </si>
  <si>
    <t>36-230607081736047</t>
  </si>
  <si>
    <t>36-230607085715712</t>
  </si>
  <si>
    <t>36-230607093627552</t>
  </si>
  <si>
    <t>36-230607103823967</t>
  </si>
  <si>
    <t>36-230607111730588</t>
  </si>
  <si>
    <t>36-230607115523103</t>
  </si>
  <si>
    <t>36-230607124657429</t>
  </si>
  <si>
    <t>36-230607131958667</t>
  </si>
  <si>
    <t>49-230607095110569</t>
  </si>
  <si>
    <t>49-230607105711818</t>
  </si>
  <si>
    <t>49-230607114819794</t>
  </si>
  <si>
    <t>49-230607125514524</t>
  </si>
  <si>
    <t>49-230607133912821</t>
  </si>
  <si>
    <t>49-230607142347715</t>
  </si>
  <si>
    <t>27-230607115355892</t>
  </si>
  <si>
    <t>40-230607081658623</t>
  </si>
  <si>
    <t>40-230607102114512</t>
  </si>
  <si>
    <t>40-230607115702698</t>
  </si>
  <si>
    <t>40-230607132000502</t>
  </si>
  <si>
    <t>48-230607105817160</t>
  </si>
  <si>
    <t>32-230607075819691</t>
  </si>
  <si>
    <t>32-230607095703381</t>
  </si>
  <si>
    <t>32-230607134128690</t>
  </si>
  <si>
    <t>42-230607080949715</t>
  </si>
  <si>
    <t>42-230607100328372</t>
  </si>
  <si>
    <t>41-230606123015477</t>
  </si>
  <si>
    <t>41-230607065351036</t>
  </si>
  <si>
    <t>17-230607122622050</t>
  </si>
  <si>
    <t>17-230607142818602</t>
  </si>
  <si>
    <t>51-230606122623888</t>
  </si>
  <si>
    <t>51-230606082226935</t>
  </si>
  <si>
    <t>39-230607103649179</t>
  </si>
  <si>
    <t>39-230607112434473</t>
  </si>
  <si>
    <t>40-230607075847019</t>
  </si>
  <si>
    <t>42-230607133032888</t>
  </si>
  <si>
    <t>41-230607104636772</t>
  </si>
  <si>
    <t>17-230607151148863</t>
  </si>
  <si>
    <t>50-230607093335598</t>
  </si>
  <si>
    <t>51-230607141023347</t>
  </si>
  <si>
    <t>46-230607163245580</t>
  </si>
  <si>
    <t>46-230607171324085</t>
  </si>
  <si>
    <t>46-230607160835035</t>
  </si>
  <si>
    <t>31-230607191110953</t>
  </si>
  <si>
    <t>31-230607093629647</t>
  </si>
  <si>
    <t>31-230607153730276</t>
  </si>
  <si>
    <t>31-230607161557679</t>
  </si>
  <si>
    <t>20-230607141139935</t>
  </si>
  <si>
    <t>53-230606105559567</t>
  </si>
  <si>
    <t>53-230606115140480</t>
  </si>
  <si>
    <t>31-230607200432568</t>
  </si>
  <si>
    <t>25-230606095357478</t>
  </si>
  <si>
    <t>25-230606123323309</t>
  </si>
  <si>
    <t>30-230607100829376</t>
  </si>
  <si>
    <t>30-230607114748867</t>
  </si>
  <si>
    <t>30-230607130844345</t>
  </si>
  <si>
    <t>29-230607081843630</t>
  </si>
  <si>
    <t>18-230607081327002</t>
  </si>
  <si>
    <t>55-230607112457951</t>
  </si>
  <si>
    <t>55-230607132448943</t>
  </si>
  <si>
    <t>NYUNZU 2</t>
  </si>
  <si>
    <t>MULUMEO-ODERHWA</t>
  </si>
  <si>
    <t>55-230602115105898</t>
  </si>
  <si>
    <t>55-230602140457414</t>
  </si>
  <si>
    <t>55-230602145352619</t>
  </si>
  <si>
    <t>55-230603085402422</t>
  </si>
  <si>
    <t>55-230603101627358</t>
  </si>
  <si>
    <t>55-230603115550448</t>
  </si>
  <si>
    <t>55-230604082832621</t>
  </si>
  <si>
    <t>55-230604163457497</t>
  </si>
  <si>
    <t>55-230605063420093</t>
  </si>
  <si>
    <t>55-230605105207903</t>
  </si>
  <si>
    <t>55-230605132417688</t>
  </si>
  <si>
    <t>55-230606072749690</t>
  </si>
  <si>
    <t>55-230607084522153</t>
  </si>
  <si>
    <t>NYUNZU</t>
  </si>
  <si>
    <t>55-230607160019907</t>
  </si>
  <si>
    <t>18-230607111413927</t>
  </si>
  <si>
    <t>18-230607132133084</t>
  </si>
  <si>
    <t>38-230607090119285</t>
  </si>
  <si>
    <t>47-230607085209794</t>
  </si>
  <si>
    <t>47-230607101044736</t>
  </si>
  <si>
    <t>34-230607132041318</t>
  </si>
  <si>
    <t>34-230607162418442</t>
  </si>
  <si>
    <t>34-230607170204742</t>
  </si>
  <si>
    <t>34-230607174904371</t>
  </si>
  <si>
    <t>35-230607171226616</t>
  </si>
  <si>
    <t>34-230607144308442</t>
  </si>
  <si>
    <t>38-230607115500304</t>
  </si>
  <si>
    <t>36-230607084449052</t>
  </si>
  <si>
    <t>36-230607092553151</t>
  </si>
  <si>
    <t>36-230607102608701</t>
  </si>
  <si>
    <t>36-230607110149454</t>
  </si>
  <si>
    <t>36-230607114716758</t>
  </si>
  <si>
    <t>36-230607122901824</t>
  </si>
  <si>
    <t>36-230607131005763</t>
  </si>
  <si>
    <t>36-230607134236034</t>
  </si>
  <si>
    <t>49-230607104409498</t>
  </si>
  <si>
    <t>49-230607114020735</t>
  </si>
  <si>
    <t>49-230607123814063</t>
  </si>
  <si>
    <t>49-230607132724539</t>
  </si>
  <si>
    <t>49-230607140827045</t>
  </si>
  <si>
    <t>49-230607144240232</t>
  </si>
  <si>
    <t>27-230607125256881</t>
  </si>
  <si>
    <t>40-230607091010395</t>
  </si>
  <si>
    <t>40-230607094740725</t>
  </si>
  <si>
    <t>40-230607124710095</t>
  </si>
  <si>
    <t>40-230607141137635</t>
  </si>
  <si>
    <t>48-230607105929734</t>
  </si>
  <si>
    <t>32-230607090624127</t>
  </si>
  <si>
    <t>32-230607111415777</t>
  </si>
  <si>
    <t>32-230607142141740</t>
  </si>
  <si>
    <t>42-230607085502902</t>
  </si>
  <si>
    <t>42-230607103308045</t>
  </si>
  <si>
    <t>17-230607085646771</t>
  </si>
  <si>
    <t>41-230606203604133</t>
  </si>
  <si>
    <t>41-230607064001058</t>
  </si>
  <si>
    <t>17-230607131542804</t>
  </si>
  <si>
    <t>51-230606130415005</t>
  </si>
  <si>
    <t>51-230606073401677</t>
  </si>
  <si>
    <t>39-230607082946186</t>
  </si>
  <si>
    <t>39-230607111129769</t>
  </si>
  <si>
    <t>39-230607120308039</t>
  </si>
  <si>
    <t>42-230607140913448</t>
  </si>
  <si>
    <t>41-230607104758866</t>
  </si>
  <si>
    <t>17-230607154256731</t>
  </si>
  <si>
    <t>50-230607105426563</t>
  </si>
  <si>
    <t>51-230607120343366</t>
  </si>
  <si>
    <t>46-230607170337695</t>
  </si>
  <si>
    <t>46-230607171827550</t>
  </si>
  <si>
    <t>46-230607165254271</t>
  </si>
  <si>
    <t>44-230607100901703</t>
  </si>
  <si>
    <t>44-230607112508218</t>
  </si>
  <si>
    <t>23-230607180314099</t>
  </si>
  <si>
    <t>23-230607182038234</t>
  </si>
  <si>
    <t>31-230607102906066</t>
  </si>
  <si>
    <t>31-230607160340399</t>
  </si>
  <si>
    <t>31-230607165442166</t>
  </si>
  <si>
    <t>20-230607124748924</t>
  </si>
  <si>
    <t>20-230607144530759</t>
  </si>
  <si>
    <t>53-230606113421376</t>
  </si>
  <si>
    <t>53-230607145919044</t>
  </si>
  <si>
    <t>31-230607213653779</t>
  </si>
  <si>
    <t>25-230606105604462</t>
  </si>
  <si>
    <t>25-230606133940395</t>
  </si>
  <si>
    <t>30-230607111819650</t>
  </si>
  <si>
    <t>30-230607124504064</t>
  </si>
  <si>
    <t>30-230607141647110</t>
  </si>
  <si>
    <t>29-230607085824212</t>
  </si>
  <si>
    <t>18-230607090710209</t>
  </si>
  <si>
    <t>55-230607115704121</t>
  </si>
  <si>
    <t>55-230607140507703</t>
  </si>
  <si>
    <t>55-230602132139320</t>
  </si>
  <si>
    <t>55-230602134639920</t>
  </si>
  <si>
    <t>55-230602144140041</t>
  </si>
  <si>
    <t>55-230602153030065</t>
  </si>
  <si>
    <t>55-230603064418484</t>
  </si>
  <si>
    <t>55-230603070216002</t>
  </si>
  <si>
    <t>55-230603082633052</t>
  </si>
  <si>
    <t>55-230603084206638</t>
  </si>
  <si>
    <t>55-230603110033418</t>
  </si>
  <si>
    <t>55-230603111054095</t>
  </si>
  <si>
    <t>55-230603114010298</t>
  </si>
  <si>
    <t>55-230603123243666</t>
  </si>
  <si>
    <t>55-230603132439717</t>
  </si>
  <si>
    <t>55-230603134406628</t>
  </si>
  <si>
    <t>55-230603135523076</t>
  </si>
  <si>
    <t>55-230603182407844</t>
  </si>
  <si>
    <t>55-230603184248260</t>
  </si>
  <si>
    <t>55-230604072653454</t>
  </si>
  <si>
    <t>55-230604171331227</t>
  </si>
  <si>
    <t>55-230604172901148</t>
  </si>
  <si>
    <t>55-230605061954387</t>
  </si>
  <si>
    <t>55-230605070922006</t>
  </si>
  <si>
    <t>55-230605101605357</t>
  </si>
  <si>
    <t>55-230605103435182</t>
  </si>
  <si>
    <t>55-230605140505994</t>
  </si>
  <si>
    <t>55-230605141825597</t>
  </si>
  <si>
    <t>55-230605173343496</t>
  </si>
  <si>
    <t>55-230606080636094</t>
  </si>
  <si>
    <t>55-230606094036527</t>
  </si>
  <si>
    <t>55-230607163420195</t>
  </si>
  <si>
    <t>18-230607104502363</t>
  </si>
  <si>
    <t>18-230607125119595</t>
  </si>
  <si>
    <t>11-230607191803631</t>
  </si>
  <si>
    <t>06-230607142558329</t>
  </si>
  <si>
    <t>08-230606205409540</t>
  </si>
  <si>
    <t>08-230606202706679</t>
  </si>
  <si>
    <t>08-230607164406751</t>
  </si>
  <si>
    <t>13-230607000124380</t>
  </si>
  <si>
    <t>90-230605160215634</t>
  </si>
  <si>
    <t>90-230607125044361</t>
  </si>
  <si>
    <t>08-230606213712552</t>
  </si>
  <si>
    <t>2023-06-09</t>
  </si>
  <si>
    <t>61-230608093941562</t>
  </si>
  <si>
    <t>61-230608110718040</t>
  </si>
  <si>
    <t>61-230608121127311</t>
  </si>
  <si>
    <t>65-230606134609369</t>
  </si>
  <si>
    <t>LUIZA 2</t>
  </si>
  <si>
    <t>65-230607223036527</t>
  </si>
  <si>
    <t>67-230608074604071</t>
  </si>
  <si>
    <t>67-230608092407392</t>
  </si>
  <si>
    <t>60-230608133725765</t>
  </si>
  <si>
    <t>60-230608161815218</t>
  </si>
  <si>
    <t>06-230607123829504</t>
  </si>
  <si>
    <t>11-230608184038515</t>
  </si>
  <si>
    <t>02-230602165204663</t>
  </si>
  <si>
    <t>HONORE BILAMIRWA RUGISHI</t>
  </si>
  <si>
    <t>05-230608081104948</t>
  </si>
  <si>
    <t>05-230608114328353</t>
  </si>
  <si>
    <t>06-230608120403841</t>
  </si>
  <si>
    <t>08-230606083347861</t>
  </si>
  <si>
    <t>47-230608122811751</t>
  </si>
  <si>
    <t>47-230608090213722</t>
  </si>
  <si>
    <t>35-230608133841924</t>
  </si>
  <si>
    <t>34-230608125419252</t>
  </si>
  <si>
    <t>35-230608100703015</t>
  </si>
  <si>
    <t>34-230603111416077</t>
  </si>
  <si>
    <t>35-230608114752022</t>
  </si>
  <si>
    <t>36-230607154926434</t>
  </si>
  <si>
    <t>36-230608084048878</t>
  </si>
  <si>
    <t>36-230608113717022</t>
  </si>
  <si>
    <t>36-230608135710977</t>
  </si>
  <si>
    <t>36-230608142548814</t>
  </si>
  <si>
    <t>49-230607172431271</t>
  </si>
  <si>
    <t>49-230608083400454</t>
  </si>
  <si>
    <t>49-230608085907956</t>
  </si>
  <si>
    <t>49-230608092820414</t>
  </si>
  <si>
    <t>49-230608095655349</t>
  </si>
  <si>
    <t>49-230608110318433</t>
  </si>
  <si>
    <t>17-230608141846121</t>
  </si>
  <si>
    <t>50-230608114059458</t>
  </si>
  <si>
    <t>50-230608132718632</t>
  </si>
  <si>
    <t>50-230608153113352</t>
  </si>
  <si>
    <t>46-230605162223431</t>
  </si>
  <si>
    <t>41-230608064648016</t>
  </si>
  <si>
    <t>17-230608111821371</t>
  </si>
  <si>
    <t>26-230607151224559</t>
  </si>
  <si>
    <t>26-230607161423430</t>
  </si>
  <si>
    <t>26-230608090708389</t>
  </si>
  <si>
    <t>23-230608231734130</t>
  </si>
  <si>
    <t>31-230608061523592</t>
  </si>
  <si>
    <t>53-230608072024716</t>
  </si>
  <si>
    <t>KALEHE</t>
  </si>
  <si>
    <t>24-230606224331091</t>
  </si>
  <si>
    <t>24-230607141901257</t>
  </si>
  <si>
    <t>55-230608110445888</t>
  </si>
  <si>
    <t>55-230608131110739</t>
  </si>
  <si>
    <t>29-230608095622716</t>
  </si>
  <si>
    <t>47-230608131536711</t>
  </si>
  <si>
    <t>47-230608081408040</t>
  </si>
  <si>
    <t>35-230608140803214</t>
  </si>
  <si>
    <t>34-230608134412715</t>
  </si>
  <si>
    <t>35-230608110644408</t>
  </si>
  <si>
    <t>34-230608142737440</t>
  </si>
  <si>
    <t>35-230608131334673</t>
  </si>
  <si>
    <t>36-230607161130658</t>
  </si>
  <si>
    <t>36-230608090509850</t>
  </si>
  <si>
    <t>36-230608122031502</t>
  </si>
  <si>
    <t>36-230608141918360</t>
  </si>
  <si>
    <t>36-230608144836879</t>
  </si>
  <si>
    <t>49-230607174519821</t>
  </si>
  <si>
    <t>49-230608085218753</t>
  </si>
  <si>
    <t>49-230608092121217</t>
  </si>
  <si>
    <t>49-230608094735870</t>
  </si>
  <si>
    <t>49-230608101121320</t>
  </si>
  <si>
    <t>49-230608114609743</t>
  </si>
  <si>
    <t>17-230608154003167</t>
  </si>
  <si>
    <t>50-230608123803754</t>
  </si>
  <si>
    <t>50-230608143335820</t>
  </si>
  <si>
    <t>50-230608161957364</t>
  </si>
  <si>
    <t>41-230608070026052</t>
  </si>
  <si>
    <t>17-230608103109960</t>
  </si>
  <si>
    <t>33-230608063740532</t>
  </si>
  <si>
    <t>24-230607140021466</t>
  </si>
  <si>
    <t>26-230607100218656</t>
  </si>
  <si>
    <t>26-230608095538396</t>
  </si>
  <si>
    <t>26-230608103104264</t>
  </si>
  <si>
    <t>23-230609000056284</t>
  </si>
  <si>
    <t>31-230608130504559</t>
  </si>
  <si>
    <t>53-230608081802586</t>
  </si>
  <si>
    <t>24-230607111423972</t>
  </si>
  <si>
    <t>24-230607151507375</t>
  </si>
  <si>
    <t>55-230608111933799</t>
  </si>
  <si>
    <t>55-230608134604070</t>
  </si>
  <si>
    <t>29-230608102517564</t>
  </si>
  <si>
    <t>01-230607145241412</t>
  </si>
  <si>
    <t>01-230608124633211</t>
  </si>
  <si>
    <t>05-230608151554650</t>
  </si>
  <si>
    <t>08-230606194857645</t>
  </si>
  <si>
    <t>08-230608162936384</t>
  </si>
  <si>
    <t>13-230608080229958</t>
  </si>
  <si>
    <t>03-230608011105106</t>
  </si>
  <si>
    <t>03-230608094854336</t>
  </si>
  <si>
    <t>06-230607143401093</t>
  </si>
  <si>
    <t>08-230607194753787</t>
  </si>
  <si>
    <t>13-230606144610968</t>
  </si>
  <si>
    <t>06-230608093510858</t>
  </si>
  <si>
    <t>90-230608114935977</t>
  </si>
  <si>
    <t>90-230608152805016</t>
  </si>
  <si>
    <t>67-230609071624564</t>
  </si>
  <si>
    <t>67-230609101021271</t>
  </si>
  <si>
    <t>68-230604151054896</t>
  </si>
  <si>
    <t>68-230608172054405</t>
  </si>
  <si>
    <t>68-230609054549663</t>
  </si>
  <si>
    <t>04-230609075910091</t>
  </si>
  <si>
    <t>05-230609124159469</t>
  </si>
  <si>
    <t>SOSTHENE MANYUKU</t>
  </si>
  <si>
    <t>SOSTHÈNE</t>
  </si>
  <si>
    <t>14-230608101638156</t>
  </si>
  <si>
    <t>15-230609133001794</t>
  </si>
  <si>
    <t>02-230608185717251</t>
  </si>
  <si>
    <t>07-230608111518490</t>
  </si>
  <si>
    <t>14-230608092017153</t>
  </si>
  <si>
    <t>14-230604154759297</t>
  </si>
  <si>
    <t>34-230609155759146</t>
  </si>
  <si>
    <t>34-230609164008379</t>
  </si>
  <si>
    <t>47-230609110010244</t>
  </si>
  <si>
    <t>34-230609143642739</t>
  </si>
  <si>
    <t>47-230608001110851</t>
  </si>
  <si>
    <t>47-230608201558621</t>
  </si>
  <si>
    <t>34-230609152106210</t>
  </si>
  <si>
    <t>36-230609124349724</t>
  </si>
  <si>
    <t>49-230609141402282</t>
  </si>
  <si>
    <t>39-230609110203174</t>
  </si>
  <si>
    <t>39-230609122649903</t>
  </si>
  <si>
    <t>39-230609135711974</t>
  </si>
  <si>
    <t>42-230609120801500</t>
  </si>
  <si>
    <t>51-230609121645929</t>
  </si>
  <si>
    <t>51-230609164145197</t>
  </si>
  <si>
    <t>51-230609142852121</t>
  </si>
  <si>
    <t>17-230609092738717</t>
  </si>
  <si>
    <t>50-230609082341334</t>
  </si>
  <si>
    <t>50-230609115613831</t>
  </si>
  <si>
    <t>17-230609121235934</t>
  </si>
  <si>
    <t>24-230607173401162</t>
  </si>
  <si>
    <t>24-230608113224716</t>
  </si>
  <si>
    <t>23-230609195423314</t>
  </si>
  <si>
    <t>24-230608161651874</t>
  </si>
  <si>
    <t>34-230609162542438</t>
  </si>
  <si>
    <t>34-230609165651641</t>
  </si>
  <si>
    <t>47-230608221435229</t>
  </si>
  <si>
    <t>34-230609150415439</t>
  </si>
  <si>
    <t>47-230608004642157</t>
  </si>
  <si>
    <t>47-230608205947845</t>
  </si>
  <si>
    <t>34-230609154443748</t>
  </si>
  <si>
    <t>36-230609130452955</t>
  </si>
  <si>
    <t>49-230609143411919</t>
  </si>
  <si>
    <t>39-230609114632982</t>
  </si>
  <si>
    <t>39-230609130506939</t>
  </si>
  <si>
    <t>39-230609144650194</t>
  </si>
  <si>
    <t>42-230609124824031</t>
  </si>
  <si>
    <t>51-230609133329712</t>
  </si>
  <si>
    <t>51-230609173710635</t>
  </si>
  <si>
    <t>51-230609151946205</t>
  </si>
  <si>
    <t>17-230609103413589</t>
  </si>
  <si>
    <t>50-230609091319336</t>
  </si>
  <si>
    <t>50-230609105551658</t>
  </si>
  <si>
    <t>17-230609133413569</t>
  </si>
  <si>
    <t>24-230608112316937</t>
  </si>
  <si>
    <t>24-230608115128151</t>
  </si>
  <si>
    <t>23-230609202653984</t>
  </si>
  <si>
    <t>24-230609121827575</t>
  </si>
  <si>
    <t>04-230609133912915</t>
  </si>
  <si>
    <t>15-230609172618801</t>
  </si>
  <si>
    <t>14-230606225120843</t>
  </si>
  <si>
    <t>14-230609161235004</t>
  </si>
  <si>
    <t>14-230605215813526</t>
  </si>
  <si>
    <t>90-230608165752940</t>
  </si>
  <si>
    <t>90-230609111939981</t>
  </si>
  <si>
    <t>90-230609135555263</t>
  </si>
  <si>
    <t>11-230609130517529</t>
  </si>
  <si>
    <t>01-230608141450814</t>
  </si>
  <si>
    <t>07-230605144455381</t>
  </si>
  <si>
    <t>2023-06-10</t>
  </si>
  <si>
    <t>65-230608191740497</t>
  </si>
  <si>
    <t>04-230610071228348</t>
  </si>
  <si>
    <t>52-230607150635754</t>
  </si>
  <si>
    <t>52-230610061100157</t>
  </si>
  <si>
    <t>52-230610064050104</t>
  </si>
  <si>
    <t>52-230610073401248</t>
  </si>
  <si>
    <t>52-230610084233544</t>
  </si>
  <si>
    <t>54-230607145516391</t>
  </si>
  <si>
    <t>54-230608115205751</t>
  </si>
  <si>
    <t>54-230609182020293</t>
  </si>
  <si>
    <t>54-230609190507482</t>
  </si>
  <si>
    <t>54-230609205605502</t>
  </si>
  <si>
    <t>54-230609224640010</t>
  </si>
  <si>
    <t>54-230610073152361</t>
  </si>
  <si>
    <t>24-230610092321063</t>
  </si>
  <si>
    <t>52-230607160420510</t>
  </si>
  <si>
    <t>52-230610054104421</t>
  </si>
  <si>
    <t>52-230610070557908</t>
  </si>
  <si>
    <t>52-230610080724947</t>
  </si>
  <si>
    <t>52-230610090534024</t>
  </si>
  <si>
    <t>54-230607163315882</t>
  </si>
  <si>
    <t>54-230608122816962</t>
  </si>
  <si>
    <t>54-230609185326965</t>
  </si>
  <si>
    <t>54-230609204546817</t>
  </si>
  <si>
    <t>54-230609213453078</t>
  </si>
  <si>
    <t>54-230610071935993</t>
  </si>
  <si>
    <t>54-230610080816796</t>
  </si>
  <si>
    <t>24-230610094903940</t>
  </si>
  <si>
    <t>15-230610095627744</t>
  </si>
  <si>
    <t>04-230610063620337</t>
  </si>
  <si>
    <t>15-230609192456827</t>
  </si>
  <si>
    <t>15-230610024636807</t>
  </si>
  <si>
    <t>09-230606215556446</t>
  </si>
  <si>
    <t>KAFUMBA ALAIN</t>
  </si>
  <si>
    <t>KAFUMBA</t>
  </si>
  <si>
    <t>10-230609001521593</t>
  </si>
  <si>
    <t>05-230609182152052</t>
  </si>
  <si>
    <t>42-230610092637268</t>
  </si>
  <si>
    <t>42-230610113953762</t>
  </si>
  <si>
    <t>51-230610112300637</t>
  </si>
  <si>
    <t>51-230610123545526</t>
  </si>
  <si>
    <t>50-230610102144408</t>
  </si>
  <si>
    <t>50-230610123631547</t>
  </si>
  <si>
    <t>50-230610150154636</t>
  </si>
  <si>
    <t>55-230609093922980</t>
  </si>
  <si>
    <t>55-230609115756253</t>
  </si>
  <si>
    <t>42-230610111121141</t>
  </si>
  <si>
    <t>42-230610134410252</t>
  </si>
  <si>
    <t>51-230610115717708</t>
  </si>
  <si>
    <t>51-230610131433454</t>
  </si>
  <si>
    <t>50-230610092839092</t>
  </si>
  <si>
    <t>50-230610133146971</t>
  </si>
  <si>
    <t>50-230610161350645</t>
  </si>
  <si>
    <t>55-230609095141612</t>
  </si>
  <si>
    <t>55-230609123458050</t>
  </si>
  <si>
    <t>12-230604101847598</t>
  </si>
  <si>
    <t>12-230607103407921</t>
  </si>
  <si>
    <t>10-230606051238161</t>
  </si>
  <si>
    <t>09-230602183411707</t>
  </si>
  <si>
    <t>05-230610122723413</t>
  </si>
  <si>
    <t>2023-06-12</t>
  </si>
  <si>
    <t>60-230609103625772</t>
  </si>
  <si>
    <t>16-230607084137033</t>
  </si>
  <si>
    <t>16-230607120114176</t>
  </si>
  <si>
    <t>16-230608090959533</t>
  </si>
  <si>
    <t>16-230608095636802</t>
  </si>
  <si>
    <t>16-230608111715955</t>
  </si>
  <si>
    <t>22-230606170249195</t>
  </si>
  <si>
    <t>22-230607142616376</t>
  </si>
  <si>
    <t>22-230607155629152</t>
  </si>
  <si>
    <t>22-230608081432456</t>
  </si>
  <si>
    <t>22-230608165836972</t>
  </si>
  <si>
    <t>24-230610110811876</t>
  </si>
  <si>
    <t>31-230610190133945</t>
  </si>
  <si>
    <t>2023-06-11</t>
  </si>
  <si>
    <t>31-230611114024068</t>
  </si>
  <si>
    <t>18-230609113536223</t>
  </si>
  <si>
    <t>22-230605112745126</t>
  </si>
  <si>
    <t>16-230606104809978</t>
  </si>
  <si>
    <t>16-230607075638106</t>
  </si>
  <si>
    <t>16-230607102319261</t>
  </si>
  <si>
    <t>16-230608094556592</t>
  </si>
  <si>
    <t>16-230608113938256</t>
  </si>
  <si>
    <t>22-230605063746161</t>
  </si>
  <si>
    <t>22-230607095132653</t>
  </si>
  <si>
    <t>22-230607145631393</t>
  </si>
  <si>
    <t>22-230607161336396</t>
  </si>
  <si>
    <t>22-230608083532055</t>
  </si>
  <si>
    <t>24-230610121144519</t>
  </si>
  <si>
    <t>31-230610112215737</t>
  </si>
  <si>
    <t>31-230611123630692</t>
  </si>
  <si>
    <t>31-230611121829633</t>
  </si>
  <si>
    <t>18-230609122101166</t>
  </si>
  <si>
    <t>10-230610204641426</t>
  </si>
  <si>
    <t>10-230610145736733</t>
  </si>
  <si>
    <t>2023-06-13</t>
  </si>
  <si>
    <t>09-230607101531246</t>
  </si>
  <si>
    <t>09-230608094703469</t>
  </si>
  <si>
    <t>08-230608011146165</t>
  </si>
  <si>
    <t>JUSTIN SHERIA NFUNDIKO</t>
  </si>
  <si>
    <t>91-230612203351673</t>
  </si>
  <si>
    <t>08-230608105713604</t>
  </si>
  <si>
    <t>24-230611082313570</t>
  </si>
  <si>
    <t>21-230612101340192</t>
  </si>
  <si>
    <t>24-230612132454549</t>
  </si>
  <si>
    <t>06-230612102547433</t>
  </si>
  <si>
    <t>06-230612105833629</t>
  </si>
  <si>
    <t>08-230612223353599</t>
  </si>
  <si>
    <t>06-230608101244885</t>
  </si>
  <si>
    <t>03-230612164635708</t>
  </si>
  <si>
    <t>2023-06-14</t>
  </si>
  <si>
    <t>91-230612223238278</t>
  </si>
  <si>
    <t>07-230614143221235</t>
  </si>
  <si>
    <t>23-230613094914762</t>
  </si>
  <si>
    <t>23-230613114138824</t>
  </si>
  <si>
    <t>31-230612130512771</t>
  </si>
  <si>
    <t>07-230611144139516</t>
  </si>
  <si>
    <t>08-230608102630009</t>
  </si>
  <si>
    <t>03-230613062120011</t>
  </si>
  <si>
    <t>08-230608000034034</t>
  </si>
  <si>
    <t>07-230605172037844</t>
  </si>
  <si>
    <t>08-230607224509529</t>
  </si>
  <si>
    <t>2023-06-16</t>
  </si>
  <si>
    <t>2023-06-15</t>
  </si>
  <si>
    <t>10-230615144035762</t>
  </si>
  <si>
    <t>91-230614171030598</t>
  </si>
  <si>
    <t>37-230615093301511</t>
  </si>
  <si>
    <t>37-230615112638543</t>
  </si>
  <si>
    <t>28-230615093823573</t>
  </si>
  <si>
    <t>28-230615150423015</t>
  </si>
  <si>
    <t>37-230615131311815</t>
  </si>
  <si>
    <t>24-230615104225146</t>
  </si>
  <si>
    <t>31-230615105305678</t>
  </si>
  <si>
    <t>31-230615143139251</t>
  </si>
  <si>
    <t>37-230615101535262</t>
  </si>
  <si>
    <t>37-230615123147595</t>
  </si>
  <si>
    <t>28-230615105138177</t>
  </si>
  <si>
    <t>28-230615162807821</t>
  </si>
  <si>
    <t>37-230615143705825</t>
  </si>
  <si>
    <t>33-230614120651004</t>
  </si>
  <si>
    <t>24-230615135149481</t>
  </si>
  <si>
    <t>31-230615114238688</t>
  </si>
  <si>
    <t>31-230615154730687</t>
  </si>
  <si>
    <t>10-230611010547571</t>
  </si>
  <si>
    <t>2023-06-20</t>
  </si>
  <si>
    <t>2023-06-19</t>
  </si>
  <si>
    <t>KAHINDO SELEMANI FRANCINE</t>
  </si>
  <si>
    <t>KAHINDO</t>
  </si>
  <si>
    <t>64-230619142445947</t>
  </si>
  <si>
    <t>64-230619121805324</t>
  </si>
  <si>
    <t>64-230619102706662</t>
  </si>
  <si>
    <t>64-230619113725019</t>
  </si>
  <si>
    <t>64-230619132301588</t>
  </si>
  <si>
    <t>64-230619152955510</t>
  </si>
  <si>
    <t>36-230614133333541</t>
  </si>
  <si>
    <t>36-230615111819183</t>
  </si>
  <si>
    <t>36-230615124552231</t>
  </si>
  <si>
    <t>36-230615143309854</t>
  </si>
  <si>
    <t>49-230615081710828</t>
  </si>
  <si>
    <t>49-230615122926196</t>
  </si>
  <si>
    <t>49-230615130420856</t>
  </si>
  <si>
    <t>49-230615134032924</t>
  </si>
  <si>
    <t>49-230615140608715</t>
  </si>
  <si>
    <t>49-230615144951591</t>
  </si>
  <si>
    <t>36-230615120301039</t>
  </si>
  <si>
    <t>36-230615134608041</t>
  </si>
  <si>
    <t>24-230602141213896</t>
  </si>
  <si>
    <t>24-230603101705090</t>
  </si>
  <si>
    <t>20-230616110857274</t>
  </si>
  <si>
    <t>2023-06-17</t>
  </si>
  <si>
    <t>20-230617072959061</t>
  </si>
  <si>
    <t>53-230616124932563</t>
  </si>
  <si>
    <t>53-230616165222544</t>
  </si>
  <si>
    <t>31-230619121005532</t>
  </si>
  <si>
    <t>20-230616092852520</t>
  </si>
  <si>
    <t>31-230616074435018</t>
  </si>
  <si>
    <t>31-230620064913928</t>
  </si>
  <si>
    <t>36-230615110554884</t>
  </si>
  <si>
    <t>36-230615115001578</t>
  </si>
  <si>
    <t>36-230615130548168</t>
  </si>
  <si>
    <t>36-230615145704624</t>
  </si>
  <si>
    <t>49-230615121329936</t>
  </si>
  <si>
    <t>49-230615125313934</t>
  </si>
  <si>
    <t>49-230615133040637</t>
  </si>
  <si>
    <t>49-230615135521484</t>
  </si>
  <si>
    <t>49-230615142102403</t>
  </si>
  <si>
    <t>49-230615150448606</t>
  </si>
  <si>
    <t>36-230615123107012</t>
  </si>
  <si>
    <t>36-230615140856633</t>
  </si>
  <si>
    <t>24-230603130535597</t>
  </si>
  <si>
    <t>23-230619171322442</t>
  </si>
  <si>
    <t>20-230616114656383</t>
  </si>
  <si>
    <t>20-230617080114872</t>
  </si>
  <si>
    <t>53-230616132000803</t>
  </si>
  <si>
    <t>53-230616171454558</t>
  </si>
  <si>
    <t>31-230619180404847</t>
  </si>
  <si>
    <t>20-230616095534723</t>
  </si>
  <si>
    <t>31-230616084601601</t>
  </si>
  <si>
    <t>31-230620073259335</t>
  </si>
  <si>
    <t>08-230619160406677</t>
  </si>
  <si>
    <t>91-230616123239720</t>
  </si>
  <si>
    <t>91-230616135045605</t>
  </si>
  <si>
    <t>91-230616185251426</t>
  </si>
  <si>
    <t>2023-07-01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</si>
</sst>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scheme val="minor"/>
    </font>
    <font>
      <sz val="18"/>
      <color theme="0"/>
      <name val="Helvetica Neue Condensed Bold"/>
    </font>
    <font>
      <b/>
      <sz val="11"/>
      <color rgb="FF000000"/>
      <name val="Calibri"/>
      <family val="2"/>
      <scheme val="minor"/>
    </font>
    <font>
      <sz val="36"/>
      <color theme="0"/>
      <name val="Helvetica Neue Condensed Black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E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3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4E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0332409972299165E-2"/>
          <c:w val="0.8547854785478548"/>
          <c:h val="0.7174515235457064"/>
        </c:manualLayout>
      </c:layout>
      <c:doughnutChart>
        <c:varyColors val="1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6-5445-B6D1-7FFAFAADAF8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6-5445-B6D1-7FFAFAADAF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66-5445-B6D1-7FFAFAADAF8E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6-5445-B6D1-7FFAFAADAF8E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6-5445-B6D1-7FFAFAADAF8E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66-5445-B6D1-7FFAFAADAF8E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66-5445-B6D1-7FFAFAADAF8E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66-5445-B6D1-7FFAFAADAF8E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66-5445-B6D1-7FFAFAADAF8E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D66-5445-B6D1-7FFAFAADAF8E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D66-5445-B6D1-7FFAFAADAF8E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D66-5445-B6D1-7FFAFAADAF8E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D66-5445-B6D1-7FFAFAADAF8E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D66-5445-B6D1-7FFAFAADAF8E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66-5445-B6D1-7FFAFAADAF8E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D66-5445-B6D1-7FFAFAADAF8E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D66-5445-B6D1-7FFAFAADAF8E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D66-5445-B6D1-7FFAFAADAF8E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D66-5445-B6D1-7FFAFAADAF8E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D66-5445-B6D1-7FFAFAADAF8E}"/>
              </c:ext>
            </c:extLst>
          </c:dPt>
          <c:val>
            <c:numRef>
              <c:f>treatment!$D$38:$D$57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C-6047-8564-C27EBDBF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[JENA_DASHBOARD_FINAL.xlsx]treatment!Tab06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defRPr>
            </a:pPr>
            <a:r>
              <a:rPr lang="en-US" b="1" i="0"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rPr>
              <a:t>NOMBRE DE QUESTIONNAIRE PAR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Helvetica Neue Condensed" panose="02000503000000020004" pitchFamily="2" charset="0"/>
              <a:ea typeface="Helvetica Neue Condensed" panose="02000503000000020004" pitchFamily="2" charset="0"/>
              <a:cs typeface="Helvetica Neue Condensed" panose="02000503000000020004" pitchFamily="2" charset="0"/>
            </a:defRPr>
          </a:pPr>
          <a:endParaRPr lang="fr-F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treatment!$H$39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treatment!$G$40:$G$103</c:f>
              <c:strCache>
                <c:ptCount val="63"/>
                <c:pt idx="0">
                  <c:v>Autre (preciser)</c:v>
                </c:pt>
                <c:pt idx="1">
                  <c:v>MOISE BASHI FREDDY</c:v>
                </c:pt>
                <c:pt idx="2">
                  <c:v>DEOGRATIAS MORISHO</c:v>
                </c:pt>
                <c:pt idx="3">
                  <c:v>ISAAC BATULANI MUGEREKE</c:v>
                </c:pt>
                <c:pt idx="4">
                  <c:v>DANIEL NTERANYA</c:v>
                </c:pt>
                <c:pt idx="5">
                  <c:v>KAHINDO SELEMANI FRANCINE</c:v>
                </c:pt>
                <c:pt idx="6">
                  <c:v>SOSTHENE MANYUKU</c:v>
                </c:pt>
                <c:pt idx="7">
                  <c:v>FLORENCE FURAHA</c:v>
                </c:pt>
                <c:pt idx="8">
                  <c:v>JUSTIN SHERIA NFUNDIKO</c:v>
                </c:pt>
                <c:pt idx="9">
                  <c:v>YANNIK NGOY</c:v>
                </c:pt>
                <c:pt idx="10">
                  <c:v>IDRISS BAKENGESA NDAHANWA</c:v>
                </c:pt>
                <c:pt idx="11">
                  <c:v>HONORE BILAMIRWA RUGISHI</c:v>
                </c:pt>
                <c:pt idx="12">
                  <c:v>NGALULA KANKONDE MIREILLE</c:v>
                </c:pt>
                <c:pt idx="13">
                  <c:v>HONORE KABONGO</c:v>
                </c:pt>
                <c:pt idx="14">
                  <c:v>PAUL KAMBALA</c:v>
                </c:pt>
                <c:pt idx="15">
                  <c:v>KAFUMBA ALAIN</c:v>
                </c:pt>
                <c:pt idx="16">
                  <c:v>JUSTIN KALUMBU BADIBANGA</c:v>
                </c:pt>
                <c:pt idx="17">
                  <c:v>RAMAZANI KEMISHANGA MWANYIMI</c:v>
                </c:pt>
                <c:pt idx="18">
                  <c:v>DESIRE MUZEMBE SHAMBUYI</c:v>
                </c:pt>
                <c:pt idx="19">
                  <c:v>MBOMBO KASONGA BOFELLY</c:v>
                </c:pt>
                <c:pt idx="20">
                  <c:v>IMBAMBA EYAKI LEY</c:v>
                </c:pt>
                <c:pt idx="21">
                  <c:v>VANDA MEDEIROS</c:v>
                </c:pt>
                <c:pt idx="22">
                  <c:v>AKONKWA ZIGABE GODBLESS</c:v>
                </c:pt>
                <c:pt idx="23">
                  <c:v>DORCAS LUSAMBA</c:v>
                </c:pt>
                <c:pt idx="24">
                  <c:v>ELYSEE KAZADI</c:v>
                </c:pt>
                <c:pt idx="25">
                  <c:v>MAFUTA MUKENGELA PAUL</c:v>
                </c:pt>
                <c:pt idx="26">
                  <c:v>SANTOS NGANDU MULAMBA</c:v>
                </c:pt>
                <c:pt idx="27">
                  <c:v>JULIE ISHARA FUNDAMANE</c:v>
                </c:pt>
                <c:pt idx="28">
                  <c:v>BRUNO BIDWAYA MASHALA</c:v>
                </c:pt>
                <c:pt idx="29">
                  <c:v>NGALULA BANZA SYLVIE</c:v>
                </c:pt>
                <c:pt idx="30">
                  <c:v>TSHIONGO MANSHIMBA EL MARIO</c:v>
                </c:pt>
                <c:pt idx="31">
                  <c:v>FELICIEN KALOMBO NKANKA</c:v>
                </c:pt>
                <c:pt idx="32">
                  <c:v>BISHIKWABO MULIHANO JULES</c:v>
                </c:pt>
                <c:pt idx="33">
                  <c:v>KALIMBA MAMBA OLIVIER</c:v>
                </c:pt>
                <c:pt idx="34">
                  <c:v>WILONDJA GERARD</c:v>
                </c:pt>
                <c:pt idx="35">
                  <c:v>MUGISHO CINYABUGUMA EMMANUEL</c:v>
                </c:pt>
                <c:pt idx="36">
                  <c:v>CUBAKA KAZINGUVU</c:v>
                </c:pt>
                <c:pt idx="37">
                  <c:v>ANICET  RUSEBURA</c:v>
                </c:pt>
                <c:pt idx="38">
                  <c:v>MASHINGU KATSHIBANGU MARTIN</c:v>
                </c:pt>
                <c:pt idx="39">
                  <c:v>CHRISTIAN MIHIGO RHUHUNEMUNGU</c:v>
                </c:pt>
                <c:pt idx="40">
                  <c:v>SHABANI MAWABI JEAN LUC</c:v>
                </c:pt>
                <c:pt idx="41">
                  <c:v>JEAN CLAUDE BALOLAGE</c:v>
                </c:pt>
                <c:pt idx="42">
                  <c:v>CHANCELIN BAHATI MUCHINDI</c:v>
                </c:pt>
                <c:pt idx="43">
                  <c:v>KABEYA N'KULUBA  AGNES</c:v>
                </c:pt>
                <c:pt idx="44">
                  <c:v>NABIZANI NSIBULA HILARY</c:v>
                </c:pt>
                <c:pt idx="45">
                  <c:v>MUCHO BORA LILIANE</c:v>
                </c:pt>
                <c:pt idx="46">
                  <c:v>BYADUNIA  BIRHASHWIRWA JOSAPHAT</c:v>
                </c:pt>
                <c:pt idx="47">
                  <c:v>PALUKU SINDANI</c:v>
                </c:pt>
                <c:pt idx="48">
                  <c:v>MALIYAYESU NTAWIHEBA CELINE</c:v>
                </c:pt>
                <c:pt idx="49">
                  <c:v>MPANGIRWA MIRONGWE MICHEL</c:v>
                </c:pt>
                <c:pt idx="50">
                  <c:v>ISSAC MILUMBU MALOBA</c:v>
                </c:pt>
                <c:pt idx="51">
                  <c:v>MBUSA TSALUMBA DANNY</c:v>
                </c:pt>
                <c:pt idx="52">
                  <c:v>KULUKPA BUKPA CLAUDE</c:v>
                </c:pt>
                <c:pt idx="53">
                  <c:v>SYLVIE CHAMUTU AMULI</c:v>
                </c:pt>
                <c:pt idx="54">
                  <c:v>FREDERIC MOENGA</c:v>
                </c:pt>
                <c:pt idx="55">
                  <c:v>PALUKU KASAYI MAWA CLAUDE</c:v>
                </c:pt>
                <c:pt idx="56">
                  <c:v>NDJALUVOR JOB SERGE</c:v>
                </c:pt>
                <c:pt idx="57">
                  <c:v>MALASI NG'OTA DAVID</c:v>
                </c:pt>
                <c:pt idx="58">
                  <c:v>JOSEPH KAMANA</c:v>
                </c:pt>
                <c:pt idx="59">
                  <c:v>KISEMBO KARAMAGI DAVID</c:v>
                </c:pt>
                <c:pt idx="60">
                  <c:v>ORIENT MAMPUYA</c:v>
                </c:pt>
                <c:pt idx="61">
                  <c:v>LUKUSA EMMANUEL</c:v>
                </c:pt>
                <c:pt idx="62">
                  <c:v>UWIMANA AMANI FAUSTIN</c:v>
                </c:pt>
              </c:strCache>
            </c:strRef>
          </c:cat>
          <c:val>
            <c:numRef>
              <c:f>treatment!$H$40:$H$103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20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42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46</c:v>
                </c:pt>
                <c:pt idx="55">
                  <c:v>48</c:v>
                </c:pt>
                <c:pt idx="56">
                  <c:v>50</c:v>
                </c:pt>
                <c:pt idx="57">
                  <c:v>50</c:v>
                </c:pt>
                <c:pt idx="58">
                  <c:v>53</c:v>
                </c:pt>
                <c:pt idx="59">
                  <c:v>58</c:v>
                </c:pt>
                <c:pt idx="60">
                  <c:v>68</c:v>
                </c:pt>
                <c:pt idx="61">
                  <c:v>68</c:v>
                </c:pt>
                <c:pt idx="6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5-B048-B74F-5F262B6F7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376421935"/>
        <c:axId val="375537455"/>
      </c:barChart>
      <c:catAx>
        <c:axId val="37642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537455"/>
        <c:crosses val="autoZero"/>
        <c:auto val="1"/>
        <c:lblAlgn val="ctr"/>
        <c:lblOffset val="100"/>
        <c:noMultiLvlLbl val="0"/>
      </c:catAx>
      <c:valAx>
        <c:axId val="37553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42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[JENA_DASHBOARD_FINAL.xlsx]treatment!Tab02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defRPr>
            </a:pPr>
            <a:r>
              <a:rPr lang="fr-FR" b="1" i="0"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rPr>
              <a:t>Tendance de la collecte de données</a:t>
            </a:r>
          </a:p>
        </c:rich>
      </c:tx>
      <c:layout>
        <c:manualLayout>
          <c:xMode val="edge"/>
          <c:yMode val="edge"/>
          <c:x val="6.8131214680313525E-3"/>
          <c:y val="2.6253310259667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Helvetica Neue Condensed" panose="02000503000000020004" pitchFamily="2" charset="0"/>
              <a:ea typeface="Helvetica Neue Condensed" panose="02000503000000020004" pitchFamily="2" charset="0"/>
              <a:cs typeface="Helvetica Neue Condensed" panose="02000503000000020004" pitchFamily="2" charset="0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445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F81BD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Helvetica Neue Condensed" panose="02000503000000020004" pitchFamily="2" charset="0"/>
                  <a:ea typeface="Helvetica Neue Condensed" panose="02000503000000020004" pitchFamily="2" charset="0"/>
                  <a:cs typeface="Helvetica Neue Condensed" panose="02000503000000020004" pitchFamily="2" charset="0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treatment!$B$33</c:f>
              <c:strCache>
                <c:ptCount val="1"/>
                <c:pt idx="0">
                  <c:v>Total</c:v>
                </c:pt>
              </c:strCache>
            </c:strRef>
          </c:tx>
          <c:spPr>
            <a:ln w="4445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F81BD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Helvetica Neue Condensed" panose="02000503000000020004" pitchFamily="2" charset="0"/>
                    <a:ea typeface="Helvetica Neue Condensed" panose="02000503000000020004" pitchFamily="2" charset="0"/>
                    <a:cs typeface="Helvetica Neue Condensed" panose="02000503000000020004" pitchFamily="2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treatment!$A$34:$A$55</c:f>
              <c:strCache>
                <c:ptCount val="21"/>
                <c:pt idx="0">
                  <c:v>2023-05-30</c:v>
                </c:pt>
                <c:pt idx="1">
                  <c:v>2023-05-31</c:v>
                </c:pt>
                <c:pt idx="2">
                  <c:v>2023-06-01</c:v>
                </c:pt>
                <c:pt idx="3">
                  <c:v>2023-06-02</c:v>
                </c:pt>
                <c:pt idx="4">
                  <c:v>2023-06-03</c:v>
                </c:pt>
                <c:pt idx="5">
                  <c:v>2023-06-04</c:v>
                </c:pt>
                <c:pt idx="6">
                  <c:v>2023-06-05</c:v>
                </c:pt>
                <c:pt idx="7">
                  <c:v>2023-06-06</c:v>
                </c:pt>
                <c:pt idx="8">
                  <c:v>2023-06-07</c:v>
                </c:pt>
                <c:pt idx="9">
                  <c:v>2023-06-08</c:v>
                </c:pt>
                <c:pt idx="10">
                  <c:v>2023-06-09</c:v>
                </c:pt>
                <c:pt idx="11">
                  <c:v>2023-06-10</c:v>
                </c:pt>
                <c:pt idx="12">
                  <c:v>2023-06-11</c:v>
                </c:pt>
                <c:pt idx="13">
                  <c:v>2023-06-12</c:v>
                </c:pt>
                <c:pt idx="14">
                  <c:v>2023-06-13</c:v>
                </c:pt>
                <c:pt idx="15">
                  <c:v>2023-06-14</c:v>
                </c:pt>
                <c:pt idx="16">
                  <c:v>2023-06-15</c:v>
                </c:pt>
                <c:pt idx="17">
                  <c:v>2023-06-16</c:v>
                </c:pt>
                <c:pt idx="18">
                  <c:v>2023-06-17</c:v>
                </c:pt>
                <c:pt idx="19">
                  <c:v>2023-06-19</c:v>
                </c:pt>
                <c:pt idx="20">
                  <c:v>2023-06-20</c:v>
                </c:pt>
              </c:strCache>
            </c:strRef>
          </c:cat>
          <c:val>
            <c:numRef>
              <c:f>treatment!$B$34:$B$55</c:f>
              <c:numCache>
                <c:formatCode>General</c:formatCode>
                <c:ptCount val="21"/>
                <c:pt idx="0">
                  <c:v>23</c:v>
                </c:pt>
                <c:pt idx="1">
                  <c:v>64</c:v>
                </c:pt>
                <c:pt idx="2">
                  <c:v>154</c:v>
                </c:pt>
                <c:pt idx="3">
                  <c:v>249</c:v>
                </c:pt>
                <c:pt idx="4">
                  <c:v>223</c:v>
                </c:pt>
                <c:pt idx="5">
                  <c:v>80</c:v>
                </c:pt>
                <c:pt idx="6">
                  <c:v>215</c:v>
                </c:pt>
                <c:pt idx="7">
                  <c:v>167</c:v>
                </c:pt>
                <c:pt idx="8">
                  <c:v>182</c:v>
                </c:pt>
                <c:pt idx="9">
                  <c:v>111</c:v>
                </c:pt>
                <c:pt idx="10">
                  <c:v>66</c:v>
                </c:pt>
                <c:pt idx="11">
                  <c:v>38</c:v>
                </c:pt>
                <c:pt idx="12">
                  <c:v>6</c:v>
                </c:pt>
                <c:pt idx="13">
                  <c:v>9</c:v>
                </c:pt>
                <c:pt idx="14">
                  <c:v>3</c:v>
                </c:pt>
                <c:pt idx="15">
                  <c:v>4</c:v>
                </c:pt>
                <c:pt idx="16">
                  <c:v>40</c:v>
                </c:pt>
                <c:pt idx="17">
                  <c:v>13</c:v>
                </c:pt>
                <c:pt idx="18">
                  <c:v>2</c:v>
                </c:pt>
                <c:pt idx="19">
                  <c:v>10</c:v>
                </c:pt>
                <c:pt idx="2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A8-194A-A2C7-0D75B185E0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24209519"/>
        <c:axId val="1224691343"/>
      </c:lineChart>
      <c:catAx>
        <c:axId val="122420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spc="30" baseline="0">
                <a:solidFill>
                  <a:schemeClr val="lt1"/>
                </a:solidFill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defRPr>
            </a:pPr>
            <a:endParaRPr lang="fr-FR"/>
          </a:p>
        </c:txPr>
        <c:crossAx val="1224691343"/>
        <c:crosses val="autoZero"/>
        <c:auto val="1"/>
        <c:lblAlgn val="ctr"/>
        <c:lblOffset val="100"/>
        <c:noMultiLvlLbl val="0"/>
      </c:catAx>
      <c:valAx>
        <c:axId val="1224691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420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progression DE LA</a:t>
            </a:r>
            <a:r>
              <a:rPr lang="fr-FR" baseline="0"/>
              <a:t> COLLECTE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 w="28575">
              <a:noFill/>
            </a:ln>
            <a:effectLst/>
          </c:spPr>
          <c:invertIfNegative val="0"/>
          <c:dLbls>
            <c:numFmt formatCode="General\%" sourceLinked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treatment!$A$17:$A$28</c:f>
              <c:strCache>
                <c:ptCount val="12"/>
                <c:pt idx="0">
                  <c:v>ENTRETIEN CLUSTER EDUCATION</c:v>
                </c:pt>
                <c:pt idx="1">
                  <c:v>ENTRETIEN ENSEIGNANT</c:v>
                </c:pt>
                <c:pt idx="2">
                  <c:v>ENTRETIEN MENPST</c:v>
                </c:pt>
                <c:pt idx="3">
                  <c:v>EVALUATION H ENFANTS NON-SCOLARISES 6-9 ANS</c:v>
                </c:pt>
                <c:pt idx="4">
                  <c:v>EVALUATION H ENFANTS SCOLARISÉS 6-9 ANS</c:v>
                </c:pt>
                <c:pt idx="5">
                  <c:v>FGD ENFANTS NON-SCOLARISES 13-16 ANS</c:v>
                </c:pt>
                <c:pt idx="6">
                  <c:v>FGD ENFANTS SCOLARISÉS 13-16 ANS</c:v>
                </c:pt>
                <c:pt idx="7">
                  <c:v>FGD PARENTS D'ELEVES ET MEMBRES APE/COGES</c:v>
                </c:pt>
                <c:pt idx="8">
                  <c:v>FGD PARENTS D'ENFANTS NON SCOLARISES</c:v>
                </c:pt>
                <c:pt idx="9">
                  <c:v>QUESTIONNAIRE ECOLE</c:v>
                </c:pt>
                <c:pt idx="10">
                  <c:v>QUESTIONNAIRE INFORMATEUR CLE</c:v>
                </c:pt>
                <c:pt idx="11">
                  <c:v>ENSEMBLE</c:v>
                </c:pt>
              </c:strCache>
            </c:strRef>
          </c:cat>
          <c:val>
            <c:numRef>
              <c:f>treatment!$C$17:$C$28</c:f>
              <c:numCache>
                <c:formatCode>General</c:formatCode>
                <c:ptCount val="12"/>
                <c:pt idx="0">
                  <c:v>70</c:v>
                </c:pt>
                <c:pt idx="1">
                  <c:v>105.6</c:v>
                </c:pt>
                <c:pt idx="2">
                  <c:v>0</c:v>
                </c:pt>
                <c:pt idx="3">
                  <c:v>108.3</c:v>
                </c:pt>
                <c:pt idx="4">
                  <c:v>141.69999999999999</c:v>
                </c:pt>
                <c:pt idx="5">
                  <c:v>158.30000000000001</c:v>
                </c:pt>
                <c:pt idx="6">
                  <c:v>166.7</c:v>
                </c:pt>
                <c:pt idx="7">
                  <c:v>105.6</c:v>
                </c:pt>
                <c:pt idx="8">
                  <c:v>144.4</c:v>
                </c:pt>
                <c:pt idx="9">
                  <c:v>97.6</c:v>
                </c:pt>
                <c:pt idx="10">
                  <c:v>101.4</c:v>
                </c:pt>
                <c:pt idx="11">
                  <c:v>100.5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6-E648-A5BC-CEFD2B1E57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1234632415"/>
        <c:axId val="1234634687"/>
      </c:barChart>
      <c:catAx>
        <c:axId val="123463241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634687"/>
        <c:crosses val="autoZero"/>
        <c:auto val="1"/>
        <c:lblAlgn val="ctr"/>
        <c:lblOffset val="100"/>
        <c:noMultiLvlLbl val="0"/>
      </c:catAx>
      <c:valAx>
        <c:axId val="12346346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6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d'approbation DE LA COLLECTE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numFmt formatCode="General\%" sourceLinked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treatment!$A$17:$A$28</c:f>
              <c:strCache>
                <c:ptCount val="12"/>
                <c:pt idx="0">
                  <c:v>ENTRETIEN CLUSTER EDUCATION</c:v>
                </c:pt>
                <c:pt idx="1">
                  <c:v>ENTRETIEN ENSEIGNANT</c:v>
                </c:pt>
                <c:pt idx="2">
                  <c:v>ENTRETIEN MENPST</c:v>
                </c:pt>
                <c:pt idx="3">
                  <c:v>EVALUATION H ENFANTS NON-SCOLARISES 6-9 ANS</c:v>
                </c:pt>
                <c:pt idx="4">
                  <c:v>EVALUATION H ENFANTS SCOLARISÉS 6-9 ANS</c:v>
                </c:pt>
                <c:pt idx="5">
                  <c:v>FGD ENFANTS NON-SCOLARISES 13-16 ANS</c:v>
                </c:pt>
                <c:pt idx="6">
                  <c:v>FGD ENFANTS SCOLARISÉS 13-16 ANS</c:v>
                </c:pt>
                <c:pt idx="7">
                  <c:v>FGD PARENTS D'ELEVES ET MEMBRES APE/COGES</c:v>
                </c:pt>
                <c:pt idx="8">
                  <c:v>FGD PARENTS D'ENFANTS NON SCOLARISES</c:v>
                </c:pt>
                <c:pt idx="9">
                  <c:v>QUESTIONNAIRE ECOLE</c:v>
                </c:pt>
                <c:pt idx="10">
                  <c:v>QUESTIONNAIRE INFORMATEUR CLE</c:v>
                </c:pt>
                <c:pt idx="11">
                  <c:v>ENSEMBLE</c:v>
                </c:pt>
              </c:strCache>
            </c:strRef>
          </c:cat>
          <c:val>
            <c:numRef>
              <c:f>treatment!$D$17:$D$28</c:f>
              <c:numCache>
                <c:formatCode>General</c:formatCode>
                <c:ptCount val="12"/>
                <c:pt idx="0">
                  <c:v>100</c:v>
                </c:pt>
                <c:pt idx="1">
                  <c:v>94.7</c:v>
                </c:pt>
                <c:pt idx="2">
                  <c:v>0</c:v>
                </c:pt>
                <c:pt idx="3">
                  <c:v>100</c:v>
                </c:pt>
                <c:pt idx="4">
                  <c:v>88.2</c:v>
                </c:pt>
                <c:pt idx="5">
                  <c:v>100</c:v>
                </c:pt>
                <c:pt idx="6">
                  <c:v>85</c:v>
                </c:pt>
                <c:pt idx="7">
                  <c:v>100</c:v>
                </c:pt>
                <c:pt idx="8">
                  <c:v>80.8</c:v>
                </c:pt>
                <c:pt idx="9">
                  <c:v>95.6</c:v>
                </c:pt>
                <c:pt idx="10">
                  <c:v>92.3</c:v>
                </c:pt>
                <c:pt idx="11">
                  <c:v>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494D-9AAF-C97CC00FC6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1649858880"/>
        <c:axId val="1649681216"/>
      </c:barChart>
      <c:catAx>
        <c:axId val="164985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9681216"/>
        <c:crosses val="autoZero"/>
        <c:auto val="1"/>
        <c:lblAlgn val="ctr"/>
        <c:lblOffset val="100"/>
        <c:noMultiLvlLbl val="0"/>
      </c:catAx>
      <c:valAx>
        <c:axId val="16496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98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[JENA_DASHBOARD_FINAL.xlsx]treatment!Tab05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defRPr>
            </a:pPr>
            <a:r>
              <a:rPr lang="fr-FR" b="1" i="0"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rPr>
              <a:t>Nombre de questionnaire</a:t>
            </a:r>
            <a:r>
              <a:rPr lang="fr-FR" b="1" i="0" baseline="0"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rPr>
              <a:t> par PROVINCE</a:t>
            </a:r>
            <a:endParaRPr lang="fr-FR" b="1" i="0">
              <a:latin typeface="Helvetica Neue Condensed" panose="02000503000000020004" pitchFamily="2" charset="0"/>
              <a:ea typeface="Helvetica Neue Condensed" panose="02000503000000020004" pitchFamily="2" charset="0"/>
              <a:cs typeface="Helvetica Neue Condensed" panose="02000503000000020004" pitchFamily="2" charset="0"/>
            </a:endParaRPr>
          </a:p>
        </c:rich>
      </c:tx>
      <c:layout>
        <c:manualLayout>
          <c:xMode val="edge"/>
          <c:yMode val="edge"/>
          <c:x val="0.12264370078740157"/>
          <c:y val="3.9647577092511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Helvetica Neue Condensed" panose="02000503000000020004" pitchFamily="2" charset="0"/>
              <a:ea typeface="Helvetica Neue Condensed" panose="02000503000000020004" pitchFamily="2" charset="0"/>
              <a:cs typeface="Helvetica Neue Condensed" panose="02000503000000020004" pitchFamily="2" charset="0"/>
            </a:defRPr>
          </a:pPr>
          <a:endParaRPr lang="fr-F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treatment!$B$60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treatment!$A$61:$A$68</c:f>
              <c:strCache>
                <c:ptCount val="7"/>
                <c:pt idx="0">
                  <c:v>SUD-KIVU</c:v>
                </c:pt>
                <c:pt idx="1">
                  <c:v>NORD-KIVU</c:v>
                </c:pt>
                <c:pt idx="2">
                  <c:v>KASAI-CENTRAL</c:v>
                </c:pt>
                <c:pt idx="3">
                  <c:v>ITURI</c:v>
                </c:pt>
                <c:pt idx="4">
                  <c:v>TANGANYIKA</c:v>
                </c:pt>
                <c:pt idx="5">
                  <c:v>KASAI-ORIENTAL</c:v>
                </c:pt>
                <c:pt idx="6">
                  <c:v>(vide)</c:v>
                </c:pt>
              </c:strCache>
            </c:strRef>
          </c:cat>
          <c:val>
            <c:numRef>
              <c:f>treatment!$B$61:$B$68</c:f>
              <c:numCache>
                <c:formatCode>General</c:formatCode>
                <c:ptCount val="7"/>
                <c:pt idx="0">
                  <c:v>420</c:v>
                </c:pt>
                <c:pt idx="1">
                  <c:v>390</c:v>
                </c:pt>
                <c:pt idx="2">
                  <c:v>254</c:v>
                </c:pt>
                <c:pt idx="3">
                  <c:v>231</c:v>
                </c:pt>
                <c:pt idx="4">
                  <c:v>210</c:v>
                </c:pt>
                <c:pt idx="5">
                  <c:v>138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3-9144-BFBE-60FE2E465D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1982731712"/>
        <c:axId val="1982625072"/>
      </c:barChart>
      <c:catAx>
        <c:axId val="198273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625072"/>
        <c:crosses val="autoZero"/>
        <c:auto val="1"/>
        <c:lblAlgn val="ctr"/>
        <c:lblOffset val="100"/>
        <c:noMultiLvlLbl val="0"/>
      </c:catAx>
      <c:valAx>
        <c:axId val="19826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7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3" Type="http://schemas.openxmlformats.org/officeDocument/2006/relationships/image" Target="../media/image3.png"/><Relationship Id="rId7" Type="http://schemas.openxmlformats.org/officeDocument/2006/relationships/chart" Target="../charts/chart5.xml"/><Relationship Id="rId12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image" Target="../media/image4.png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37</xdr:row>
      <xdr:rowOff>31750</xdr:rowOff>
    </xdr:from>
    <xdr:to>
      <xdr:col>5</xdr:col>
      <xdr:colOff>762000</xdr:colOff>
      <xdr:row>49</xdr:row>
      <xdr:rowOff>38100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5027142D-E68B-2FA8-3700-FAEBDF030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12700</xdr:rowOff>
    </xdr:from>
    <xdr:to>
      <xdr:col>2</xdr:col>
      <xdr:colOff>38100</xdr:colOff>
      <xdr:row>3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2539F19-17D0-C757-3E1D-33636126F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12700"/>
          <a:ext cx="558800" cy="558800"/>
        </a:xfrm>
        <a:prstGeom prst="rect">
          <a:avLst/>
        </a:prstGeom>
      </xdr:spPr>
    </xdr:pic>
    <xdr:clientData/>
  </xdr:twoCellAnchor>
  <xdr:twoCellAnchor>
    <xdr:from>
      <xdr:col>19</xdr:col>
      <xdr:colOff>5948</xdr:colOff>
      <xdr:row>9</xdr:row>
      <xdr:rowOff>105695</xdr:rowOff>
    </xdr:from>
    <xdr:to>
      <xdr:col>28</xdr:col>
      <xdr:colOff>276284</xdr:colOff>
      <xdr:row>15</xdr:row>
      <xdr:rowOff>98506</xdr:rowOff>
    </xdr:to>
    <xdr:grpSp>
      <xdr:nvGrpSpPr>
        <xdr:cNvPr id="23" name="Groupe 22">
          <a:extLst>
            <a:ext uri="{FF2B5EF4-FFF2-40B4-BE49-F238E27FC236}">
              <a16:creationId xmlns:a16="http://schemas.microsoft.com/office/drawing/2014/main" id="{467A924A-8060-69BE-871C-48B9B00541B2}"/>
            </a:ext>
          </a:extLst>
        </xdr:cNvPr>
        <xdr:cNvGrpSpPr/>
      </xdr:nvGrpSpPr>
      <xdr:grpSpPr>
        <a:xfrm>
          <a:off x="7031138" y="1841898"/>
          <a:ext cx="3598057" cy="1150279"/>
          <a:chOff x="7404100" y="693339"/>
          <a:chExt cx="3492500" cy="1135461"/>
        </a:xfrm>
      </xdr:grpSpPr>
      <xdr:sp macro="" textlink="treatment!$H$28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73DE94C7-2C2F-2269-3A5F-FE1DE109BCB3}"/>
              </a:ext>
            </a:extLst>
          </xdr:cNvPr>
          <xdr:cNvSpPr>
            <a:spLocks noChangeAspect="1"/>
          </xdr:cNvSpPr>
        </xdr:nvSpPr>
        <xdr:spPr>
          <a:xfrm>
            <a:off x="7404100" y="698500"/>
            <a:ext cx="3492500" cy="1130300"/>
          </a:xfrm>
          <a:prstGeom prst="roundRect">
            <a:avLst>
              <a:gd name="adj" fmla="val 4307"/>
            </a:avLst>
          </a:prstGeom>
          <a:solidFill>
            <a:srgbClr val="4E81BD"/>
          </a:solidFill>
          <a:ln>
            <a:solidFill>
              <a:srgbClr val="4E81BD"/>
            </a:solidFill>
            <a:prstDash val="solid"/>
            <a:extLst>
              <a:ext uri="{C807C97D-BFC1-408E-A445-0C87EB9F89A2}">
                <ask:lineSketchStyleProps xmlns:ask="http://schemas.microsoft.com/office/drawing/2018/sketchyshapes" sd="1219033472">
                  <a:custGeom>
                    <a:avLst/>
                    <a:gdLst>
                      <a:gd name="connsiteX0" fmla="*/ 0 w 3733800"/>
                      <a:gd name="connsiteY0" fmla="*/ 48682 h 1130300"/>
                      <a:gd name="connsiteX1" fmla="*/ 48682 w 3733800"/>
                      <a:gd name="connsiteY1" fmla="*/ 0 h 1130300"/>
                      <a:gd name="connsiteX2" fmla="*/ 568173 w 3733800"/>
                      <a:gd name="connsiteY2" fmla="*/ 0 h 1130300"/>
                      <a:gd name="connsiteX3" fmla="*/ 1014935 w 3733800"/>
                      <a:gd name="connsiteY3" fmla="*/ 0 h 1130300"/>
                      <a:gd name="connsiteX4" fmla="*/ 1570790 w 3733800"/>
                      <a:gd name="connsiteY4" fmla="*/ 0 h 1130300"/>
                      <a:gd name="connsiteX5" fmla="*/ 2017552 w 3733800"/>
                      <a:gd name="connsiteY5" fmla="*/ 0 h 1130300"/>
                      <a:gd name="connsiteX6" fmla="*/ 2573408 w 3733800"/>
                      <a:gd name="connsiteY6" fmla="*/ 0 h 1130300"/>
                      <a:gd name="connsiteX7" fmla="*/ 2983805 w 3733800"/>
                      <a:gd name="connsiteY7" fmla="*/ 0 h 1130300"/>
                      <a:gd name="connsiteX8" fmla="*/ 3685118 w 3733800"/>
                      <a:gd name="connsiteY8" fmla="*/ 0 h 1130300"/>
                      <a:gd name="connsiteX9" fmla="*/ 3733800 w 3733800"/>
                      <a:gd name="connsiteY9" fmla="*/ 48682 h 1130300"/>
                      <a:gd name="connsiteX10" fmla="*/ 3733800 w 3733800"/>
                      <a:gd name="connsiteY10" fmla="*/ 565150 h 1130300"/>
                      <a:gd name="connsiteX11" fmla="*/ 3733800 w 3733800"/>
                      <a:gd name="connsiteY11" fmla="*/ 1081618 h 1130300"/>
                      <a:gd name="connsiteX12" fmla="*/ 3685118 w 3733800"/>
                      <a:gd name="connsiteY12" fmla="*/ 1130300 h 1130300"/>
                      <a:gd name="connsiteX13" fmla="*/ 3238356 w 3733800"/>
                      <a:gd name="connsiteY13" fmla="*/ 1130300 h 1130300"/>
                      <a:gd name="connsiteX14" fmla="*/ 2755229 w 3733800"/>
                      <a:gd name="connsiteY14" fmla="*/ 1130300 h 1130300"/>
                      <a:gd name="connsiteX15" fmla="*/ 2235739 w 3733800"/>
                      <a:gd name="connsiteY15" fmla="*/ 1130300 h 1130300"/>
                      <a:gd name="connsiteX16" fmla="*/ 1788976 w 3733800"/>
                      <a:gd name="connsiteY16" fmla="*/ 1130300 h 1130300"/>
                      <a:gd name="connsiteX17" fmla="*/ 1196757 w 3733800"/>
                      <a:gd name="connsiteY17" fmla="*/ 1130300 h 1130300"/>
                      <a:gd name="connsiteX18" fmla="*/ 677266 w 3733800"/>
                      <a:gd name="connsiteY18" fmla="*/ 1130300 h 1130300"/>
                      <a:gd name="connsiteX19" fmla="*/ 48682 w 3733800"/>
                      <a:gd name="connsiteY19" fmla="*/ 1130300 h 1130300"/>
                      <a:gd name="connsiteX20" fmla="*/ 0 w 3733800"/>
                      <a:gd name="connsiteY20" fmla="*/ 1081618 h 1130300"/>
                      <a:gd name="connsiteX21" fmla="*/ 0 w 3733800"/>
                      <a:gd name="connsiteY21" fmla="*/ 544491 h 1130300"/>
                      <a:gd name="connsiteX22" fmla="*/ 0 w 3733800"/>
                      <a:gd name="connsiteY22" fmla="*/ 48682 h 11303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</a:cxnLst>
                    <a:rect l="l" t="t" r="r" b="b"/>
                    <a:pathLst>
                      <a:path w="3733800" h="1130300" fill="none" extrusionOk="0">
                        <a:moveTo>
                          <a:pt x="0" y="48682"/>
                        </a:moveTo>
                        <a:cubicBezTo>
                          <a:pt x="-6769" y="21413"/>
                          <a:pt x="26653" y="4181"/>
                          <a:pt x="48682" y="0"/>
                        </a:cubicBezTo>
                        <a:cubicBezTo>
                          <a:pt x="218252" y="-60896"/>
                          <a:pt x="375649" y="59747"/>
                          <a:pt x="568173" y="0"/>
                        </a:cubicBezTo>
                        <a:cubicBezTo>
                          <a:pt x="760697" y="-59747"/>
                          <a:pt x="842060" y="50759"/>
                          <a:pt x="1014935" y="0"/>
                        </a:cubicBezTo>
                        <a:cubicBezTo>
                          <a:pt x="1187810" y="-50759"/>
                          <a:pt x="1295449" y="3606"/>
                          <a:pt x="1570790" y="0"/>
                        </a:cubicBezTo>
                        <a:cubicBezTo>
                          <a:pt x="1846131" y="-3606"/>
                          <a:pt x="1875361" y="5105"/>
                          <a:pt x="2017552" y="0"/>
                        </a:cubicBezTo>
                        <a:cubicBezTo>
                          <a:pt x="2159743" y="-5105"/>
                          <a:pt x="2317347" y="44392"/>
                          <a:pt x="2573408" y="0"/>
                        </a:cubicBezTo>
                        <a:cubicBezTo>
                          <a:pt x="2829469" y="-44392"/>
                          <a:pt x="2820857" y="37954"/>
                          <a:pt x="2983805" y="0"/>
                        </a:cubicBezTo>
                        <a:cubicBezTo>
                          <a:pt x="3146753" y="-37954"/>
                          <a:pt x="3372529" y="19219"/>
                          <a:pt x="3685118" y="0"/>
                        </a:cubicBezTo>
                        <a:cubicBezTo>
                          <a:pt x="3716098" y="3796"/>
                          <a:pt x="3739819" y="18197"/>
                          <a:pt x="3733800" y="48682"/>
                        </a:cubicBezTo>
                        <a:cubicBezTo>
                          <a:pt x="3763258" y="249012"/>
                          <a:pt x="3680498" y="450678"/>
                          <a:pt x="3733800" y="565150"/>
                        </a:cubicBezTo>
                        <a:cubicBezTo>
                          <a:pt x="3787102" y="679622"/>
                          <a:pt x="3699677" y="824691"/>
                          <a:pt x="3733800" y="1081618"/>
                        </a:cubicBezTo>
                        <a:cubicBezTo>
                          <a:pt x="3738408" y="1107284"/>
                          <a:pt x="3711039" y="1136983"/>
                          <a:pt x="3685118" y="1130300"/>
                        </a:cubicBezTo>
                        <a:cubicBezTo>
                          <a:pt x="3561180" y="1178178"/>
                          <a:pt x="3386539" y="1117475"/>
                          <a:pt x="3238356" y="1130300"/>
                        </a:cubicBezTo>
                        <a:cubicBezTo>
                          <a:pt x="3090173" y="1143125"/>
                          <a:pt x="2959957" y="1085896"/>
                          <a:pt x="2755229" y="1130300"/>
                        </a:cubicBezTo>
                        <a:cubicBezTo>
                          <a:pt x="2550501" y="1174704"/>
                          <a:pt x="2481416" y="1094454"/>
                          <a:pt x="2235739" y="1130300"/>
                        </a:cubicBezTo>
                        <a:cubicBezTo>
                          <a:pt x="1990062" y="1166146"/>
                          <a:pt x="1958485" y="1076910"/>
                          <a:pt x="1788976" y="1130300"/>
                        </a:cubicBezTo>
                        <a:cubicBezTo>
                          <a:pt x="1619467" y="1183690"/>
                          <a:pt x="1438418" y="1065571"/>
                          <a:pt x="1196757" y="1130300"/>
                        </a:cubicBezTo>
                        <a:cubicBezTo>
                          <a:pt x="955096" y="1195029"/>
                          <a:pt x="911037" y="1094319"/>
                          <a:pt x="677266" y="1130300"/>
                        </a:cubicBezTo>
                        <a:cubicBezTo>
                          <a:pt x="443495" y="1166281"/>
                          <a:pt x="274801" y="1110466"/>
                          <a:pt x="48682" y="1130300"/>
                        </a:cubicBezTo>
                        <a:cubicBezTo>
                          <a:pt x="17034" y="1124852"/>
                          <a:pt x="1223" y="1107181"/>
                          <a:pt x="0" y="1081618"/>
                        </a:cubicBezTo>
                        <a:cubicBezTo>
                          <a:pt x="-7281" y="813438"/>
                          <a:pt x="35459" y="772009"/>
                          <a:pt x="0" y="544491"/>
                        </a:cubicBezTo>
                        <a:cubicBezTo>
                          <a:pt x="-35459" y="316973"/>
                          <a:pt x="3322" y="236504"/>
                          <a:pt x="0" y="48682"/>
                        </a:cubicBezTo>
                        <a:close/>
                      </a:path>
                      <a:path w="3733800" h="1130300" stroke="0" extrusionOk="0">
                        <a:moveTo>
                          <a:pt x="0" y="48682"/>
                        </a:moveTo>
                        <a:cubicBezTo>
                          <a:pt x="-3759" y="19477"/>
                          <a:pt x="16126" y="2128"/>
                          <a:pt x="48682" y="0"/>
                        </a:cubicBezTo>
                        <a:cubicBezTo>
                          <a:pt x="217830" y="-38179"/>
                          <a:pt x="488389" y="62158"/>
                          <a:pt x="640902" y="0"/>
                        </a:cubicBezTo>
                        <a:cubicBezTo>
                          <a:pt x="793415" y="-62158"/>
                          <a:pt x="941374" y="2520"/>
                          <a:pt x="1124028" y="0"/>
                        </a:cubicBezTo>
                        <a:cubicBezTo>
                          <a:pt x="1306682" y="-2520"/>
                          <a:pt x="1448884" y="17150"/>
                          <a:pt x="1570790" y="0"/>
                        </a:cubicBezTo>
                        <a:cubicBezTo>
                          <a:pt x="1692696" y="-17150"/>
                          <a:pt x="1955521" y="29723"/>
                          <a:pt x="2126645" y="0"/>
                        </a:cubicBezTo>
                        <a:cubicBezTo>
                          <a:pt x="2297770" y="-29723"/>
                          <a:pt x="2443458" y="55589"/>
                          <a:pt x="2609772" y="0"/>
                        </a:cubicBezTo>
                        <a:cubicBezTo>
                          <a:pt x="2776086" y="-55589"/>
                          <a:pt x="2948144" y="18829"/>
                          <a:pt x="3201992" y="0"/>
                        </a:cubicBezTo>
                        <a:cubicBezTo>
                          <a:pt x="3455840" y="-18829"/>
                          <a:pt x="3472514" y="55527"/>
                          <a:pt x="3685118" y="0"/>
                        </a:cubicBezTo>
                        <a:cubicBezTo>
                          <a:pt x="3710114" y="3127"/>
                          <a:pt x="3732134" y="19864"/>
                          <a:pt x="3733800" y="48682"/>
                        </a:cubicBezTo>
                        <a:cubicBezTo>
                          <a:pt x="3735946" y="205131"/>
                          <a:pt x="3703236" y="392624"/>
                          <a:pt x="3733800" y="544491"/>
                        </a:cubicBezTo>
                        <a:cubicBezTo>
                          <a:pt x="3764364" y="696358"/>
                          <a:pt x="3673959" y="829437"/>
                          <a:pt x="3733800" y="1081618"/>
                        </a:cubicBezTo>
                        <a:cubicBezTo>
                          <a:pt x="3736667" y="1105671"/>
                          <a:pt x="3716165" y="1127617"/>
                          <a:pt x="3685118" y="1130300"/>
                        </a:cubicBezTo>
                        <a:cubicBezTo>
                          <a:pt x="3555465" y="1179689"/>
                          <a:pt x="3390422" y="1098135"/>
                          <a:pt x="3165627" y="1130300"/>
                        </a:cubicBezTo>
                        <a:cubicBezTo>
                          <a:pt x="2940832" y="1162465"/>
                          <a:pt x="2880693" y="1087237"/>
                          <a:pt x="2718865" y="1130300"/>
                        </a:cubicBezTo>
                        <a:cubicBezTo>
                          <a:pt x="2557037" y="1173363"/>
                          <a:pt x="2440595" y="1073558"/>
                          <a:pt x="2199374" y="1130300"/>
                        </a:cubicBezTo>
                        <a:cubicBezTo>
                          <a:pt x="1958153" y="1187042"/>
                          <a:pt x="1888839" y="1075359"/>
                          <a:pt x="1607155" y="1130300"/>
                        </a:cubicBezTo>
                        <a:cubicBezTo>
                          <a:pt x="1325471" y="1185241"/>
                          <a:pt x="1202813" y="1093897"/>
                          <a:pt x="1087664" y="1130300"/>
                        </a:cubicBezTo>
                        <a:cubicBezTo>
                          <a:pt x="972515" y="1166703"/>
                          <a:pt x="834482" y="1091404"/>
                          <a:pt x="677266" y="1130300"/>
                        </a:cubicBezTo>
                        <a:cubicBezTo>
                          <a:pt x="520050" y="1169196"/>
                          <a:pt x="249861" y="1112597"/>
                          <a:pt x="48682" y="1130300"/>
                        </a:cubicBezTo>
                        <a:cubicBezTo>
                          <a:pt x="22635" y="1129802"/>
                          <a:pt x="-3297" y="1113739"/>
                          <a:pt x="0" y="1081618"/>
                        </a:cubicBezTo>
                        <a:cubicBezTo>
                          <a:pt x="-33128" y="932694"/>
                          <a:pt x="49818" y="775256"/>
                          <a:pt x="0" y="575479"/>
                        </a:cubicBezTo>
                        <a:cubicBezTo>
                          <a:pt x="-49818" y="375702"/>
                          <a:pt x="27745" y="157651"/>
                          <a:pt x="0" y="48682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fld id="{F96BD408-8F8A-574A-BAC4-1CD4CBBC7A17}" type="TxLink">
              <a:rPr lang="en-US" sz="4800" b="1" i="0" u="none" strike="noStrike">
                <a:solidFill>
                  <a:schemeClr val="bg1"/>
                </a:solidFill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rPr>
              <a:pPr algn="l"/>
              <a:t>1661</a:t>
            </a:fld>
            <a:endParaRPr lang="fr-FR" sz="4800" b="1" i="0">
              <a:solidFill>
                <a:schemeClr val="bg1"/>
              </a:solidFill>
              <a:latin typeface="Helvetica Neue Condensed" panose="02000503000000020004" pitchFamily="2" charset="0"/>
              <a:ea typeface="Helvetica Neue Condensed" panose="02000503000000020004" pitchFamily="2" charset="0"/>
              <a:cs typeface="Helvetica Neue Condensed" panose="02000503000000020004" pitchFamily="2" charset="0"/>
            </a:endParaRPr>
          </a:p>
        </xdr:txBody>
      </xdr:sp>
      <xdr:sp macro="" textlink="">
        <xdr:nvSpPr>
          <xdr:cNvPr id="11" name="ZoneTexte 10">
            <a:extLst>
              <a:ext uri="{FF2B5EF4-FFF2-40B4-BE49-F238E27FC236}">
                <a16:creationId xmlns:a16="http://schemas.microsoft.com/office/drawing/2014/main" id="{7F72765A-1FC0-B893-3368-4DCE22B85EC4}"/>
              </a:ext>
            </a:extLst>
          </xdr:cNvPr>
          <xdr:cNvSpPr txBox="1"/>
        </xdr:nvSpPr>
        <xdr:spPr>
          <a:xfrm>
            <a:off x="7439295" y="693339"/>
            <a:ext cx="33782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400" b="1" i="0">
                <a:solidFill>
                  <a:schemeClr val="bg1"/>
                </a:solidFill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rPr>
              <a:t>NOMBRE</a:t>
            </a:r>
            <a:r>
              <a:rPr lang="fr-FR" sz="1400" b="1" i="0" baseline="0">
                <a:solidFill>
                  <a:schemeClr val="bg1"/>
                </a:solidFill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rPr>
              <a:t> DE QUESTIONNAIRES COLLECTÉES</a:t>
            </a:r>
            <a:endParaRPr lang="fr-FR" sz="1400" b="1" i="0">
              <a:solidFill>
                <a:schemeClr val="bg1"/>
              </a:solidFill>
              <a:latin typeface="Helvetica Neue Condensed" panose="02000503000000020004" pitchFamily="2" charset="0"/>
              <a:ea typeface="Helvetica Neue Condensed" panose="02000503000000020004" pitchFamily="2" charset="0"/>
              <a:cs typeface="Helvetica Neue Condensed" panose="02000503000000020004" pitchFamily="2" charset="0"/>
            </a:endParaRPr>
          </a:p>
        </xdr:txBody>
      </xdr:sp>
      <xdr:pic>
        <xdr:nvPicPr>
          <xdr:cNvPr id="14" name="Image 13">
            <a:extLst>
              <a:ext uri="{FF2B5EF4-FFF2-40B4-BE49-F238E27FC236}">
                <a16:creationId xmlns:a16="http://schemas.microsoft.com/office/drawing/2014/main" id="{C6CC28AE-3036-FBA3-B1F1-A40A6737E0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25101" y="1206500"/>
            <a:ext cx="524157" cy="533044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5948</xdr:colOff>
      <xdr:row>22</xdr:row>
      <xdr:rowOff>173459</xdr:rowOff>
    </xdr:from>
    <xdr:to>
      <xdr:col>28</xdr:col>
      <xdr:colOff>314227</xdr:colOff>
      <xdr:row>28</xdr:row>
      <xdr:rowOff>185791</xdr:rowOff>
    </xdr:to>
    <xdr:grpSp>
      <xdr:nvGrpSpPr>
        <xdr:cNvPr id="45" name="Groupe 44">
          <a:extLst>
            <a:ext uri="{FF2B5EF4-FFF2-40B4-BE49-F238E27FC236}">
              <a16:creationId xmlns:a16="http://schemas.microsoft.com/office/drawing/2014/main" id="{B04227DC-B2E6-6D61-34FC-D0D69F7093D9}"/>
            </a:ext>
          </a:extLst>
        </xdr:cNvPr>
        <xdr:cNvGrpSpPr/>
      </xdr:nvGrpSpPr>
      <xdr:grpSpPr>
        <a:xfrm>
          <a:off x="7031138" y="4417510"/>
          <a:ext cx="3636000" cy="1169800"/>
          <a:chOff x="14236701" y="3251200"/>
          <a:chExt cx="3622869" cy="1156357"/>
        </a:xfrm>
      </xdr:grpSpPr>
      <xdr:grpSp>
        <xdr:nvGrpSpPr>
          <xdr:cNvPr id="37" name="Groupe 36">
            <a:extLst>
              <a:ext uri="{FF2B5EF4-FFF2-40B4-BE49-F238E27FC236}">
                <a16:creationId xmlns:a16="http://schemas.microsoft.com/office/drawing/2014/main" id="{0C0FA14E-97C4-2F4B-99EA-0A44B7170E85}"/>
              </a:ext>
            </a:extLst>
          </xdr:cNvPr>
          <xdr:cNvGrpSpPr/>
        </xdr:nvGrpSpPr>
        <xdr:grpSpPr>
          <a:xfrm>
            <a:off x="14236701" y="3251200"/>
            <a:ext cx="3622869" cy="1131644"/>
            <a:chOff x="7404100" y="698500"/>
            <a:chExt cx="3083500" cy="1066981"/>
          </a:xfrm>
        </xdr:grpSpPr>
        <xdr:sp macro="" textlink="treatment!$G$22">
          <xdr:nvSpPr>
            <xdr:cNvPr id="38" name="Rectangle : coins arrondis 37">
              <a:extLst>
                <a:ext uri="{FF2B5EF4-FFF2-40B4-BE49-F238E27FC236}">
                  <a16:creationId xmlns:a16="http://schemas.microsoft.com/office/drawing/2014/main" id="{B1CDF461-2EF8-2AF9-160C-4D19981D8EB1}"/>
                </a:ext>
              </a:extLst>
            </xdr:cNvPr>
            <xdr:cNvSpPr>
              <a:spLocks noChangeAspect="1"/>
            </xdr:cNvSpPr>
          </xdr:nvSpPr>
          <xdr:spPr>
            <a:xfrm>
              <a:off x="7404100" y="698500"/>
              <a:ext cx="3083500" cy="1066981"/>
            </a:xfrm>
            <a:prstGeom prst="roundRect">
              <a:avLst>
                <a:gd name="adj" fmla="val 4307"/>
              </a:avLst>
            </a:prstGeom>
            <a:solidFill>
              <a:srgbClr val="4E81BD"/>
            </a:solidFill>
            <a:ln>
              <a:solidFill>
                <a:srgbClr val="4E81BD"/>
              </a:solidFill>
              <a:prstDash val="solid"/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3733800"/>
                        <a:gd name="connsiteY0" fmla="*/ 48682 h 1130300"/>
                        <a:gd name="connsiteX1" fmla="*/ 48682 w 3733800"/>
                        <a:gd name="connsiteY1" fmla="*/ 0 h 1130300"/>
                        <a:gd name="connsiteX2" fmla="*/ 568173 w 3733800"/>
                        <a:gd name="connsiteY2" fmla="*/ 0 h 1130300"/>
                        <a:gd name="connsiteX3" fmla="*/ 1014935 w 3733800"/>
                        <a:gd name="connsiteY3" fmla="*/ 0 h 1130300"/>
                        <a:gd name="connsiteX4" fmla="*/ 1570790 w 3733800"/>
                        <a:gd name="connsiteY4" fmla="*/ 0 h 1130300"/>
                        <a:gd name="connsiteX5" fmla="*/ 2017552 w 3733800"/>
                        <a:gd name="connsiteY5" fmla="*/ 0 h 1130300"/>
                        <a:gd name="connsiteX6" fmla="*/ 2573408 w 3733800"/>
                        <a:gd name="connsiteY6" fmla="*/ 0 h 1130300"/>
                        <a:gd name="connsiteX7" fmla="*/ 2983805 w 3733800"/>
                        <a:gd name="connsiteY7" fmla="*/ 0 h 1130300"/>
                        <a:gd name="connsiteX8" fmla="*/ 3685118 w 3733800"/>
                        <a:gd name="connsiteY8" fmla="*/ 0 h 1130300"/>
                        <a:gd name="connsiteX9" fmla="*/ 3733800 w 3733800"/>
                        <a:gd name="connsiteY9" fmla="*/ 48682 h 1130300"/>
                        <a:gd name="connsiteX10" fmla="*/ 3733800 w 3733800"/>
                        <a:gd name="connsiteY10" fmla="*/ 565150 h 1130300"/>
                        <a:gd name="connsiteX11" fmla="*/ 3733800 w 3733800"/>
                        <a:gd name="connsiteY11" fmla="*/ 1081618 h 1130300"/>
                        <a:gd name="connsiteX12" fmla="*/ 3685118 w 3733800"/>
                        <a:gd name="connsiteY12" fmla="*/ 1130300 h 1130300"/>
                        <a:gd name="connsiteX13" fmla="*/ 3238356 w 3733800"/>
                        <a:gd name="connsiteY13" fmla="*/ 1130300 h 1130300"/>
                        <a:gd name="connsiteX14" fmla="*/ 2755229 w 3733800"/>
                        <a:gd name="connsiteY14" fmla="*/ 1130300 h 1130300"/>
                        <a:gd name="connsiteX15" fmla="*/ 2235739 w 3733800"/>
                        <a:gd name="connsiteY15" fmla="*/ 1130300 h 1130300"/>
                        <a:gd name="connsiteX16" fmla="*/ 1788976 w 3733800"/>
                        <a:gd name="connsiteY16" fmla="*/ 1130300 h 1130300"/>
                        <a:gd name="connsiteX17" fmla="*/ 1196757 w 3733800"/>
                        <a:gd name="connsiteY17" fmla="*/ 1130300 h 1130300"/>
                        <a:gd name="connsiteX18" fmla="*/ 677266 w 3733800"/>
                        <a:gd name="connsiteY18" fmla="*/ 1130300 h 1130300"/>
                        <a:gd name="connsiteX19" fmla="*/ 48682 w 3733800"/>
                        <a:gd name="connsiteY19" fmla="*/ 1130300 h 1130300"/>
                        <a:gd name="connsiteX20" fmla="*/ 0 w 3733800"/>
                        <a:gd name="connsiteY20" fmla="*/ 1081618 h 1130300"/>
                        <a:gd name="connsiteX21" fmla="*/ 0 w 3733800"/>
                        <a:gd name="connsiteY21" fmla="*/ 544491 h 1130300"/>
                        <a:gd name="connsiteX22" fmla="*/ 0 w 3733800"/>
                        <a:gd name="connsiteY22" fmla="*/ 48682 h 11303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  <a:cxn ang="0">
                          <a:pos x="connsiteX15" y="connsiteY15"/>
                        </a:cxn>
                        <a:cxn ang="0">
                          <a:pos x="connsiteX16" y="connsiteY16"/>
                        </a:cxn>
                        <a:cxn ang="0">
                          <a:pos x="connsiteX17" y="connsiteY17"/>
                        </a:cxn>
                        <a:cxn ang="0">
                          <a:pos x="connsiteX18" y="connsiteY18"/>
                        </a:cxn>
                        <a:cxn ang="0">
                          <a:pos x="connsiteX19" y="connsiteY19"/>
                        </a:cxn>
                        <a:cxn ang="0">
                          <a:pos x="connsiteX20" y="connsiteY20"/>
                        </a:cxn>
                        <a:cxn ang="0">
                          <a:pos x="connsiteX21" y="connsiteY21"/>
                        </a:cxn>
                        <a:cxn ang="0">
                          <a:pos x="connsiteX22" y="connsiteY22"/>
                        </a:cxn>
                      </a:cxnLst>
                      <a:rect l="l" t="t" r="r" b="b"/>
                      <a:pathLst>
                        <a:path w="3733800" h="1130300" fill="none" extrusionOk="0">
                          <a:moveTo>
                            <a:pt x="0" y="48682"/>
                          </a:moveTo>
                          <a:cubicBezTo>
                            <a:pt x="-6769" y="21413"/>
                            <a:pt x="26653" y="4181"/>
                            <a:pt x="48682" y="0"/>
                          </a:cubicBezTo>
                          <a:cubicBezTo>
                            <a:pt x="218252" y="-60896"/>
                            <a:pt x="375649" y="59747"/>
                            <a:pt x="568173" y="0"/>
                          </a:cubicBezTo>
                          <a:cubicBezTo>
                            <a:pt x="760697" y="-59747"/>
                            <a:pt x="842060" y="50759"/>
                            <a:pt x="1014935" y="0"/>
                          </a:cubicBezTo>
                          <a:cubicBezTo>
                            <a:pt x="1187810" y="-50759"/>
                            <a:pt x="1295449" y="3606"/>
                            <a:pt x="1570790" y="0"/>
                          </a:cubicBezTo>
                          <a:cubicBezTo>
                            <a:pt x="1846131" y="-3606"/>
                            <a:pt x="1875361" y="5105"/>
                            <a:pt x="2017552" y="0"/>
                          </a:cubicBezTo>
                          <a:cubicBezTo>
                            <a:pt x="2159743" y="-5105"/>
                            <a:pt x="2317347" y="44392"/>
                            <a:pt x="2573408" y="0"/>
                          </a:cubicBezTo>
                          <a:cubicBezTo>
                            <a:pt x="2829469" y="-44392"/>
                            <a:pt x="2820857" y="37954"/>
                            <a:pt x="2983805" y="0"/>
                          </a:cubicBezTo>
                          <a:cubicBezTo>
                            <a:pt x="3146753" y="-37954"/>
                            <a:pt x="3372529" y="19219"/>
                            <a:pt x="3685118" y="0"/>
                          </a:cubicBezTo>
                          <a:cubicBezTo>
                            <a:pt x="3716098" y="3796"/>
                            <a:pt x="3739819" y="18197"/>
                            <a:pt x="3733800" y="48682"/>
                          </a:cubicBezTo>
                          <a:cubicBezTo>
                            <a:pt x="3763258" y="249012"/>
                            <a:pt x="3680498" y="450678"/>
                            <a:pt x="3733800" y="565150"/>
                          </a:cubicBezTo>
                          <a:cubicBezTo>
                            <a:pt x="3787102" y="679622"/>
                            <a:pt x="3699677" y="824691"/>
                            <a:pt x="3733800" y="1081618"/>
                          </a:cubicBezTo>
                          <a:cubicBezTo>
                            <a:pt x="3738408" y="1107284"/>
                            <a:pt x="3711039" y="1136983"/>
                            <a:pt x="3685118" y="1130300"/>
                          </a:cubicBezTo>
                          <a:cubicBezTo>
                            <a:pt x="3561180" y="1178178"/>
                            <a:pt x="3386539" y="1117475"/>
                            <a:pt x="3238356" y="1130300"/>
                          </a:cubicBezTo>
                          <a:cubicBezTo>
                            <a:pt x="3090173" y="1143125"/>
                            <a:pt x="2959957" y="1085896"/>
                            <a:pt x="2755229" y="1130300"/>
                          </a:cubicBezTo>
                          <a:cubicBezTo>
                            <a:pt x="2550501" y="1174704"/>
                            <a:pt x="2481416" y="1094454"/>
                            <a:pt x="2235739" y="1130300"/>
                          </a:cubicBezTo>
                          <a:cubicBezTo>
                            <a:pt x="1990062" y="1166146"/>
                            <a:pt x="1958485" y="1076910"/>
                            <a:pt x="1788976" y="1130300"/>
                          </a:cubicBezTo>
                          <a:cubicBezTo>
                            <a:pt x="1619467" y="1183690"/>
                            <a:pt x="1438418" y="1065571"/>
                            <a:pt x="1196757" y="1130300"/>
                          </a:cubicBezTo>
                          <a:cubicBezTo>
                            <a:pt x="955096" y="1195029"/>
                            <a:pt x="911037" y="1094319"/>
                            <a:pt x="677266" y="1130300"/>
                          </a:cubicBezTo>
                          <a:cubicBezTo>
                            <a:pt x="443495" y="1166281"/>
                            <a:pt x="274801" y="1110466"/>
                            <a:pt x="48682" y="1130300"/>
                          </a:cubicBezTo>
                          <a:cubicBezTo>
                            <a:pt x="17034" y="1124852"/>
                            <a:pt x="1223" y="1107181"/>
                            <a:pt x="0" y="1081618"/>
                          </a:cubicBezTo>
                          <a:cubicBezTo>
                            <a:pt x="-7281" y="813438"/>
                            <a:pt x="35459" y="772009"/>
                            <a:pt x="0" y="544491"/>
                          </a:cubicBezTo>
                          <a:cubicBezTo>
                            <a:pt x="-35459" y="316973"/>
                            <a:pt x="3322" y="236504"/>
                            <a:pt x="0" y="48682"/>
                          </a:cubicBezTo>
                          <a:close/>
                        </a:path>
                        <a:path w="3733800" h="1130300" stroke="0" extrusionOk="0">
                          <a:moveTo>
                            <a:pt x="0" y="48682"/>
                          </a:moveTo>
                          <a:cubicBezTo>
                            <a:pt x="-3759" y="19477"/>
                            <a:pt x="16126" y="2128"/>
                            <a:pt x="48682" y="0"/>
                          </a:cubicBezTo>
                          <a:cubicBezTo>
                            <a:pt x="217830" y="-38179"/>
                            <a:pt x="488389" y="62158"/>
                            <a:pt x="640902" y="0"/>
                          </a:cubicBezTo>
                          <a:cubicBezTo>
                            <a:pt x="793415" y="-62158"/>
                            <a:pt x="941374" y="2520"/>
                            <a:pt x="1124028" y="0"/>
                          </a:cubicBezTo>
                          <a:cubicBezTo>
                            <a:pt x="1306682" y="-2520"/>
                            <a:pt x="1448884" y="17150"/>
                            <a:pt x="1570790" y="0"/>
                          </a:cubicBezTo>
                          <a:cubicBezTo>
                            <a:pt x="1692696" y="-17150"/>
                            <a:pt x="1955521" y="29723"/>
                            <a:pt x="2126645" y="0"/>
                          </a:cubicBezTo>
                          <a:cubicBezTo>
                            <a:pt x="2297770" y="-29723"/>
                            <a:pt x="2443458" y="55589"/>
                            <a:pt x="2609772" y="0"/>
                          </a:cubicBezTo>
                          <a:cubicBezTo>
                            <a:pt x="2776086" y="-55589"/>
                            <a:pt x="2948144" y="18829"/>
                            <a:pt x="3201992" y="0"/>
                          </a:cubicBezTo>
                          <a:cubicBezTo>
                            <a:pt x="3455840" y="-18829"/>
                            <a:pt x="3472514" y="55527"/>
                            <a:pt x="3685118" y="0"/>
                          </a:cubicBezTo>
                          <a:cubicBezTo>
                            <a:pt x="3710114" y="3127"/>
                            <a:pt x="3732134" y="19864"/>
                            <a:pt x="3733800" y="48682"/>
                          </a:cubicBezTo>
                          <a:cubicBezTo>
                            <a:pt x="3735946" y="205131"/>
                            <a:pt x="3703236" y="392624"/>
                            <a:pt x="3733800" y="544491"/>
                          </a:cubicBezTo>
                          <a:cubicBezTo>
                            <a:pt x="3764364" y="696358"/>
                            <a:pt x="3673959" y="829437"/>
                            <a:pt x="3733800" y="1081618"/>
                          </a:cubicBezTo>
                          <a:cubicBezTo>
                            <a:pt x="3736667" y="1105671"/>
                            <a:pt x="3716165" y="1127617"/>
                            <a:pt x="3685118" y="1130300"/>
                          </a:cubicBezTo>
                          <a:cubicBezTo>
                            <a:pt x="3555465" y="1179689"/>
                            <a:pt x="3390422" y="1098135"/>
                            <a:pt x="3165627" y="1130300"/>
                          </a:cubicBezTo>
                          <a:cubicBezTo>
                            <a:pt x="2940832" y="1162465"/>
                            <a:pt x="2880693" y="1087237"/>
                            <a:pt x="2718865" y="1130300"/>
                          </a:cubicBezTo>
                          <a:cubicBezTo>
                            <a:pt x="2557037" y="1173363"/>
                            <a:pt x="2440595" y="1073558"/>
                            <a:pt x="2199374" y="1130300"/>
                          </a:cubicBezTo>
                          <a:cubicBezTo>
                            <a:pt x="1958153" y="1187042"/>
                            <a:pt x="1888839" y="1075359"/>
                            <a:pt x="1607155" y="1130300"/>
                          </a:cubicBezTo>
                          <a:cubicBezTo>
                            <a:pt x="1325471" y="1185241"/>
                            <a:pt x="1202813" y="1093897"/>
                            <a:pt x="1087664" y="1130300"/>
                          </a:cubicBezTo>
                          <a:cubicBezTo>
                            <a:pt x="972515" y="1166703"/>
                            <a:pt x="834482" y="1091404"/>
                            <a:pt x="677266" y="1130300"/>
                          </a:cubicBezTo>
                          <a:cubicBezTo>
                            <a:pt x="520050" y="1169196"/>
                            <a:pt x="249861" y="1112597"/>
                            <a:pt x="48682" y="1130300"/>
                          </a:cubicBezTo>
                          <a:cubicBezTo>
                            <a:pt x="22635" y="1129802"/>
                            <a:pt x="-3297" y="1113739"/>
                            <a:pt x="0" y="1081618"/>
                          </a:cubicBezTo>
                          <a:cubicBezTo>
                            <a:pt x="-33128" y="932694"/>
                            <a:pt x="49818" y="775256"/>
                            <a:pt x="0" y="575479"/>
                          </a:cubicBezTo>
                          <a:cubicBezTo>
                            <a:pt x="-49818" y="375702"/>
                            <a:pt x="27745" y="157651"/>
                            <a:pt x="0" y="48682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fld id="{E5219E63-DB01-B144-8F8C-8BEABBBF7F13}" type="TxLink">
                <a:rPr lang="en-US" sz="4800" b="1" i="0" u="none" strike="noStrike">
                  <a:solidFill>
                    <a:schemeClr val="bg1"/>
                  </a:solidFill>
                  <a:latin typeface="Helvetica Neue Condensed" panose="02000503000000020004" pitchFamily="2" charset="0"/>
                  <a:ea typeface="Helvetica Neue Condensed" panose="02000503000000020004" pitchFamily="2" charset="0"/>
                  <a:cs typeface="Helvetica Neue Condensed" panose="02000503000000020004" pitchFamily="2" charset="0"/>
                </a:rPr>
                <a:pPr algn="l"/>
                <a:t>1,2%</a:t>
              </a:fld>
              <a:endParaRPr lang="fr-FR" sz="4800" b="1" i="0">
                <a:solidFill>
                  <a:schemeClr val="bg1"/>
                </a:solidFill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endParaRPr>
            </a:p>
          </xdr:txBody>
        </xdr:sp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CE013519-A934-0D03-9004-DF4992E2AAF8}"/>
                </a:ext>
              </a:extLst>
            </xdr:cNvPr>
            <xdr:cNvSpPr txBox="1"/>
          </xdr:nvSpPr>
          <xdr:spPr>
            <a:xfrm>
              <a:off x="7414040" y="706664"/>
              <a:ext cx="2689521" cy="2792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fr-FR" sz="1600" b="1" i="0">
                  <a:solidFill>
                    <a:schemeClr val="bg1"/>
                  </a:solidFill>
                  <a:latin typeface="Helvetica Neue Condensed" panose="02000503000000020004" pitchFamily="2" charset="0"/>
                  <a:ea typeface="Helvetica Neue Condensed" panose="02000503000000020004" pitchFamily="2" charset="0"/>
                  <a:cs typeface="Helvetica Neue Condensed" panose="02000503000000020004" pitchFamily="2" charset="0"/>
                </a:rPr>
                <a:t>TAUX</a:t>
              </a:r>
              <a:r>
                <a:rPr lang="fr-FR" sz="1600" b="1" i="0" baseline="0">
                  <a:solidFill>
                    <a:schemeClr val="bg1"/>
                  </a:solidFill>
                  <a:latin typeface="Helvetica Neue Condensed" panose="02000503000000020004" pitchFamily="2" charset="0"/>
                  <a:ea typeface="Helvetica Neue Condensed" panose="02000503000000020004" pitchFamily="2" charset="0"/>
                  <a:cs typeface="Helvetica Neue Condensed" panose="02000503000000020004" pitchFamily="2" charset="0"/>
                </a:rPr>
                <a:t> DE DUPLICATION </a:t>
              </a:r>
              <a:endParaRPr lang="fr-FR" sz="1600" b="1" i="0">
                <a:solidFill>
                  <a:schemeClr val="bg1"/>
                </a:solidFill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endParaRPr>
            </a:p>
          </xdr:txBody>
        </xdr:sp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4A8AA299-3B90-1028-B05F-44833C0A8A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946374" y="3517900"/>
            <a:ext cx="896750" cy="889657"/>
          </a:xfrm>
          <a:prstGeom prst="rect">
            <a:avLst/>
          </a:prstGeom>
        </xdr:spPr>
      </xdr:pic>
    </xdr:grpSp>
    <xdr:clientData/>
  </xdr:twoCellAnchor>
  <xdr:twoCellAnchor>
    <xdr:from>
      <xdr:col>28</xdr:col>
      <xdr:colOff>349653</xdr:colOff>
      <xdr:row>11</xdr:row>
      <xdr:rowOff>13904</xdr:rowOff>
    </xdr:from>
    <xdr:to>
      <xdr:col>31</xdr:col>
      <xdr:colOff>369121</xdr:colOff>
      <xdr:row>13</xdr:row>
      <xdr:rowOff>33117</xdr:rowOff>
    </xdr:to>
    <xdr:cxnSp macro="">
      <xdr:nvCxnSpPr>
        <xdr:cNvPr id="47" name="Connecteur en arc 46">
          <a:extLst>
            <a:ext uri="{FF2B5EF4-FFF2-40B4-BE49-F238E27FC236}">
              <a16:creationId xmlns:a16="http://schemas.microsoft.com/office/drawing/2014/main" id="{F43E5747-CB47-73CD-6396-3432F598459E}"/>
            </a:ext>
          </a:extLst>
        </xdr:cNvPr>
        <xdr:cNvCxnSpPr/>
      </xdr:nvCxnSpPr>
      <xdr:spPr>
        <a:xfrm flipV="1">
          <a:off x="10702564" y="2135929"/>
          <a:ext cx="1128709" cy="405036"/>
        </a:xfrm>
        <a:prstGeom prst="curvedConnector3">
          <a:avLst>
            <a:gd name="adj1" fmla="val 50000"/>
          </a:avLst>
        </a:prstGeom>
        <a:ln w="28575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5948</xdr:colOff>
      <xdr:row>30</xdr:row>
      <xdr:rowOff>1689</xdr:rowOff>
    </xdr:from>
    <xdr:to>
      <xdr:col>45</xdr:col>
      <xdr:colOff>95865</xdr:colOff>
      <xdr:row>49</xdr:row>
      <xdr:rowOff>161224</xdr:rowOff>
    </xdr:to>
    <xdr:graphicFrame macro="">
      <xdr:nvGraphicFramePr>
        <xdr:cNvPr id="52" name="graphique">
          <a:extLst>
            <a:ext uri="{FF2B5EF4-FFF2-40B4-BE49-F238E27FC236}">
              <a16:creationId xmlns:a16="http://schemas.microsoft.com/office/drawing/2014/main" id="{D637AE1B-DAF3-864F-81B3-15DAC24B7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50800</xdr:colOff>
      <xdr:row>13</xdr:row>
      <xdr:rowOff>63500</xdr:rowOff>
    </xdr:from>
    <xdr:to>
      <xdr:col>61</xdr:col>
      <xdr:colOff>12700</xdr:colOff>
      <xdr:row>30</xdr:row>
      <xdr:rowOff>127000</xdr:rowOff>
    </xdr:to>
    <xdr:graphicFrame macro="">
      <xdr:nvGraphicFramePr>
        <xdr:cNvPr id="53" name="Graphique 52">
          <a:extLst>
            <a:ext uri="{FF2B5EF4-FFF2-40B4-BE49-F238E27FC236}">
              <a16:creationId xmlns:a16="http://schemas.microsoft.com/office/drawing/2014/main" id="{1D67AAD8-6400-FC4D-B3CB-4F09AB764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50800</xdr:colOff>
      <xdr:row>36</xdr:row>
      <xdr:rowOff>165100</xdr:rowOff>
    </xdr:from>
    <xdr:to>
      <xdr:col>61</xdr:col>
      <xdr:colOff>12700</xdr:colOff>
      <xdr:row>54</xdr:row>
      <xdr:rowOff>25400</xdr:rowOff>
    </xdr:to>
    <xdr:graphicFrame macro="">
      <xdr:nvGraphicFramePr>
        <xdr:cNvPr id="54" name="Graphique 53">
          <a:extLst>
            <a:ext uri="{FF2B5EF4-FFF2-40B4-BE49-F238E27FC236}">
              <a16:creationId xmlns:a16="http://schemas.microsoft.com/office/drawing/2014/main" id="{A03108B8-F958-BF41-B448-88BD8D26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241300</xdr:colOff>
      <xdr:row>13</xdr:row>
      <xdr:rowOff>63500</xdr:rowOff>
    </xdr:from>
    <xdr:to>
      <xdr:col>71</xdr:col>
      <xdr:colOff>203200</xdr:colOff>
      <xdr:row>30</xdr:row>
      <xdr:rowOff>127000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08D0984F-6C1A-9F4E-A7EF-DD13D6AF4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241300</xdr:colOff>
      <xdr:row>36</xdr:row>
      <xdr:rowOff>165100</xdr:rowOff>
    </xdr:from>
    <xdr:to>
      <xdr:col>71</xdr:col>
      <xdr:colOff>203200</xdr:colOff>
      <xdr:row>54</xdr:row>
      <xdr:rowOff>25400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12B7E1BE-E190-FC40-8B86-E38A79F05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33</xdr:col>
      <xdr:colOff>96454</xdr:colOff>
      <xdr:row>0</xdr:row>
      <xdr:rowOff>64304</xdr:rowOff>
    </xdr:from>
    <xdr:to>
      <xdr:col>51</xdr:col>
      <xdr:colOff>130321</xdr:colOff>
      <xdr:row>8</xdr:row>
      <xdr:rowOff>141013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m_title">
              <a:extLst>
                <a:ext uri="{FF2B5EF4-FFF2-40B4-BE49-F238E27FC236}">
                  <a16:creationId xmlns:a16="http://schemas.microsoft.com/office/drawing/2014/main" id="{AE8463A6-BA46-BA47-83A9-E885323CC1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_tit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98100" y="64304"/>
              <a:ext cx="6689310" cy="16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16075</xdr:colOff>
      <xdr:row>3</xdr:row>
      <xdr:rowOff>64306</xdr:rowOff>
    </xdr:from>
    <xdr:to>
      <xdr:col>18</xdr:col>
      <xdr:colOff>0</xdr:colOff>
      <xdr:row>7</xdr:row>
      <xdr:rowOff>120660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vince">
              <a:extLst>
                <a:ext uri="{FF2B5EF4-FFF2-40B4-BE49-F238E27FC236}">
                  <a16:creationId xmlns:a16="http://schemas.microsoft.com/office/drawing/2014/main" id="{5D1040D5-EDE8-7F43-95C2-67099D3CD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75" y="643040"/>
              <a:ext cx="6639368" cy="82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80380</xdr:colOff>
      <xdr:row>0</xdr:row>
      <xdr:rowOff>32151</xdr:rowOff>
    </xdr:from>
    <xdr:to>
      <xdr:col>33</xdr:col>
      <xdr:colOff>48227</xdr:colOff>
      <xdr:row>8</xdr:row>
      <xdr:rowOff>108860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num_id">
              <a:extLst>
                <a:ext uri="{FF2B5EF4-FFF2-40B4-BE49-F238E27FC236}">
                  <a16:creationId xmlns:a16="http://schemas.microsoft.com/office/drawing/2014/main" id="{D1803A5E-96DD-4344-A2BE-3A98422DF2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um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5823" y="32151"/>
              <a:ext cx="5514050" cy="16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</xdr:row>
      <xdr:rowOff>32151</xdr:rowOff>
    </xdr:from>
    <xdr:to>
      <xdr:col>18</xdr:col>
      <xdr:colOff>32152</xdr:colOff>
      <xdr:row>29</xdr:row>
      <xdr:rowOff>2152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7860428-44D9-DC45-AADB-7B40C63AD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18</xdr:col>
      <xdr:colOff>80380</xdr:colOff>
      <xdr:row>49</xdr:row>
      <xdr:rowOff>162912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CEEA355-10DF-5143-9632-616BB9FCD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5947</xdr:colOff>
      <xdr:row>15</xdr:row>
      <xdr:rowOff>160759</xdr:rowOff>
    </xdr:from>
    <xdr:to>
      <xdr:col>28</xdr:col>
      <xdr:colOff>281826</xdr:colOff>
      <xdr:row>21</xdr:row>
      <xdr:rowOff>162433</xdr:rowOff>
    </xdr:to>
    <xdr:grpSp>
      <xdr:nvGrpSpPr>
        <xdr:cNvPr id="19" name="Groupe 18">
          <a:extLst>
            <a:ext uri="{FF2B5EF4-FFF2-40B4-BE49-F238E27FC236}">
              <a16:creationId xmlns:a16="http://schemas.microsoft.com/office/drawing/2014/main" id="{6247CD79-C86C-7E45-A922-F26B1A67FE71}"/>
            </a:ext>
          </a:extLst>
        </xdr:cNvPr>
        <xdr:cNvGrpSpPr/>
      </xdr:nvGrpSpPr>
      <xdr:grpSpPr>
        <a:xfrm>
          <a:off x="7031137" y="3054430"/>
          <a:ext cx="3603600" cy="1159142"/>
          <a:chOff x="13677900" y="866775"/>
          <a:chExt cx="3590563" cy="769863"/>
        </a:xfrm>
      </xdr:grpSpPr>
      <xdr:grpSp>
        <xdr:nvGrpSpPr>
          <xdr:cNvPr id="20" name="Groupe 19">
            <a:extLst>
              <a:ext uri="{FF2B5EF4-FFF2-40B4-BE49-F238E27FC236}">
                <a16:creationId xmlns:a16="http://schemas.microsoft.com/office/drawing/2014/main" id="{7CDD945F-D804-320D-B090-5409D69DE609}"/>
              </a:ext>
            </a:extLst>
          </xdr:cNvPr>
          <xdr:cNvGrpSpPr/>
        </xdr:nvGrpSpPr>
        <xdr:grpSpPr>
          <a:xfrm>
            <a:off x="13677900" y="866775"/>
            <a:ext cx="3590563" cy="769863"/>
            <a:chOff x="6540500" y="688975"/>
            <a:chExt cx="3590563" cy="769863"/>
          </a:xfrm>
        </xdr:grpSpPr>
        <xdr:sp macro="" textlink="treatment!$G$20">
          <xdr:nvSpPr>
            <xdr:cNvPr id="22" name="Rectangle : coins arrondis 21">
              <a:extLst>
                <a:ext uri="{FF2B5EF4-FFF2-40B4-BE49-F238E27FC236}">
                  <a16:creationId xmlns:a16="http://schemas.microsoft.com/office/drawing/2014/main" id="{CFC809D0-815F-73E0-0C12-2673B2C88052}"/>
                </a:ext>
              </a:extLst>
            </xdr:cNvPr>
            <xdr:cNvSpPr>
              <a:spLocks noChangeAspect="1"/>
            </xdr:cNvSpPr>
          </xdr:nvSpPr>
          <xdr:spPr>
            <a:xfrm>
              <a:off x="6540500" y="698500"/>
              <a:ext cx="3590563" cy="760338"/>
            </a:xfrm>
            <a:prstGeom prst="roundRect">
              <a:avLst>
                <a:gd name="adj" fmla="val 4307"/>
              </a:avLst>
            </a:prstGeom>
            <a:solidFill>
              <a:srgbClr val="4E81BD"/>
            </a:solidFill>
            <a:ln>
              <a:solidFill>
                <a:srgbClr val="4E81BD"/>
              </a:solidFill>
              <a:prstDash val="solid"/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3733800"/>
                        <a:gd name="connsiteY0" fmla="*/ 48682 h 1130300"/>
                        <a:gd name="connsiteX1" fmla="*/ 48682 w 3733800"/>
                        <a:gd name="connsiteY1" fmla="*/ 0 h 1130300"/>
                        <a:gd name="connsiteX2" fmla="*/ 568173 w 3733800"/>
                        <a:gd name="connsiteY2" fmla="*/ 0 h 1130300"/>
                        <a:gd name="connsiteX3" fmla="*/ 1014935 w 3733800"/>
                        <a:gd name="connsiteY3" fmla="*/ 0 h 1130300"/>
                        <a:gd name="connsiteX4" fmla="*/ 1570790 w 3733800"/>
                        <a:gd name="connsiteY4" fmla="*/ 0 h 1130300"/>
                        <a:gd name="connsiteX5" fmla="*/ 2017552 w 3733800"/>
                        <a:gd name="connsiteY5" fmla="*/ 0 h 1130300"/>
                        <a:gd name="connsiteX6" fmla="*/ 2573408 w 3733800"/>
                        <a:gd name="connsiteY6" fmla="*/ 0 h 1130300"/>
                        <a:gd name="connsiteX7" fmla="*/ 2983805 w 3733800"/>
                        <a:gd name="connsiteY7" fmla="*/ 0 h 1130300"/>
                        <a:gd name="connsiteX8" fmla="*/ 3685118 w 3733800"/>
                        <a:gd name="connsiteY8" fmla="*/ 0 h 1130300"/>
                        <a:gd name="connsiteX9" fmla="*/ 3733800 w 3733800"/>
                        <a:gd name="connsiteY9" fmla="*/ 48682 h 1130300"/>
                        <a:gd name="connsiteX10" fmla="*/ 3733800 w 3733800"/>
                        <a:gd name="connsiteY10" fmla="*/ 565150 h 1130300"/>
                        <a:gd name="connsiteX11" fmla="*/ 3733800 w 3733800"/>
                        <a:gd name="connsiteY11" fmla="*/ 1081618 h 1130300"/>
                        <a:gd name="connsiteX12" fmla="*/ 3685118 w 3733800"/>
                        <a:gd name="connsiteY12" fmla="*/ 1130300 h 1130300"/>
                        <a:gd name="connsiteX13" fmla="*/ 3238356 w 3733800"/>
                        <a:gd name="connsiteY13" fmla="*/ 1130300 h 1130300"/>
                        <a:gd name="connsiteX14" fmla="*/ 2755229 w 3733800"/>
                        <a:gd name="connsiteY14" fmla="*/ 1130300 h 1130300"/>
                        <a:gd name="connsiteX15" fmla="*/ 2235739 w 3733800"/>
                        <a:gd name="connsiteY15" fmla="*/ 1130300 h 1130300"/>
                        <a:gd name="connsiteX16" fmla="*/ 1788976 w 3733800"/>
                        <a:gd name="connsiteY16" fmla="*/ 1130300 h 1130300"/>
                        <a:gd name="connsiteX17" fmla="*/ 1196757 w 3733800"/>
                        <a:gd name="connsiteY17" fmla="*/ 1130300 h 1130300"/>
                        <a:gd name="connsiteX18" fmla="*/ 677266 w 3733800"/>
                        <a:gd name="connsiteY18" fmla="*/ 1130300 h 1130300"/>
                        <a:gd name="connsiteX19" fmla="*/ 48682 w 3733800"/>
                        <a:gd name="connsiteY19" fmla="*/ 1130300 h 1130300"/>
                        <a:gd name="connsiteX20" fmla="*/ 0 w 3733800"/>
                        <a:gd name="connsiteY20" fmla="*/ 1081618 h 1130300"/>
                        <a:gd name="connsiteX21" fmla="*/ 0 w 3733800"/>
                        <a:gd name="connsiteY21" fmla="*/ 544491 h 1130300"/>
                        <a:gd name="connsiteX22" fmla="*/ 0 w 3733800"/>
                        <a:gd name="connsiteY22" fmla="*/ 48682 h 11303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  <a:cxn ang="0">
                          <a:pos x="connsiteX15" y="connsiteY15"/>
                        </a:cxn>
                        <a:cxn ang="0">
                          <a:pos x="connsiteX16" y="connsiteY16"/>
                        </a:cxn>
                        <a:cxn ang="0">
                          <a:pos x="connsiteX17" y="connsiteY17"/>
                        </a:cxn>
                        <a:cxn ang="0">
                          <a:pos x="connsiteX18" y="connsiteY18"/>
                        </a:cxn>
                        <a:cxn ang="0">
                          <a:pos x="connsiteX19" y="connsiteY19"/>
                        </a:cxn>
                        <a:cxn ang="0">
                          <a:pos x="connsiteX20" y="connsiteY20"/>
                        </a:cxn>
                        <a:cxn ang="0">
                          <a:pos x="connsiteX21" y="connsiteY21"/>
                        </a:cxn>
                        <a:cxn ang="0">
                          <a:pos x="connsiteX22" y="connsiteY22"/>
                        </a:cxn>
                      </a:cxnLst>
                      <a:rect l="l" t="t" r="r" b="b"/>
                      <a:pathLst>
                        <a:path w="3733800" h="1130300" fill="none" extrusionOk="0">
                          <a:moveTo>
                            <a:pt x="0" y="48682"/>
                          </a:moveTo>
                          <a:cubicBezTo>
                            <a:pt x="-6769" y="21413"/>
                            <a:pt x="26653" y="4181"/>
                            <a:pt x="48682" y="0"/>
                          </a:cubicBezTo>
                          <a:cubicBezTo>
                            <a:pt x="218252" y="-60896"/>
                            <a:pt x="375649" y="59747"/>
                            <a:pt x="568173" y="0"/>
                          </a:cubicBezTo>
                          <a:cubicBezTo>
                            <a:pt x="760697" y="-59747"/>
                            <a:pt x="842060" y="50759"/>
                            <a:pt x="1014935" y="0"/>
                          </a:cubicBezTo>
                          <a:cubicBezTo>
                            <a:pt x="1187810" y="-50759"/>
                            <a:pt x="1295449" y="3606"/>
                            <a:pt x="1570790" y="0"/>
                          </a:cubicBezTo>
                          <a:cubicBezTo>
                            <a:pt x="1846131" y="-3606"/>
                            <a:pt x="1875361" y="5105"/>
                            <a:pt x="2017552" y="0"/>
                          </a:cubicBezTo>
                          <a:cubicBezTo>
                            <a:pt x="2159743" y="-5105"/>
                            <a:pt x="2317347" y="44392"/>
                            <a:pt x="2573408" y="0"/>
                          </a:cubicBezTo>
                          <a:cubicBezTo>
                            <a:pt x="2829469" y="-44392"/>
                            <a:pt x="2820857" y="37954"/>
                            <a:pt x="2983805" y="0"/>
                          </a:cubicBezTo>
                          <a:cubicBezTo>
                            <a:pt x="3146753" y="-37954"/>
                            <a:pt x="3372529" y="19219"/>
                            <a:pt x="3685118" y="0"/>
                          </a:cubicBezTo>
                          <a:cubicBezTo>
                            <a:pt x="3716098" y="3796"/>
                            <a:pt x="3739819" y="18197"/>
                            <a:pt x="3733800" y="48682"/>
                          </a:cubicBezTo>
                          <a:cubicBezTo>
                            <a:pt x="3763258" y="249012"/>
                            <a:pt x="3680498" y="450678"/>
                            <a:pt x="3733800" y="565150"/>
                          </a:cubicBezTo>
                          <a:cubicBezTo>
                            <a:pt x="3787102" y="679622"/>
                            <a:pt x="3699677" y="824691"/>
                            <a:pt x="3733800" y="1081618"/>
                          </a:cubicBezTo>
                          <a:cubicBezTo>
                            <a:pt x="3738408" y="1107284"/>
                            <a:pt x="3711039" y="1136983"/>
                            <a:pt x="3685118" y="1130300"/>
                          </a:cubicBezTo>
                          <a:cubicBezTo>
                            <a:pt x="3561180" y="1178178"/>
                            <a:pt x="3386539" y="1117475"/>
                            <a:pt x="3238356" y="1130300"/>
                          </a:cubicBezTo>
                          <a:cubicBezTo>
                            <a:pt x="3090173" y="1143125"/>
                            <a:pt x="2959957" y="1085896"/>
                            <a:pt x="2755229" y="1130300"/>
                          </a:cubicBezTo>
                          <a:cubicBezTo>
                            <a:pt x="2550501" y="1174704"/>
                            <a:pt x="2481416" y="1094454"/>
                            <a:pt x="2235739" y="1130300"/>
                          </a:cubicBezTo>
                          <a:cubicBezTo>
                            <a:pt x="1990062" y="1166146"/>
                            <a:pt x="1958485" y="1076910"/>
                            <a:pt x="1788976" y="1130300"/>
                          </a:cubicBezTo>
                          <a:cubicBezTo>
                            <a:pt x="1619467" y="1183690"/>
                            <a:pt x="1438418" y="1065571"/>
                            <a:pt x="1196757" y="1130300"/>
                          </a:cubicBezTo>
                          <a:cubicBezTo>
                            <a:pt x="955096" y="1195029"/>
                            <a:pt x="911037" y="1094319"/>
                            <a:pt x="677266" y="1130300"/>
                          </a:cubicBezTo>
                          <a:cubicBezTo>
                            <a:pt x="443495" y="1166281"/>
                            <a:pt x="274801" y="1110466"/>
                            <a:pt x="48682" y="1130300"/>
                          </a:cubicBezTo>
                          <a:cubicBezTo>
                            <a:pt x="17034" y="1124852"/>
                            <a:pt x="1223" y="1107181"/>
                            <a:pt x="0" y="1081618"/>
                          </a:cubicBezTo>
                          <a:cubicBezTo>
                            <a:pt x="-7281" y="813438"/>
                            <a:pt x="35459" y="772009"/>
                            <a:pt x="0" y="544491"/>
                          </a:cubicBezTo>
                          <a:cubicBezTo>
                            <a:pt x="-35459" y="316973"/>
                            <a:pt x="3322" y="236504"/>
                            <a:pt x="0" y="48682"/>
                          </a:cubicBezTo>
                          <a:close/>
                        </a:path>
                        <a:path w="3733800" h="1130300" stroke="0" extrusionOk="0">
                          <a:moveTo>
                            <a:pt x="0" y="48682"/>
                          </a:moveTo>
                          <a:cubicBezTo>
                            <a:pt x="-3759" y="19477"/>
                            <a:pt x="16126" y="2128"/>
                            <a:pt x="48682" y="0"/>
                          </a:cubicBezTo>
                          <a:cubicBezTo>
                            <a:pt x="217830" y="-38179"/>
                            <a:pt x="488389" y="62158"/>
                            <a:pt x="640902" y="0"/>
                          </a:cubicBezTo>
                          <a:cubicBezTo>
                            <a:pt x="793415" y="-62158"/>
                            <a:pt x="941374" y="2520"/>
                            <a:pt x="1124028" y="0"/>
                          </a:cubicBezTo>
                          <a:cubicBezTo>
                            <a:pt x="1306682" y="-2520"/>
                            <a:pt x="1448884" y="17150"/>
                            <a:pt x="1570790" y="0"/>
                          </a:cubicBezTo>
                          <a:cubicBezTo>
                            <a:pt x="1692696" y="-17150"/>
                            <a:pt x="1955521" y="29723"/>
                            <a:pt x="2126645" y="0"/>
                          </a:cubicBezTo>
                          <a:cubicBezTo>
                            <a:pt x="2297770" y="-29723"/>
                            <a:pt x="2443458" y="55589"/>
                            <a:pt x="2609772" y="0"/>
                          </a:cubicBezTo>
                          <a:cubicBezTo>
                            <a:pt x="2776086" y="-55589"/>
                            <a:pt x="2948144" y="18829"/>
                            <a:pt x="3201992" y="0"/>
                          </a:cubicBezTo>
                          <a:cubicBezTo>
                            <a:pt x="3455840" y="-18829"/>
                            <a:pt x="3472514" y="55527"/>
                            <a:pt x="3685118" y="0"/>
                          </a:cubicBezTo>
                          <a:cubicBezTo>
                            <a:pt x="3710114" y="3127"/>
                            <a:pt x="3732134" y="19864"/>
                            <a:pt x="3733800" y="48682"/>
                          </a:cubicBezTo>
                          <a:cubicBezTo>
                            <a:pt x="3735946" y="205131"/>
                            <a:pt x="3703236" y="392624"/>
                            <a:pt x="3733800" y="544491"/>
                          </a:cubicBezTo>
                          <a:cubicBezTo>
                            <a:pt x="3764364" y="696358"/>
                            <a:pt x="3673959" y="829437"/>
                            <a:pt x="3733800" y="1081618"/>
                          </a:cubicBezTo>
                          <a:cubicBezTo>
                            <a:pt x="3736667" y="1105671"/>
                            <a:pt x="3716165" y="1127617"/>
                            <a:pt x="3685118" y="1130300"/>
                          </a:cubicBezTo>
                          <a:cubicBezTo>
                            <a:pt x="3555465" y="1179689"/>
                            <a:pt x="3390422" y="1098135"/>
                            <a:pt x="3165627" y="1130300"/>
                          </a:cubicBezTo>
                          <a:cubicBezTo>
                            <a:pt x="2940832" y="1162465"/>
                            <a:pt x="2880693" y="1087237"/>
                            <a:pt x="2718865" y="1130300"/>
                          </a:cubicBezTo>
                          <a:cubicBezTo>
                            <a:pt x="2557037" y="1173363"/>
                            <a:pt x="2440595" y="1073558"/>
                            <a:pt x="2199374" y="1130300"/>
                          </a:cubicBezTo>
                          <a:cubicBezTo>
                            <a:pt x="1958153" y="1187042"/>
                            <a:pt x="1888839" y="1075359"/>
                            <a:pt x="1607155" y="1130300"/>
                          </a:cubicBezTo>
                          <a:cubicBezTo>
                            <a:pt x="1325471" y="1185241"/>
                            <a:pt x="1202813" y="1093897"/>
                            <a:pt x="1087664" y="1130300"/>
                          </a:cubicBezTo>
                          <a:cubicBezTo>
                            <a:pt x="972515" y="1166703"/>
                            <a:pt x="834482" y="1091404"/>
                            <a:pt x="677266" y="1130300"/>
                          </a:cubicBezTo>
                          <a:cubicBezTo>
                            <a:pt x="520050" y="1169196"/>
                            <a:pt x="249861" y="1112597"/>
                            <a:pt x="48682" y="1130300"/>
                          </a:cubicBezTo>
                          <a:cubicBezTo>
                            <a:pt x="22635" y="1129802"/>
                            <a:pt x="-3297" y="1113739"/>
                            <a:pt x="0" y="1081618"/>
                          </a:cubicBezTo>
                          <a:cubicBezTo>
                            <a:pt x="-33128" y="932694"/>
                            <a:pt x="49818" y="775256"/>
                            <a:pt x="0" y="575479"/>
                          </a:cubicBezTo>
                          <a:cubicBezTo>
                            <a:pt x="-49818" y="375702"/>
                            <a:pt x="27745" y="157651"/>
                            <a:pt x="0" y="48682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fld id="{A89C33AD-ECE5-9D40-85CD-B6BE76CD54C0}" type="TxLink">
                <a:rPr lang="en-US" sz="4800" b="1" i="0" u="none" strike="noStrike" baseline="0">
                  <a:solidFill>
                    <a:schemeClr val="bg1"/>
                  </a:solidFill>
                  <a:latin typeface="Helvetica Neue Condensed" panose="02000503000000020004" pitchFamily="2" charset="0"/>
                  <a:ea typeface="Helvetica Neue Condensed" panose="02000503000000020004" pitchFamily="2" charset="0"/>
                  <a:cs typeface="Helvetica Neue Condensed" panose="02000503000000020004" pitchFamily="2" charset="0"/>
                </a:rPr>
                <a:pPr algn="l"/>
                <a:t>25,4%</a:t>
              </a:fld>
              <a:endParaRPr lang="fr-FR" sz="4800" b="1" i="0">
                <a:solidFill>
                  <a:schemeClr val="bg1"/>
                </a:solidFill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endParaRP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FAB696F-5D36-8492-3842-DAF68E51BF77}"/>
                </a:ext>
              </a:extLst>
            </xdr:cNvPr>
            <xdr:cNvSpPr txBox="1"/>
          </xdr:nvSpPr>
          <xdr:spPr>
            <a:xfrm>
              <a:off x="6546594" y="688975"/>
              <a:ext cx="3130826" cy="2135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fr-FR" sz="1400" b="1" i="0">
                  <a:solidFill>
                    <a:schemeClr val="bg1"/>
                  </a:solidFill>
                  <a:latin typeface="Helvetica Neue Condensed" panose="02000503000000020004" pitchFamily="2" charset="0"/>
                  <a:ea typeface="Helvetica Neue Condensed" panose="02000503000000020004" pitchFamily="2" charset="0"/>
                  <a:cs typeface="Helvetica Neue Condensed" panose="02000503000000020004" pitchFamily="2" charset="0"/>
                </a:rPr>
                <a:t>TAUX</a:t>
              </a:r>
              <a:r>
                <a:rPr lang="fr-FR" sz="1400" b="1" i="0" baseline="0">
                  <a:solidFill>
                    <a:schemeClr val="bg1"/>
                  </a:solidFill>
                  <a:latin typeface="Helvetica Neue Condensed" panose="02000503000000020004" pitchFamily="2" charset="0"/>
                  <a:ea typeface="Helvetica Neue Condensed" panose="02000503000000020004" pitchFamily="2" charset="0"/>
                  <a:cs typeface="Helvetica Neue Condensed" panose="02000503000000020004" pitchFamily="2" charset="0"/>
                </a:rPr>
                <a:t> DE REMPLACEMENT </a:t>
              </a:r>
              <a:endParaRPr lang="fr-FR" sz="1400" b="1" i="0">
                <a:solidFill>
                  <a:schemeClr val="bg1"/>
                </a:solidFill>
                <a:latin typeface="Helvetica Neue Condensed" panose="02000503000000020004" pitchFamily="2" charset="0"/>
                <a:ea typeface="Helvetica Neue Condensed" panose="02000503000000020004" pitchFamily="2" charset="0"/>
                <a:cs typeface="Helvetica Neue Condensed" panose="02000503000000020004" pitchFamily="2" charset="0"/>
              </a:endParaRPr>
            </a:p>
          </xdr:txBody>
        </xdr:sp>
      </xdr:grpSp>
      <xdr:pic>
        <xdr:nvPicPr>
          <xdr:cNvPr id="21" name="Image 20">
            <a:extLst>
              <a:ext uri="{FF2B5EF4-FFF2-40B4-BE49-F238E27FC236}">
                <a16:creationId xmlns:a16="http://schemas.microsoft.com/office/drawing/2014/main" id="{49B74FB2-72AC-F561-E6C0-0F73D6F4DB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23089" y="1141631"/>
            <a:ext cx="717389" cy="478200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320929</xdr:colOff>
      <xdr:row>14</xdr:row>
      <xdr:rowOff>3651</xdr:rowOff>
    </xdr:from>
    <xdr:to>
      <xdr:col>45</xdr:col>
      <xdr:colOff>95865</xdr:colOff>
      <xdr:row>28</xdr:row>
      <xdr:rowOff>185791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13CA6F7D-930C-384F-A739-E675E3D13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208986</xdr:colOff>
      <xdr:row>9</xdr:row>
      <xdr:rowOff>32151</xdr:rowOff>
    </xdr:from>
    <xdr:to>
      <xdr:col>64</xdr:col>
      <xdr:colOff>112532</xdr:colOff>
      <xdr:row>49</xdr:row>
      <xdr:rowOff>160760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6F4A2928-E825-9C4C-8367-55A3ACACD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M." refreshedDate="45108.279447685185" createdVersion="8" refreshedVersion="8" minRefreshableVersion="3" recordCount="1661" xr:uid="{8D5D1702-1321-0040-981E-4A0CBC6FB94E}">
  <cacheSource type="worksheet">
    <worksheetSource name="dataset"/>
  </cacheSource>
  <cacheFields count="28">
    <cacheField name="form_title" numFmtId="0">
      <sharedItems count="11">
        <s v="ENTRETIEN ENSEIGNANT"/>
        <s v="FGD PARENTS D'ELEVES ET MEMBRES APE/COGES"/>
        <s v="ENTRETIEN MEPST"/>
        <s v="EVALUATION H ENFANTS NON-SCOLARISES 6-9 ANS"/>
        <s v="QUESTIONNAIRE ECOLE"/>
        <s v="QUESTIONNAIRE INFORMATEUR CLE"/>
        <s v="FGD PARENTS D'ENFANTS NON SCOLARISES"/>
        <s v="FGD ENFANTS NON-SCOLARISES 13-16 ANS"/>
        <s v="FGD ENFANTS SCOLARISÉS 13-16 ANS"/>
        <s v="ENTRETIEN CLUSTER EDUCATION"/>
        <s v="EVALUATION H ENFANTS SCOLARISÉS 6-9 ANS"/>
      </sharedItems>
    </cacheField>
    <cacheField name="date_collecte" numFmtId="14">
      <sharedItems containsDate="1" containsMixedTypes="1" minDate="2023-05-27T00:00:00" maxDate="2023-06-07T00:00:00" count="31">
        <s v="2023-06-04"/>
        <s v="2023-05-31"/>
        <s v="2023-06-03"/>
        <s v="2023-06-08"/>
        <s v="2023-06-02"/>
        <s v="2023-06-06"/>
        <s v="2023-06-07"/>
        <s v="2023-06-05"/>
        <s v="2023-06-09"/>
        <s v="2023-06-19"/>
        <s v="2023-06-01"/>
        <s v="2023-06-10"/>
        <s v="2023-06-15"/>
        <s v="2023-06-12"/>
        <s v="2023-06-14"/>
        <s v="2023-05-30"/>
        <s v="2023-06-11"/>
        <s v="2023-06-13"/>
        <s v="2023-06-16"/>
        <s v="2023-06-17"/>
        <s v="2023-06-20"/>
        <d v="2023-06-05T00:00:00" u="1"/>
        <d v="2023-05-31T00:00:00" u="1"/>
        <d v="2023-06-03T00:00:00" u="1"/>
        <d v="2023-05-29T00:00:00" u="1"/>
        <d v="2023-06-01T00:00:00" u="1"/>
        <d v="2023-05-27T00:00:00" u="1"/>
        <d v="2023-06-06T00:00:00" u="1"/>
        <d v="2023-06-04T00:00:00" u="1"/>
        <d v="2023-05-30T00:00:00" u="1"/>
        <d v="2023-06-02T00:00:00" u="1"/>
      </sharedItems>
    </cacheField>
    <cacheField name="couverture" numFmtId="0">
      <sharedItems containsBlank="1"/>
    </cacheField>
    <cacheField name="province" numFmtId="0">
      <sharedItems containsBlank="1" count="7">
        <s v="ITURI"/>
        <s v="KASAI-CENTRAL"/>
        <s v="KASAI-ORIENTAL"/>
        <s v="NORD-KIVU"/>
        <s v="SUD-KIVU"/>
        <s v="TANGANYIKA"/>
        <m/>
      </sharedItems>
    </cacheField>
    <cacheField name="division" numFmtId="0">
      <sharedItems containsBlank="1"/>
    </cacheField>
    <cacheField name="subdivision" numFmtId="0">
      <sharedItems containsBlank="1"/>
    </cacheField>
    <cacheField name="territoire" numFmtId="0">
      <sharedItems containsBlank="1"/>
    </cacheField>
    <cacheField name="milres" numFmtId="0">
      <sharedItems containsBlank="1"/>
    </cacheField>
    <cacheField name="secteur" numFmtId="0">
      <sharedItems containsBlank="1"/>
    </cacheField>
    <cacheField name="enum_id" numFmtId="0">
      <sharedItems count="63">
        <s v="FLORENCE FURAHA"/>
        <s v="HONORE KABONGO"/>
        <s v="PAUL KAMBALA"/>
        <s v="KAHINDO SELEMANI FRANCINE"/>
        <s v="DANIEL NTERANYA"/>
        <s v="IDRISS BAKENGESA NDAHANWA"/>
        <s v="AKONKWA ZIGABE GODBLESS"/>
        <s v="IMBAMBA EYAKI LEY"/>
        <s v="JUSTIN KALUMBU BADIBANGA"/>
        <s v="NGALULA KANKONDE MIREILLE"/>
        <s v="DESIRE MUZEMBE SHAMBUYI"/>
        <s v="MBOMBO KASONGA BOFELLY"/>
        <s v="KAFUMBA ALAIN"/>
        <s v="MOISE BASHI FREDDY"/>
        <s v="ISAAC BATULANI MUGEREKE"/>
        <s v="HONORE BILAMIRWA RUGISHI"/>
        <s v="SOSTHENE MANYUKU"/>
        <s v="YANNIK NGOY"/>
        <s v="JULIE ISHARA FUNDAMANE"/>
        <s v="RAMAZANI KEMISHANGA MWANYIMI"/>
        <s v="VANDA MEDEIROS"/>
        <s v="JUSTIN SHERIA NFUNDIKO"/>
        <s v="KISEMBO KARAMAGI DAVID"/>
        <s v="KULUKPA BUKPA CLAUDE"/>
        <s v="MALASI NG'OTA DAVID"/>
        <s v="NDJALUVOR JOB SERGE"/>
        <s v="LUKUSA EMMANUEL"/>
        <s v="ORIENT MAMPUYA"/>
        <s v="FELICIEN KALOMBO NKANKA"/>
        <s v="BRUNO BIDWAYA MASHALA"/>
        <s v="SANTOS NGANDU MULAMBA"/>
        <s v="SHABANI MAWABI JEAN LUC"/>
        <s v="TSHIONGO MANSHIMBA EL MARIO"/>
        <s v="DORCAS LUSAMBA"/>
        <s v="ELYSEE KAZADI"/>
        <s v="MAFUTA MUKENGELA PAUL"/>
        <s v="NGALULA BANZA SYLVIE"/>
        <s v="MASHINGU KATSHIBANGU MARTIN"/>
        <s v="KABEYA N'KULUBA  AGNES"/>
        <s v="MALIYAYESU NTAWIHEBA CELINE"/>
        <s v="MPANGIRWA MIRONGWE MICHEL"/>
        <s v="MUCHO BORA LILIANE"/>
        <s v="FREDERIC MOENGA"/>
        <s v="MBUSA TSALUMBA DANNY"/>
        <s v="PALUKU SINDANI"/>
        <s v="PALUKU KASAYI MAWA CLAUDE"/>
        <s v="NABIZANI NSIBULA HILARY"/>
        <s v="WILONDJA GERARD"/>
        <s v="KALIMBA MAMBA OLIVIER"/>
        <s v="BISHIKWABO MULIHANO JULES"/>
        <s v="MUGISHO CINYABUGUMA EMMANUEL"/>
        <s v="CHRISTIAN MIHIGO RHUHUNEMUNGU"/>
        <s v="JEAN CLAUDE BALOLAGE"/>
        <s v="CHANCELIN BAHATI MUCHINDI"/>
        <s v="CUBAKA KAZINGUVU"/>
        <s v="BYADUNIA  BIRHASHWIRWA JOSAPHAT"/>
        <s v="JOSEPH KAMANA"/>
        <s v="ANICET  RUSEBURA"/>
        <s v="Autre (preciser)"/>
        <s v="ISSAC MILUMBU MALOBA"/>
        <s v="SYLVIE CHAMUTU AMULI"/>
        <s v="UWIMANA AMANI FAUSTIN"/>
        <s v="DEOGRATIAS MORISHO"/>
      </sharedItems>
    </cacheField>
    <cacheField name="nom_agent" numFmtId="0">
      <sharedItems/>
    </cacheField>
    <cacheField name="type_etablissement" numFmtId="0">
      <sharedItems containsBlank="1"/>
    </cacheField>
    <cacheField name="validation_status" numFmtId="0">
      <sharedItems/>
    </cacheField>
    <cacheField name="hhid" numFmtId="0">
      <sharedItems/>
    </cacheField>
    <cacheField name="ecole_remplace" numFmtId="0">
      <sharedItems containsString="0" containsBlank="1" containsNumber="1" containsInteger="1" minValue="0" maxValue="1"/>
    </cacheField>
    <cacheField name="remplace_hors_echantillon" numFmtId="0">
      <sharedItems containsString="0" containsBlank="1" containsNumber="1" containsInteger="1" minValue="0" maxValue="1"/>
    </cacheField>
    <cacheField name="form_approve" numFmtId="0">
      <sharedItems containsSemiMixedTypes="0" containsString="0" containsNumber="1" containsInteger="1" minValue="0" maxValue="1"/>
    </cacheField>
    <cacheField name="form_non_approve" numFmtId="0">
      <sharedItems containsSemiMixedTypes="0" containsString="0" containsNumber="1" containsInteger="1" minValue="0" maxValue="1"/>
    </cacheField>
    <cacheField name="form_en_attente" numFmtId="0">
      <sharedItems containsSemiMixedTypes="0" containsString="0" containsNumber="1" containsInteger="1" minValue="0" maxValue="0"/>
    </cacheField>
    <cacheField name="form_collected" numFmtId="0">
      <sharedItems containsSemiMixedTypes="0" containsString="0" containsNumber="1" containsInteger="1" minValue="1" maxValue="1"/>
    </cacheField>
    <cacheField name="schoolWithoutEquivalentInformants" numFmtId="0">
      <sharedItems containsString="0" containsBlank="1" containsNumber="1" containsInteger="1" minValue="0" maxValue="1"/>
    </cacheField>
    <cacheField name="duplicatedData" numFmtId="0">
      <sharedItems containsSemiMixedTypes="0" containsString="0" containsNumber="1" containsInteger="1" minValue="0" maxValue="1"/>
    </cacheField>
    <cacheField name="formsWithoutSummary" numFmtId="0">
      <sharedItems containsString="0" containsBlank="1" containsNumber="1" containsInteger="1" minValue="0" maxValue="1"/>
    </cacheField>
    <cacheField name="duplicatedPhonenumber" numFmtId="0">
      <sharedItems containsSemiMixedTypes="0" containsString="0" containsNumber="1" containsInteger="1" minValue="0" maxValue="1"/>
    </cacheField>
    <cacheField name="undefinedPhonenumber" numFmtId="0">
      <sharedItems containsSemiMixedTypes="0" containsString="0" containsNumber="1" containsInteger="1" minValue="0" maxValue="1"/>
    </cacheField>
    <cacheField name="audio_unavailable" numFmtId="0">
      <sharedItems containsString="0" containsBlank="1" containsNumber="1" containsInteger="1" minValue="0" maxValue="1"/>
    </cacheField>
    <cacheField name="image_unavailable" numFmtId="0">
      <sharedItems containsString="0" containsBlank="1" containsNumber="1" containsInteger="1" minValue="0" maxValue="1"/>
    </cacheField>
    <cacheField name="monitoring_date" numFmtId="0">
      <sharedItems/>
    </cacheField>
  </cacheFields>
  <extLst>
    <ext xmlns:x14="http://schemas.microsoft.com/office/spreadsheetml/2009/9/main" uri="{725AE2AE-9491-48be-B2B4-4EB974FC3084}">
      <x14:pivotCacheDefinition pivotCacheId="11131809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1">
  <r>
    <x v="0"/>
    <x v="0"/>
    <m/>
    <x v="0"/>
    <s v="IRUMU"/>
    <s v="BUNIA (IRUMU)"/>
    <m/>
    <s v="Urbain"/>
    <s v="Public"/>
    <x v="0"/>
    <s v="FLORENCE"/>
    <s v="ECOLE PRIMAIRE"/>
    <s v="Approved"/>
    <s v="61-230604070500186"/>
    <n v="0"/>
    <n v="0"/>
    <n v="1"/>
    <n v="0"/>
    <n v="0"/>
    <n v="1"/>
    <m/>
    <n v="0"/>
    <n v="0"/>
    <n v="0"/>
    <n v="0"/>
    <n v="1"/>
    <n v="1"/>
    <s v="2023-07-01"/>
  </r>
  <r>
    <x v="0"/>
    <x v="1"/>
    <m/>
    <x v="0"/>
    <s v="IRUMU"/>
    <s v="BUNIA (IRUMU)"/>
    <m/>
    <s v="Urbain"/>
    <s v="Prive"/>
    <x v="0"/>
    <s v="FLORENCE"/>
    <s v="ECOLE SECONDAIRE"/>
    <s v="Approved"/>
    <s v="61-230531090027895"/>
    <n v="0"/>
    <n v="0"/>
    <n v="1"/>
    <n v="0"/>
    <n v="0"/>
    <n v="1"/>
    <m/>
    <n v="1"/>
    <n v="0"/>
    <n v="0"/>
    <n v="1"/>
    <n v="1"/>
    <n v="1"/>
    <s v="2023-07-01"/>
  </r>
  <r>
    <x v="0"/>
    <x v="2"/>
    <m/>
    <x v="0"/>
    <s v="IRUMU"/>
    <s v="BUNIA (IRUMU)"/>
    <m/>
    <s v="Urbain"/>
    <s v="Prive"/>
    <x v="0"/>
    <s v="FLORENCE"/>
    <s v="ECOLE SECONDAIRE"/>
    <s v="Approved"/>
    <s v="61-230603112502857"/>
    <n v="0"/>
    <n v="0"/>
    <n v="1"/>
    <n v="0"/>
    <n v="0"/>
    <n v="1"/>
    <m/>
    <n v="1"/>
    <n v="0"/>
    <n v="0"/>
    <n v="0"/>
    <n v="1"/>
    <n v="1"/>
    <s v="2023-07-01"/>
  </r>
  <r>
    <x v="0"/>
    <x v="3"/>
    <m/>
    <x v="0"/>
    <s v="IRUMU"/>
    <s v="IRUMU 2"/>
    <m/>
    <s v="Rural"/>
    <s v="Public"/>
    <x v="0"/>
    <s v="FLORENCE"/>
    <s v="ECOLE PRIMAIRE"/>
    <s v="Approved"/>
    <s v="61-230608093941562"/>
    <n v="0"/>
    <n v="0"/>
    <n v="1"/>
    <n v="0"/>
    <n v="0"/>
    <n v="1"/>
    <m/>
    <n v="1"/>
    <n v="1"/>
    <n v="0"/>
    <n v="1"/>
    <n v="1"/>
    <n v="1"/>
    <s v="2023-07-01"/>
  </r>
  <r>
    <x v="0"/>
    <x v="3"/>
    <m/>
    <x v="0"/>
    <s v="IRUMU"/>
    <s v="IRUMU 2"/>
    <m/>
    <s v="Rural"/>
    <s v="Public"/>
    <x v="0"/>
    <s v="FLORENCE"/>
    <s v="ECOLE PRIMAIRE"/>
    <s v="Approved"/>
    <s v="61-230608110718040"/>
    <n v="0"/>
    <n v="0"/>
    <n v="1"/>
    <n v="0"/>
    <n v="0"/>
    <n v="1"/>
    <m/>
    <n v="1"/>
    <n v="1"/>
    <n v="0"/>
    <n v="1"/>
    <n v="1"/>
    <n v="1"/>
    <s v="2023-07-01"/>
  </r>
  <r>
    <x v="0"/>
    <x v="3"/>
    <m/>
    <x v="0"/>
    <s v="IRUMU"/>
    <s v="IRUMU 2"/>
    <m/>
    <s v="Rural"/>
    <s v="Public"/>
    <x v="0"/>
    <s v="FLORENCE"/>
    <s v="ECOLE SECONDAIRE"/>
    <s v="Approved"/>
    <s v="61-230608121127311"/>
    <n v="0"/>
    <n v="0"/>
    <n v="1"/>
    <n v="0"/>
    <n v="0"/>
    <n v="1"/>
    <m/>
    <n v="0"/>
    <n v="1"/>
    <n v="0"/>
    <n v="1"/>
    <n v="1"/>
    <n v="1"/>
    <s v="2023-07-01"/>
  </r>
  <r>
    <x v="0"/>
    <x v="4"/>
    <m/>
    <x v="1"/>
    <s v="KASAI-CENTRAL 2"/>
    <s v="KAZUMBA NORD 1"/>
    <m/>
    <s v="Rural"/>
    <s v="Public"/>
    <x v="1"/>
    <s v="HONORÉ"/>
    <s v="ECOLE PRIMAIRE"/>
    <s v="Approved"/>
    <s v="65-230602094409481"/>
    <n v="0"/>
    <n v="0"/>
    <n v="1"/>
    <n v="0"/>
    <n v="0"/>
    <n v="1"/>
    <m/>
    <n v="0"/>
    <n v="1"/>
    <n v="0"/>
    <n v="0"/>
    <n v="1"/>
    <n v="1"/>
    <s v="2023-07-01"/>
  </r>
  <r>
    <x v="0"/>
    <x v="0"/>
    <m/>
    <x v="1"/>
    <s v="KASAI-CENTRAL 2"/>
    <s v="KAZUMBA NORD 1"/>
    <m/>
    <s v="Rural"/>
    <s v="Public"/>
    <x v="1"/>
    <s v="HONORÉ"/>
    <s v="ECOLE SECONDAIRE"/>
    <s v="Approved"/>
    <s v="65-230604063056600"/>
    <n v="0"/>
    <n v="0"/>
    <n v="1"/>
    <n v="0"/>
    <n v="0"/>
    <n v="1"/>
    <m/>
    <n v="0"/>
    <n v="0"/>
    <n v="0"/>
    <n v="0"/>
    <n v="1"/>
    <n v="1"/>
    <s v="2023-07-01"/>
  </r>
  <r>
    <x v="0"/>
    <x v="5"/>
    <m/>
    <x v="1"/>
    <s v="KASAI-CENTRAL 2"/>
    <s v="LUIZA 1"/>
    <m/>
    <s v="Urbain"/>
    <s v="Public"/>
    <x v="1"/>
    <s v="HONORÉ"/>
    <s v="ECOLE PRIMAIRE"/>
    <s v="Approved"/>
    <s v="65-230606134609369"/>
    <n v="0"/>
    <n v="0"/>
    <n v="1"/>
    <n v="0"/>
    <n v="0"/>
    <n v="1"/>
    <m/>
    <n v="0"/>
    <n v="1"/>
    <n v="0"/>
    <n v="0"/>
    <n v="1"/>
    <n v="1"/>
    <s v="2023-07-01"/>
  </r>
  <r>
    <x v="0"/>
    <x v="2"/>
    <m/>
    <x v="1"/>
    <s v="KASAI-CENTRAL 2"/>
    <s v="LUIZA 1"/>
    <m/>
    <s v="Urbain"/>
    <s v="Prive"/>
    <x v="1"/>
    <s v="HONORÉ"/>
    <s v="ECOLE SECONDAIRE"/>
    <s v="Approved"/>
    <s v="65-230603225628847"/>
    <n v="0"/>
    <n v="0"/>
    <n v="1"/>
    <n v="0"/>
    <n v="0"/>
    <n v="1"/>
    <m/>
    <n v="0"/>
    <n v="1"/>
    <n v="0"/>
    <n v="0"/>
    <n v="1"/>
    <n v="1"/>
    <s v="2023-07-01"/>
  </r>
  <r>
    <x v="0"/>
    <x v="6"/>
    <m/>
    <x v="1"/>
    <s v="KASAI-CENTRAL 2"/>
    <s v="LUIZA 2"/>
    <m/>
    <s v="Rural"/>
    <s v="Public"/>
    <x v="1"/>
    <s v="HONORÉ"/>
    <s v="ECOLE PRIMAIRE"/>
    <s v="Not Approved"/>
    <s v="65-230607223036527"/>
    <n v="0"/>
    <n v="0"/>
    <n v="0"/>
    <n v="1"/>
    <n v="0"/>
    <n v="1"/>
    <m/>
    <n v="0"/>
    <n v="1"/>
    <n v="0"/>
    <n v="0"/>
    <n v="1"/>
    <n v="1"/>
    <s v="2023-07-01"/>
  </r>
  <r>
    <x v="0"/>
    <x v="6"/>
    <m/>
    <x v="1"/>
    <s v="KASAI-CENTRAL 2"/>
    <s v="LUIZA 2"/>
    <m/>
    <s v="Rural"/>
    <s v="Public"/>
    <x v="1"/>
    <s v="HONORÉ"/>
    <s v="ECOLE PRIMAIRE"/>
    <s v="Approved"/>
    <s v="65-230607223036527"/>
    <n v="0"/>
    <n v="0"/>
    <n v="1"/>
    <n v="0"/>
    <n v="0"/>
    <n v="1"/>
    <m/>
    <n v="0"/>
    <n v="1"/>
    <n v="0"/>
    <n v="0"/>
    <n v="1"/>
    <n v="1"/>
    <s v="2023-07-01"/>
  </r>
  <r>
    <x v="0"/>
    <x v="3"/>
    <m/>
    <x v="1"/>
    <s v="KASAI-CENTRAL 2"/>
    <s v="LUIZA 2"/>
    <m/>
    <s v="Rural"/>
    <s v="Public"/>
    <x v="1"/>
    <s v="HONORÉ"/>
    <s v="ECOLE PRIMAIRE"/>
    <s v="Approved"/>
    <s v="65-230608191740497"/>
    <n v="0"/>
    <n v="0"/>
    <n v="1"/>
    <n v="0"/>
    <n v="0"/>
    <n v="1"/>
    <m/>
    <n v="0"/>
    <n v="1"/>
    <n v="0"/>
    <n v="0"/>
    <n v="1"/>
    <n v="1"/>
    <s v="2023-07-01"/>
  </r>
  <r>
    <x v="0"/>
    <x v="7"/>
    <m/>
    <x v="2"/>
    <s v="KASAI-ORIENTAL 2"/>
    <s v="KABEYA-KAMWANGA 1"/>
    <m/>
    <s v="Urbain"/>
    <s v="Public"/>
    <x v="2"/>
    <s v="PAUL"/>
    <s v="ECOLE SECONDAIRE"/>
    <s v="Approved"/>
    <s v="67-230605161401743"/>
    <n v="0"/>
    <n v="0"/>
    <n v="1"/>
    <n v="0"/>
    <n v="0"/>
    <n v="1"/>
    <m/>
    <n v="0"/>
    <n v="0"/>
    <n v="0"/>
    <n v="0"/>
    <n v="1"/>
    <n v="1"/>
    <s v="2023-07-01"/>
  </r>
  <r>
    <x v="0"/>
    <x v="6"/>
    <m/>
    <x v="2"/>
    <s v="KASAI-ORIENTAL 2"/>
    <s v="KABEYA-KAMWANGA 1"/>
    <m/>
    <s v="Urbain"/>
    <s v="Public"/>
    <x v="2"/>
    <s v="PAUL"/>
    <s v="ECOLE PRIMAIRE"/>
    <s v="Not Approved"/>
    <s v="67-230607113820276"/>
    <n v="0"/>
    <n v="0"/>
    <n v="0"/>
    <n v="1"/>
    <n v="0"/>
    <n v="1"/>
    <m/>
    <n v="0"/>
    <n v="0"/>
    <n v="0"/>
    <n v="1"/>
    <n v="1"/>
    <n v="1"/>
    <s v="2023-07-01"/>
  </r>
  <r>
    <x v="0"/>
    <x v="6"/>
    <m/>
    <x v="2"/>
    <s v="KASAI-ORIENTAL 2"/>
    <s v="KABEYA-KAMWANGA 1"/>
    <m/>
    <s v="Urbain"/>
    <s v="Public"/>
    <x v="2"/>
    <s v="PAUL"/>
    <s v="ECOLE PRIMAIRE"/>
    <s v="Approved"/>
    <s v="67-230607113820276"/>
    <n v="0"/>
    <n v="0"/>
    <n v="1"/>
    <n v="0"/>
    <n v="0"/>
    <n v="1"/>
    <m/>
    <n v="0"/>
    <n v="0"/>
    <n v="0"/>
    <n v="1"/>
    <n v="1"/>
    <n v="1"/>
    <s v="2023-07-01"/>
  </r>
  <r>
    <x v="0"/>
    <x v="3"/>
    <m/>
    <x v="2"/>
    <s v="KASAI-ORIENTAL 2"/>
    <s v="KABEYA-KAMWANGA 1"/>
    <m/>
    <s v="Rural"/>
    <s v="Public"/>
    <x v="2"/>
    <s v="PAUL"/>
    <s v="ECOLE PRIMAIRE"/>
    <s v="Approved"/>
    <s v="67-230608074604071"/>
    <n v="1"/>
    <n v="0"/>
    <n v="1"/>
    <n v="0"/>
    <n v="0"/>
    <n v="1"/>
    <m/>
    <n v="0"/>
    <n v="0"/>
    <n v="0"/>
    <n v="0"/>
    <n v="1"/>
    <n v="1"/>
    <s v="2023-07-01"/>
  </r>
  <r>
    <x v="0"/>
    <x v="3"/>
    <m/>
    <x v="2"/>
    <s v="KASAI-ORIENTAL 2"/>
    <s v="KABEYA-KAMWANGA 1"/>
    <m/>
    <s v="Rural"/>
    <s v="Public"/>
    <x v="2"/>
    <s v="PAUL"/>
    <s v="ECOLE PRIMAIRE"/>
    <s v="Approved"/>
    <s v="67-230608092407392"/>
    <n v="0"/>
    <n v="0"/>
    <n v="1"/>
    <n v="0"/>
    <n v="0"/>
    <n v="1"/>
    <m/>
    <n v="0"/>
    <n v="0"/>
    <n v="0"/>
    <n v="0"/>
    <n v="1"/>
    <n v="1"/>
    <s v="2023-07-01"/>
  </r>
  <r>
    <x v="0"/>
    <x v="8"/>
    <m/>
    <x v="2"/>
    <s v="KASAI-ORIENTAL 2"/>
    <s v="KABEYA-KAMWANGA 1"/>
    <m/>
    <s v="Rural"/>
    <s v="Public"/>
    <x v="2"/>
    <s v="PAUL"/>
    <s v="ECOLE SECONDAIRE"/>
    <s v="Approved"/>
    <s v="67-230609071624564"/>
    <n v="0"/>
    <n v="0"/>
    <n v="1"/>
    <n v="0"/>
    <n v="0"/>
    <n v="1"/>
    <m/>
    <n v="0"/>
    <n v="1"/>
    <n v="0"/>
    <n v="1"/>
    <n v="1"/>
    <n v="1"/>
    <s v="2023-07-01"/>
  </r>
  <r>
    <x v="0"/>
    <x v="8"/>
    <m/>
    <x v="2"/>
    <s v="KASAI-ORIENTAL 2"/>
    <s v="KABEYA-KAMWANGA 1"/>
    <m/>
    <s v="Rural"/>
    <s v="Public"/>
    <x v="2"/>
    <s v="PAUL"/>
    <s v="ECOLE SECONDAIRE"/>
    <s v="Approved"/>
    <s v="67-230609101021271"/>
    <n v="0"/>
    <n v="0"/>
    <n v="1"/>
    <n v="0"/>
    <n v="0"/>
    <n v="1"/>
    <m/>
    <n v="0"/>
    <n v="1"/>
    <n v="0"/>
    <n v="0"/>
    <n v="1"/>
    <n v="1"/>
    <s v="2023-07-01"/>
  </r>
  <r>
    <x v="0"/>
    <x v="9"/>
    <m/>
    <x v="3"/>
    <s v="NORD-KIVU 1"/>
    <s v="NYIRAGONGO 1"/>
    <m/>
    <s v="Urbain"/>
    <s v="Public"/>
    <x v="3"/>
    <s v="KAHINDO"/>
    <s v="ECOLE SECONDAIRE"/>
    <s v="Approved"/>
    <s v="64-230619142445947"/>
    <n v="0"/>
    <n v="0"/>
    <n v="1"/>
    <n v="0"/>
    <n v="0"/>
    <n v="1"/>
    <m/>
    <n v="0"/>
    <n v="1"/>
    <n v="0"/>
    <n v="0"/>
    <n v="1"/>
    <n v="1"/>
    <s v="2023-07-01"/>
  </r>
  <r>
    <x v="0"/>
    <x v="9"/>
    <m/>
    <x v="3"/>
    <s v="NORD-KIVU 2"/>
    <s v="BENI"/>
    <m/>
    <s v="Urbain"/>
    <s v="Public"/>
    <x v="3"/>
    <s v="KAHINDO"/>
    <s v="ECOLE SECONDAIRE"/>
    <s v="Approved"/>
    <s v="64-230619121805324"/>
    <n v="0"/>
    <n v="0"/>
    <n v="1"/>
    <n v="0"/>
    <n v="0"/>
    <n v="1"/>
    <m/>
    <n v="0"/>
    <n v="0"/>
    <n v="0"/>
    <n v="0"/>
    <n v="1"/>
    <n v="1"/>
    <s v="2023-07-01"/>
  </r>
  <r>
    <x v="0"/>
    <x v="9"/>
    <m/>
    <x v="3"/>
    <s v="NORD-KIVU 2"/>
    <s v="BENI"/>
    <m/>
    <s v="Urbain"/>
    <s v="Prive"/>
    <x v="3"/>
    <s v="KAHINDO"/>
    <s v="ECOLE SECONDAIRE"/>
    <s v="Approved"/>
    <s v="64-230619102706662"/>
    <n v="0"/>
    <n v="0"/>
    <n v="1"/>
    <n v="0"/>
    <n v="0"/>
    <n v="1"/>
    <m/>
    <n v="0"/>
    <n v="0"/>
    <n v="0"/>
    <n v="0"/>
    <n v="1"/>
    <n v="1"/>
    <s v="2023-07-01"/>
  </r>
  <r>
    <x v="0"/>
    <x v="9"/>
    <m/>
    <x v="3"/>
    <s v="NORD-KIVU 2"/>
    <s v="LUBERO 1"/>
    <m/>
    <s v="Rural"/>
    <s v="Public"/>
    <x v="3"/>
    <s v="KAHINDO"/>
    <s v="ECOLE PRIMAIRE"/>
    <s v="Approved"/>
    <s v="64-230619113725019"/>
    <n v="0"/>
    <n v="0"/>
    <n v="1"/>
    <n v="0"/>
    <n v="0"/>
    <n v="1"/>
    <m/>
    <n v="0"/>
    <n v="0"/>
    <n v="0"/>
    <n v="0"/>
    <n v="1"/>
    <n v="1"/>
    <s v="2023-07-01"/>
  </r>
  <r>
    <x v="0"/>
    <x v="9"/>
    <m/>
    <x v="3"/>
    <s v="NORD-KIVU 3"/>
    <s v="MASISI 2"/>
    <m/>
    <s v="Rural"/>
    <s v="Public"/>
    <x v="3"/>
    <s v="KAHINDO"/>
    <s v="ECOLE PRIMAIRE"/>
    <s v="Approved"/>
    <s v="64-230619132301588"/>
    <n v="0"/>
    <n v="0"/>
    <n v="1"/>
    <n v="0"/>
    <n v="0"/>
    <n v="1"/>
    <m/>
    <n v="0"/>
    <n v="0"/>
    <n v="0"/>
    <n v="1"/>
    <n v="1"/>
    <n v="1"/>
    <s v="2023-07-01"/>
  </r>
  <r>
    <x v="0"/>
    <x v="9"/>
    <m/>
    <x v="3"/>
    <s v="NORD-KIVU 3"/>
    <s v="MASISI 2"/>
    <m/>
    <s v="Rural"/>
    <s v="Public"/>
    <x v="3"/>
    <s v="KAHINDO"/>
    <s v="ECOLE PRIMAIRE"/>
    <s v="Approved"/>
    <s v="64-230619152955510"/>
    <n v="0"/>
    <n v="0"/>
    <n v="1"/>
    <n v="0"/>
    <n v="0"/>
    <n v="1"/>
    <m/>
    <n v="0"/>
    <n v="0"/>
    <n v="0"/>
    <n v="0"/>
    <n v="1"/>
    <n v="1"/>
    <s v="2023-07-01"/>
  </r>
  <r>
    <x v="0"/>
    <x v="0"/>
    <m/>
    <x v="4"/>
    <s v="SUD-KIVU 1"/>
    <s v="WALUNGU 4"/>
    <m/>
    <s v="Rural"/>
    <s v="Public"/>
    <x v="4"/>
    <s v="DANIEL"/>
    <s v="ECOLE SECONDAIRE"/>
    <s v="Approved"/>
    <s v="68-230604151054896"/>
    <n v="0"/>
    <n v="0"/>
    <n v="1"/>
    <n v="0"/>
    <n v="0"/>
    <n v="1"/>
    <m/>
    <n v="0"/>
    <n v="0"/>
    <n v="0"/>
    <n v="0"/>
    <n v="1"/>
    <n v="1"/>
    <s v="2023-07-01"/>
  </r>
  <r>
    <x v="0"/>
    <x v="3"/>
    <m/>
    <x v="4"/>
    <s v="SUD-KIVU 1"/>
    <s v="WALUNGU 4"/>
    <m/>
    <s v="Rural"/>
    <s v="Public"/>
    <x v="4"/>
    <s v="DANIEL"/>
    <s v="ECOLE SECONDAIRE"/>
    <s v="Approved"/>
    <s v="68-230608172054405"/>
    <n v="0"/>
    <n v="0"/>
    <n v="1"/>
    <n v="0"/>
    <n v="0"/>
    <n v="1"/>
    <m/>
    <n v="0"/>
    <n v="0"/>
    <n v="0"/>
    <n v="0"/>
    <n v="1"/>
    <n v="1"/>
    <s v="2023-07-01"/>
  </r>
  <r>
    <x v="0"/>
    <x v="8"/>
    <m/>
    <x v="4"/>
    <s v="SUD-KIVU 1"/>
    <s v="WALUNGU 4"/>
    <m/>
    <s v="Rural"/>
    <s v="Public"/>
    <x v="4"/>
    <s v="DANIEL"/>
    <s v="ECOLE PRIMAIRE"/>
    <s v="Approved"/>
    <s v="68-230609054549663"/>
    <n v="0"/>
    <n v="0"/>
    <n v="1"/>
    <n v="0"/>
    <n v="0"/>
    <n v="1"/>
    <m/>
    <n v="0"/>
    <n v="0"/>
    <n v="0"/>
    <n v="0"/>
    <n v="1"/>
    <n v="1"/>
    <s v="2023-07-01"/>
  </r>
  <r>
    <x v="0"/>
    <x v="2"/>
    <m/>
    <x v="4"/>
    <s v="SUD-KIVU 1"/>
    <s v="KALEHE 1"/>
    <m/>
    <s v="Urbain"/>
    <s v="Public"/>
    <x v="4"/>
    <s v="DANIEL"/>
    <s v="ECOLE SECONDAIRE"/>
    <s v="Approved"/>
    <s v="68-230603160601627"/>
    <n v="0"/>
    <n v="0"/>
    <n v="1"/>
    <n v="0"/>
    <n v="0"/>
    <n v="1"/>
    <m/>
    <n v="0"/>
    <n v="1"/>
    <n v="0"/>
    <n v="0"/>
    <n v="1"/>
    <n v="1"/>
    <s v="2023-07-01"/>
  </r>
  <r>
    <x v="0"/>
    <x v="2"/>
    <m/>
    <x v="4"/>
    <s v="SUD-KIVU 1"/>
    <s v="KALEHE 1"/>
    <m/>
    <s v="Urbain"/>
    <s v="Public"/>
    <x v="4"/>
    <s v="DANIEL"/>
    <s v="ECOLE PRIMAIRE"/>
    <s v="Approved"/>
    <s v="68-230603172801851"/>
    <n v="0"/>
    <n v="0"/>
    <n v="1"/>
    <n v="0"/>
    <n v="0"/>
    <n v="1"/>
    <m/>
    <n v="0"/>
    <n v="0"/>
    <n v="0"/>
    <n v="0"/>
    <n v="1"/>
    <n v="1"/>
    <s v="2023-07-01"/>
  </r>
  <r>
    <x v="0"/>
    <x v="0"/>
    <m/>
    <x v="4"/>
    <s v="SUD-KIVU 1"/>
    <s v="KALEHE 1"/>
    <m/>
    <s v="Urbain"/>
    <s v="Public"/>
    <x v="4"/>
    <s v="DANIEL"/>
    <s v="ECOLE SECONDAIRE"/>
    <s v="Approved"/>
    <s v="68-230604131445348"/>
    <n v="0"/>
    <n v="0"/>
    <n v="1"/>
    <n v="0"/>
    <n v="0"/>
    <n v="1"/>
    <m/>
    <n v="0"/>
    <n v="0"/>
    <n v="0"/>
    <n v="0"/>
    <n v="1"/>
    <n v="1"/>
    <s v="2023-07-01"/>
  </r>
  <r>
    <x v="0"/>
    <x v="2"/>
    <m/>
    <x v="5"/>
    <s v="TANGANYIKA 1"/>
    <s v="KALEMIE 1"/>
    <m/>
    <s v="Urbain"/>
    <s v="Public"/>
    <x v="5"/>
    <s v="IDRISS"/>
    <s v="ECOLE PRIMAIRE"/>
    <s v="Approved"/>
    <s v="60-230603141636395"/>
    <n v="0"/>
    <n v="0"/>
    <n v="1"/>
    <n v="0"/>
    <n v="0"/>
    <n v="1"/>
    <m/>
    <n v="0"/>
    <n v="0"/>
    <n v="0"/>
    <n v="1"/>
    <n v="1"/>
    <n v="1"/>
    <s v="2023-07-01"/>
  </r>
  <r>
    <x v="0"/>
    <x v="7"/>
    <m/>
    <x v="5"/>
    <s v="TANGANYIKA 1"/>
    <s v="KALEMIE 1"/>
    <m/>
    <s v="Urbain"/>
    <s v="Public"/>
    <x v="5"/>
    <s v="IDRISS"/>
    <s v="ECOLE SECONDAIRE"/>
    <s v="Approved"/>
    <s v="60-230605090719893"/>
    <n v="0"/>
    <n v="0"/>
    <n v="1"/>
    <n v="0"/>
    <n v="0"/>
    <n v="1"/>
    <m/>
    <n v="0"/>
    <n v="0"/>
    <n v="0"/>
    <n v="0"/>
    <n v="1"/>
    <n v="1"/>
    <s v="2023-07-01"/>
  </r>
  <r>
    <x v="0"/>
    <x v="7"/>
    <m/>
    <x v="5"/>
    <s v="TANGANYIKA 1"/>
    <s v="KALEMIE 1"/>
    <m/>
    <s v="Urbain"/>
    <s v="Public"/>
    <x v="5"/>
    <s v="IDRISS"/>
    <s v="ECOLE PRIMAIRE"/>
    <s v="Approved"/>
    <s v="60-230605140048014"/>
    <n v="0"/>
    <n v="0"/>
    <n v="1"/>
    <n v="0"/>
    <n v="0"/>
    <n v="1"/>
    <m/>
    <n v="0"/>
    <n v="0"/>
    <n v="0"/>
    <n v="1"/>
    <n v="1"/>
    <n v="1"/>
    <s v="2023-07-01"/>
  </r>
  <r>
    <x v="0"/>
    <x v="3"/>
    <m/>
    <x v="5"/>
    <s v="TANGANYIKA 1"/>
    <s v="KALEMIE 1"/>
    <m/>
    <s v="Urbain"/>
    <s v="Public"/>
    <x v="5"/>
    <s v="IDRISS"/>
    <s v="ECOLE SECONDAIRE"/>
    <s v="Approved"/>
    <s v="60-230608133725765"/>
    <n v="0"/>
    <n v="0"/>
    <n v="1"/>
    <n v="0"/>
    <n v="0"/>
    <n v="1"/>
    <m/>
    <n v="0"/>
    <n v="0"/>
    <n v="0"/>
    <n v="1"/>
    <n v="1"/>
    <n v="1"/>
    <s v="2023-07-01"/>
  </r>
  <r>
    <x v="0"/>
    <x v="3"/>
    <m/>
    <x v="5"/>
    <s v="TANGANYIKA 1"/>
    <s v="KALEMIE 1"/>
    <m/>
    <s v="Urbain"/>
    <s v="Public"/>
    <x v="5"/>
    <s v="IDRISS"/>
    <s v="ECOLE PRIMAIRE"/>
    <s v="Approved"/>
    <s v="60-230608161815218"/>
    <n v="0"/>
    <n v="0"/>
    <n v="1"/>
    <n v="0"/>
    <n v="0"/>
    <n v="1"/>
    <m/>
    <n v="0"/>
    <n v="0"/>
    <n v="0"/>
    <n v="1"/>
    <n v="1"/>
    <n v="1"/>
    <s v="2023-07-01"/>
  </r>
  <r>
    <x v="0"/>
    <x v="8"/>
    <m/>
    <x v="5"/>
    <s v="TANGANYIKA 1"/>
    <s v="KALEMIE 2"/>
    <m/>
    <s v="Rural"/>
    <s v="Public"/>
    <x v="5"/>
    <s v="IDRISS"/>
    <s v="ECOLE PRIMAIRE"/>
    <s v="Approved"/>
    <s v="60-230609103625772"/>
    <n v="0"/>
    <n v="0"/>
    <n v="1"/>
    <n v="0"/>
    <n v="0"/>
    <n v="1"/>
    <m/>
    <n v="0"/>
    <n v="0"/>
    <n v="0"/>
    <n v="0"/>
    <n v="1"/>
    <n v="1"/>
    <s v="2023-07-01"/>
  </r>
  <r>
    <x v="1"/>
    <x v="10"/>
    <m/>
    <x v="0"/>
    <s v="IRUMU"/>
    <s v="BUNIA (IRUMU)"/>
    <m/>
    <s v="Urbain"/>
    <s v="Public"/>
    <x v="6"/>
    <s v="AKONKWA"/>
    <s v="ECOLE PRIMAIRE"/>
    <s v="Approved"/>
    <s v="03-230601233937954"/>
    <n v="0"/>
    <n v="0"/>
    <n v="1"/>
    <n v="0"/>
    <n v="0"/>
    <n v="1"/>
    <m/>
    <n v="1"/>
    <n v="0"/>
    <n v="0"/>
    <n v="0"/>
    <n v="1"/>
    <n v="1"/>
    <s v="2023-07-01"/>
  </r>
  <r>
    <x v="1"/>
    <x v="7"/>
    <m/>
    <x v="0"/>
    <s v="IRUMU"/>
    <s v="BUNIA (IRUMU)"/>
    <m/>
    <s v="Urbain"/>
    <s v="Public"/>
    <x v="6"/>
    <s v="AKONKWA"/>
    <s v="ECOLE PRIMAIRE"/>
    <s v="Approved"/>
    <s v="03-230605021959158"/>
    <n v="0"/>
    <n v="0"/>
    <n v="1"/>
    <n v="0"/>
    <n v="0"/>
    <n v="1"/>
    <m/>
    <n v="1"/>
    <n v="0"/>
    <n v="0"/>
    <n v="0"/>
    <n v="1"/>
    <n v="1"/>
    <s v="2023-07-01"/>
  </r>
  <r>
    <x v="1"/>
    <x v="6"/>
    <m/>
    <x v="0"/>
    <s v="IRUMU"/>
    <s v="BUNIA (IRUMU)"/>
    <m/>
    <s v="Urbain"/>
    <s v="Public"/>
    <x v="7"/>
    <s v="IMBAMBA"/>
    <s v="ECOLE PRIMAIRE"/>
    <s v="Approved"/>
    <s v="06-230607120245983"/>
    <n v="0"/>
    <n v="0"/>
    <n v="1"/>
    <n v="0"/>
    <n v="0"/>
    <n v="1"/>
    <m/>
    <n v="1"/>
    <n v="0"/>
    <n v="0"/>
    <n v="0"/>
    <n v="1"/>
    <n v="1"/>
    <s v="2023-07-01"/>
  </r>
  <r>
    <x v="1"/>
    <x v="6"/>
    <m/>
    <x v="0"/>
    <s v="IRUMU"/>
    <s v="BUNIA (IRUMU)"/>
    <m/>
    <s v="Urbain"/>
    <s v="Public"/>
    <x v="7"/>
    <s v="IMBAMBA"/>
    <s v="ECOLE PRIMAIRE"/>
    <s v="Approved"/>
    <s v="06-230607123829504"/>
    <n v="0"/>
    <n v="0"/>
    <n v="1"/>
    <n v="0"/>
    <n v="0"/>
    <n v="1"/>
    <m/>
    <n v="1"/>
    <n v="0"/>
    <n v="0"/>
    <n v="0"/>
    <n v="1"/>
    <n v="1"/>
    <s v="2023-07-01"/>
  </r>
  <r>
    <x v="1"/>
    <x v="6"/>
    <m/>
    <x v="0"/>
    <s v="IRUMU"/>
    <s v="BUNIA (IRUMU)"/>
    <m/>
    <s v="Urbain"/>
    <s v="Prive"/>
    <x v="7"/>
    <s v="IMBAMBA"/>
    <s v="ECOLE SECONDAIRE"/>
    <s v="Approved"/>
    <s v="06-230607132051912"/>
    <n v="0"/>
    <n v="0"/>
    <n v="1"/>
    <n v="0"/>
    <n v="0"/>
    <n v="1"/>
    <m/>
    <n v="0"/>
    <n v="0"/>
    <n v="0"/>
    <n v="0"/>
    <n v="1"/>
    <n v="1"/>
    <s v="2023-07-01"/>
  </r>
  <r>
    <x v="1"/>
    <x v="4"/>
    <m/>
    <x v="0"/>
    <s v="IRUMU"/>
    <s v="IRUMU 2"/>
    <m/>
    <s v="Rural"/>
    <s v="Public"/>
    <x v="6"/>
    <s v="AKONKWA"/>
    <s v="ECOLE PRIMAIRE"/>
    <s v="Approved"/>
    <s v="03-230602232725646"/>
    <n v="0"/>
    <n v="0"/>
    <n v="1"/>
    <n v="0"/>
    <n v="0"/>
    <n v="1"/>
    <m/>
    <n v="0"/>
    <n v="1"/>
    <n v="0"/>
    <n v="0"/>
    <n v="1"/>
    <n v="1"/>
    <s v="2023-07-01"/>
  </r>
  <r>
    <x v="1"/>
    <x v="0"/>
    <m/>
    <x v="0"/>
    <s v="IRUMU"/>
    <s v="IRUMU 2"/>
    <m/>
    <s v="Rural"/>
    <s v="Public"/>
    <x v="6"/>
    <s v="AKONKWA"/>
    <s v="ECOLE SECONDAIRE"/>
    <s v="Approved"/>
    <s v="03-230604220240340"/>
    <n v="0"/>
    <n v="0"/>
    <n v="1"/>
    <n v="0"/>
    <n v="0"/>
    <n v="1"/>
    <m/>
    <n v="0"/>
    <n v="1"/>
    <n v="0"/>
    <n v="0"/>
    <n v="1"/>
    <n v="1"/>
    <s v="2023-07-01"/>
  </r>
  <r>
    <x v="1"/>
    <x v="4"/>
    <m/>
    <x v="1"/>
    <s v="KASAI-CENTRAL 2"/>
    <s v="KAZUMBA NORD 1"/>
    <m/>
    <s v="Rural"/>
    <s v="Public"/>
    <x v="8"/>
    <s v="JUSTIN"/>
    <s v="ECOLE PRIMAIRE"/>
    <s v="Approved"/>
    <s v="09-230602091756886"/>
    <n v="0"/>
    <n v="0"/>
    <n v="1"/>
    <n v="0"/>
    <n v="0"/>
    <n v="1"/>
    <m/>
    <n v="0"/>
    <n v="1"/>
    <n v="0"/>
    <n v="0"/>
    <n v="1"/>
    <n v="1"/>
    <s v="2023-07-01"/>
  </r>
  <r>
    <x v="1"/>
    <x v="4"/>
    <m/>
    <x v="1"/>
    <s v="KASAI-CENTRAL 2"/>
    <s v="KAZUMBA NORD 1"/>
    <m/>
    <s v="Rural"/>
    <s v="Public"/>
    <x v="9"/>
    <s v="NGALULA"/>
    <s v="ECOLE SECONDAIRE"/>
    <s v="Approved"/>
    <s v="12-230602194736301"/>
    <n v="0"/>
    <n v="0"/>
    <n v="1"/>
    <n v="0"/>
    <n v="0"/>
    <n v="1"/>
    <m/>
    <n v="0"/>
    <n v="0"/>
    <n v="0"/>
    <n v="0"/>
    <n v="1"/>
    <n v="1"/>
    <s v="2023-07-01"/>
  </r>
  <r>
    <x v="1"/>
    <x v="5"/>
    <m/>
    <x v="1"/>
    <s v="KASAI-CENTRAL 2"/>
    <s v="LUIZA 1"/>
    <m/>
    <s v="Urbain"/>
    <s v="Public"/>
    <x v="8"/>
    <s v="JUSTIN"/>
    <s v="ECOLE PRIMAIRE"/>
    <s v="Approved"/>
    <s v="09-230606215556446"/>
    <n v="0"/>
    <n v="0"/>
    <n v="1"/>
    <n v="0"/>
    <n v="0"/>
    <n v="1"/>
    <m/>
    <n v="0"/>
    <n v="1"/>
    <n v="0"/>
    <n v="0"/>
    <n v="1"/>
    <n v="1"/>
    <s v="2023-07-01"/>
  </r>
  <r>
    <x v="1"/>
    <x v="0"/>
    <m/>
    <x v="1"/>
    <s v="KASAI-CENTRAL 2"/>
    <s v="LUIZA 1"/>
    <m/>
    <s v="Urbain"/>
    <s v="Prive"/>
    <x v="9"/>
    <s v="NGALULA"/>
    <s v="ECOLE SECONDAIRE"/>
    <s v="Approved"/>
    <s v="12-230604124423057"/>
    <n v="0"/>
    <n v="0"/>
    <n v="1"/>
    <n v="0"/>
    <n v="0"/>
    <n v="1"/>
    <m/>
    <n v="0"/>
    <n v="1"/>
    <n v="0"/>
    <n v="0"/>
    <n v="1"/>
    <n v="1"/>
    <s v="2023-07-01"/>
  </r>
  <r>
    <x v="1"/>
    <x v="6"/>
    <m/>
    <x v="1"/>
    <s v="KASAI-CENTRAL 2"/>
    <s v="LUIZA 2"/>
    <m/>
    <s v="Rural"/>
    <s v="Public"/>
    <x v="8"/>
    <s v="JUSTIN"/>
    <s v="ECOLE PRIMAIRE"/>
    <s v="Approved"/>
    <s v="09-230607101531246"/>
    <n v="0"/>
    <n v="0"/>
    <n v="1"/>
    <n v="0"/>
    <n v="0"/>
    <n v="1"/>
    <m/>
    <n v="0"/>
    <n v="1"/>
    <n v="0"/>
    <n v="0"/>
    <n v="1"/>
    <n v="1"/>
    <s v="2023-07-01"/>
  </r>
  <r>
    <x v="1"/>
    <x v="3"/>
    <m/>
    <x v="1"/>
    <s v="KASAI-CENTRAL 2"/>
    <s v="LUIZA 2"/>
    <m/>
    <s v="Rural"/>
    <s v="Public"/>
    <x v="8"/>
    <s v="JUSTIN"/>
    <s v="ECOLE PRIMAIRE"/>
    <s v="Approved"/>
    <s v="09-230608094703469"/>
    <n v="0"/>
    <n v="0"/>
    <n v="1"/>
    <n v="0"/>
    <n v="0"/>
    <n v="1"/>
    <m/>
    <n v="0"/>
    <n v="1"/>
    <n v="0"/>
    <n v="0"/>
    <n v="1"/>
    <n v="1"/>
    <s v="2023-07-01"/>
  </r>
  <r>
    <x v="1"/>
    <x v="2"/>
    <m/>
    <x v="2"/>
    <s v="KASAI-ORIENTAL 2"/>
    <s v="KABEYA-KAMWANGA 1"/>
    <m/>
    <s v="Urbain"/>
    <s v="Public"/>
    <x v="10"/>
    <s v="DÉSIRÉ"/>
    <s v="ECOLE SECONDAIRE"/>
    <s v="Approved"/>
    <s v="04-230603022736752"/>
    <n v="0"/>
    <n v="0"/>
    <n v="1"/>
    <n v="0"/>
    <n v="0"/>
    <n v="1"/>
    <m/>
    <n v="0"/>
    <n v="1"/>
    <n v="0"/>
    <n v="0"/>
    <n v="1"/>
    <n v="1"/>
    <s v="2023-07-01"/>
  </r>
  <r>
    <x v="1"/>
    <x v="0"/>
    <m/>
    <x v="2"/>
    <s v="KASAI-ORIENTAL 2"/>
    <s v="KABEYA-KAMWANGA 1"/>
    <m/>
    <s v="Urbain"/>
    <s v="Public"/>
    <x v="10"/>
    <s v="DÉSIRÉ"/>
    <s v="ECOLE SECONDAIRE"/>
    <s v="Approved"/>
    <s v="04-230604004348875"/>
    <n v="0"/>
    <n v="0"/>
    <n v="1"/>
    <n v="0"/>
    <n v="0"/>
    <n v="1"/>
    <m/>
    <n v="0"/>
    <n v="1"/>
    <n v="0"/>
    <n v="0"/>
    <n v="1"/>
    <n v="1"/>
    <s v="2023-07-01"/>
  </r>
  <r>
    <x v="1"/>
    <x v="2"/>
    <m/>
    <x v="2"/>
    <s v="KASAI-ORIENTAL 2"/>
    <s v="KABEYA-KAMWANGA 1"/>
    <m/>
    <s v="Urbain"/>
    <s v="Public"/>
    <x v="11"/>
    <s v="MBOMBO"/>
    <s v="ECOLE PRIMAIRE"/>
    <s v="Approved"/>
    <s v="11-230603060405811"/>
    <n v="0"/>
    <n v="0"/>
    <n v="1"/>
    <n v="0"/>
    <n v="0"/>
    <n v="1"/>
    <m/>
    <n v="0"/>
    <n v="1"/>
    <n v="0"/>
    <n v="0"/>
    <n v="1"/>
    <n v="1"/>
    <s v="2023-07-01"/>
  </r>
  <r>
    <x v="1"/>
    <x v="0"/>
    <m/>
    <x v="2"/>
    <s v="KASAI-ORIENTAL 2"/>
    <s v="KABEYA-KAMWANGA 1"/>
    <m/>
    <s v="Urbain"/>
    <s v="Public"/>
    <x v="11"/>
    <s v="MBOMBO"/>
    <s v="ECOLE PRIMAIRE"/>
    <s v="Approved"/>
    <s v="11-230604060308895"/>
    <n v="0"/>
    <n v="0"/>
    <n v="1"/>
    <n v="0"/>
    <n v="0"/>
    <n v="1"/>
    <m/>
    <n v="0"/>
    <n v="1"/>
    <n v="0"/>
    <n v="0"/>
    <n v="1"/>
    <n v="1"/>
    <s v="2023-07-01"/>
  </r>
  <r>
    <x v="1"/>
    <x v="8"/>
    <m/>
    <x v="2"/>
    <s v="KASAI-ORIENTAL 2"/>
    <s v="KABEYA-KAMWANGA 1"/>
    <m/>
    <s v="Rural"/>
    <s v="Public"/>
    <x v="10"/>
    <s v="DÉSIRÉ"/>
    <s v="ECOLE SECONDAIRE"/>
    <s v="Approved"/>
    <s v="04-230609075910091"/>
    <n v="0"/>
    <n v="0"/>
    <n v="1"/>
    <n v="0"/>
    <n v="0"/>
    <n v="1"/>
    <m/>
    <n v="0"/>
    <n v="1"/>
    <n v="0"/>
    <n v="0"/>
    <n v="1"/>
    <n v="1"/>
    <s v="2023-07-01"/>
  </r>
  <r>
    <x v="1"/>
    <x v="11"/>
    <m/>
    <x v="2"/>
    <s v="KASAI-ORIENTAL 2"/>
    <s v="KABEYA-KAMWANGA 1"/>
    <m/>
    <s v="Rural"/>
    <s v="Public"/>
    <x v="10"/>
    <s v="DÉSIRÉ"/>
    <s v="ECOLE SECONDAIRE"/>
    <s v="Approved"/>
    <s v="04-230610071228348"/>
    <n v="0"/>
    <n v="0"/>
    <n v="1"/>
    <n v="0"/>
    <n v="0"/>
    <n v="1"/>
    <m/>
    <n v="0"/>
    <n v="1"/>
    <n v="0"/>
    <n v="0"/>
    <n v="1"/>
    <n v="1"/>
    <s v="2023-07-01"/>
  </r>
  <r>
    <x v="1"/>
    <x v="3"/>
    <m/>
    <x v="2"/>
    <s v="KASAI-ORIENTAL 2"/>
    <s v="KABEYA-KAMWANGA 1"/>
    <m/>
    <s v="Rural"/>
    <s v="Public"/>
    <x v="11"/>
    <s v="MBOMBO"/>
    <s v="ECOLE PRIMAIRE"/>
    <s v="Approved"/>
    <s v="11-230608184038515"/>
    <n v="0"/>
    <n v="0"/>
    <n v="1"/>
    <n v="0"/>
    <n v="0"/>
    <n v="1"/>
    <m/>
    <n v="0"/>
    <n v="1"/>
    <n v="0"/>
    <n v="0"/>
    <n v="1"/>
    <n v="1"/>
    <s v="2023-07-01"/>
  </r>
  <r>
    <x v="1"/>
    <x v="12"/>
    <m/>
    <x v="3"/>
    <s v="NORD-KIVU 1"/>
    <s v="NYIRAGONGO 1"/>
    <m/>
    <s v="Urbain"/>
    <s v="Public"/>
    <x v="12"/>
    <s v="KAFUMBA"/>
    <s v="ECOLE SECONDAIRE"/>
    <s v="Approved"/>
    <s v="10-230615144035762"/>
    <n v="0"/>
    <n v="0"/>
    <n v="1"/>
    <n v="0"/>
    <n v="0"/>
    <n v="1"/>
    <m/>
    <n v="0"/>
    <n v="1"/>
    <n v="0"/>
    <n v="0"/>
    <n v="1"/>
    <n v="1"/>
    <s v="2023-07-01"/>
  </r>
  <r>
    <x v="1"/>
    <x v="1"/>
    <m/>
    <x v="3"/>
    <s v="NORD-KIVU 2"/>
    <s v="BENI"/>
    <m/>
    <s v="Urbain"/>
    <s v="Public"/>
    <x v="13"/>
    <s v="MOISE"/>
    <s v="ECOLE SECONDAIRE"/>
    <s v="Approved"/>
    <s v="02-230531180843560"/>
    <n v="0"/>
    <n v="0"/>
    <n v="1"/>
    <n v="0"/>
    <n v="0"/>
    <n v="1"/>
    <m/>
    <n v="0"/>
    <n v="0"/>
    <n v="0"/>
    <n v="0"/>
    <n v="1"/>
    <n v="1"/>
    <s v="2023-07-01"/>
  </r>
  <r>
    <x v="1"/>
    <x v="10"/>
    <m/>
    <x v="3"/>
    <s v="NORD-KIVU 2"/>
    <s v="BENI"/>
    <m/>
    <s v="Urbain"/>
    <s v="Prive"/>
    <x v="13"/>
    <s v="MOISE"/>
    <s v="ECOLE SECONDAIRE"/>
    <s v="Approved"/>
    <s v="02-230601094028972"/>
    <n v="0"/>
    <n v="0"/>
    <n v="1"/>
    <n v="0"/>
    <n v="0"/>
    <n v="1"/>
    <m/>
    <n v="0"/>
    <n v="0"/>
    <n v="0"/>
    <n v="0"/>
    <n v="1"/>
    <n v="1"/>
    <s v="2023-07-01"/>
  </r>
  <r>
    <x v="1"/>
    <x v="4"/>
    <m/>
    <x v="3"/>
    <s v="NORD-KIVU 2"/>
    <s v="LUBERO 1"/>
    <m/>
    <s v="Rural"/>
    <s v="Public"/>
    <x v="13"/>
    <s v="MOISE"/>
    <s v="ECOLE PRIMAIRE"/>
    <s v="Approved"/>
    <s v="02-230602165204663"/>
    <n v="0"/>
    <n v="0"/>
    <n v="1"/>
    <n v="0"/>
    <n v="0"/>
    <n v="1"/>
    <m/>
    <n v="0"/>
    <n v="0"/>
    <n v="0"/>
    <n v="0"/>
    <n v="1"/>
    <n v="1"/>
    <s v="2023-07-01"/>
  </r>
  <r>
    <x v="1"/>
    <x v="2"/>
    <m/>
    <x v="3"/>
    <s v="NORD-KIVU 3"/>
    <s v="MASISI 2"/>
    <m/>
    <s v="Rural"/>
    <s v="Public"/>
    <x v="14"/>
    <s v="ISAAC"/>
    <s v="ECOLE PRIMAIRE"/>
    <s v="Approved"/>
    <s v="07-230603160822512"/>
    <n v="0"/>
    <n v="0"/>
    <n v="1"/>
    <n v="0"/>
    <n v="0"/>
    <n v="1"/>
    <m/>
    <n v="0"/>
    <n v="0"/>
    <n v="0"/>
    <n v="0"/>
    <n v="1"/>
    <n v="1"/>
    <s v="2023-07-01"/>
  </r>
  <r>
    <x v="1"/>
    <x v="8"/>
    <m/>
    <x v="3"/>
    <s v="NORD-KIVU 3"/>
    <s v="MASISI 2"/>
    <m/>
    <s v="Rural"/>
    <s v="Public"/>
    <x v="12"/>
    <s v="KAFUMBA"/>
    <s v="ECOLE PRIMAIRE"/>
    <s v="Approved"/>
    <s v="10-230609001521593"/>
    <n v="0"/>
    <n v="0"/>
    <n v="1"/>
    <n v="0"/>
    <n v="0"/>
    <n v="1"/>
    <m/>
    <n v="0"/>
    <n v="0"/>
    <n v="0"/>
    <n v="0"/>
    <n v="1"/>
    <n v="1"/>
    <s v="2023-07-01"/>
  </r>
  <r>
    <x v="1"/>
    <x v="8"/>
    <m/>
    <x v="4"/>
    <s v="SUD-KIVU 1"/>
    <s v="WALUNGU 4"/>
    <m/>
    <s v="Rural"/>
    <s v="Public"/>
    <x v="15"/>
    <s v="HONORÉ"/>
    <s v="ECOLE SECONDAIRE"/>
    <s v="Approved"/>
    <s v="05-230609124159469"/>
    <n v="0"/>
    <n v="0"/>
    <n v="1"/>
    <n v="0"/>
    <n v="0"/>
    <n v="1"/>
    <m/>
    <n v="0"/>
    <n v="0"/>
    <n v="0"/>
    <n v="0"/>
    <n v="1"/>
    <n v="1"/>
    <s v="2023-07-01"/>
  </r>
  <r>
    <x v="1"/>
    <x v="8"/>
    <m/>
    <x v="4"/>
    <s v="SUD-KIVU 1"/>
    <s v="WALUNGU 4"/>
    <m/>
    <s v="Rural"/>
    <s v="Public"/>
    <x v="15"/>
    <s v="HONORÉ"/>
    <s v="ECOLE PRIMAIRE"/>
    <s v="Approved"/>
    <s v="05-230609182152052"/>
    <n v="0"/>
    <n v="0"/>
    <n v="1"/>
    <n v="0"/>
    <n v="0"/>
    <n v="1"/>
    <m/>
    <n v="0"/>
    <n v="1"/>
    <n v="0"/>
    <n v="0"/>
    <n v="1"/>
    <n v="1"/>
    <s v="2023-07-01"/>
  </r>
  <r>
    <x v="1"/>
    <x v="3"/>
    <m/>
    <x v="4"/>
    <s v="SUD-KIVU 1"/>
    <s v="WALUNGU 4"/>
    <m/>
    <s v="Rural"/>
    <s v="Prive"/>
    <x v="16"/>
    <s v="SOSTHÈNE"/>
    <s v="ECOLE PRIMAIRE"/>
    <s v="Approved"/>
    <s v="14-230608101638156"/>
    <n v="0"/>
    <n v="0"/>
    <n v="1"/>
    <n v="0"/>
    <n v="0"/>
    <n v="1"/>
    <m/>
    <n v="0"/>
    <n v="0"/>
    <n v="0"/>
    <n v="0"/>
    <n v="1"/>
    <n v="1"/>
    <s v="2023-07-01"/>
  </r>
  <r>
    <x v="1"/>
    <x v="3"/>
    <m/>
    <x v="4"/>
    <s v="SUD-KIVU 1"/>
    <s v="KALEHE 1"/>
    <m/>
    <s v="Urbain"/>
    <s v="Public"/>
    <x v="15"/>
    <s v="HONORÉ"/>
    <s v="ECOLE SECONDAIRE"/>
    <s v="Approved"/>
    <s v="05-230608081104948"/>
    <n v="0"/>
    <n v="0"/>
    <n v="1"/>
    <n v="0"/>
    <n v="0"/>
    <n v="1"/>
    <m/>
    <n v="0"/>
    <n v="0"/>
    <n v="0"/>
    <n v="0"/>
    <n v="1"/>
    <n v="1"/>
    <s v="2023-07-01"/>
  </r>
  <r>
    <x v="1"/>
    <x v="3"/>
    <m/>
    <x v="4"/>
    <s v="SUD-KIVU 1"/>
    <s v="KALEHE 1"/>
    <m/>
    <s v="Urbain"/>
    <s v="Public"/>
    <x v="15"/>
    <s v="HONORÉ"/>
    <s v="ECOLE PRIMAIRE"/>
    <s v="Approved"/>
    <s v="05-230608114328353"/>
    <n v="0"/>
    <n v="0"/>
    <n v="1"/>
    <n v="0"/>
    <n v="0"/>
    <n v="1"/>
    <m/>
    <n v="0"/>
    <n v="0"/>
    <n v="0"/>
    <n v="0"/>
    <n v="1"/>
    <n v="1"/>
    <s v="2023-07-01"/>
  </r>
  <r>
    <x v="1"/>
    <x v="8"/>
    <m/>
    <x v="4"/>
    <s v="SUD-KIVU 1"/>
    <s v="KALEHE 1"/>
    <m/>
    <s v="Urbain"/>
    <s v="Public"/>
    <x v="17"/>
    <s v="YANNIK"/>
    <s v="ECOLE PRIMAIRE"/>
    <s v="Approved"/>
    <s v="15-230609133001794"/>
    <n v="0"/>
    <n v="0"/>
    <n v="1"/>
    <n v="0"/>
    <n v="0"/>
    <n v="1"/>
    <m/>
    <n v="0"/>
    <n v="0"/>
    <n v="0"/>
    <n v="0"/>
    <n v="1"/>
    <n v="1"/>
    <s v="2023-07-01"/>
  </r>
  <r>
    <x v="1"/>
    <x v="5"/>
    <m/>
    <x v="5"/>
    <s v="TANGANYIKA 1"/>
    <s v="KALEMIE 1"/>
    <m/>
    <s v="Urbain"/>
    <s v="Public"/>
    <x v="18"/>
    <s v="JULIE"/>
    <s v="ECOLE PRIMAIRE"/>
    <s v="Approved"/>
    <s v="08-230606123731187"/>
    <n v="0"/>
    <n v="0"/>
    <n v="1"/>
    <n v="0"/>
    <n v="0"/>
    <n v="1"/>
    <m/>
    <n v="0"/>
    <n v="0"/>
    <n v="0"/>
    <n v="0"/>
    <n v="1"/>
    <n v="1"/>
    <s v="2023-07-01"/>
  </r>
  <r>
    <x v="1"/>
    <x v="5"/>
    <m/>
    <x v="5"/>
    <s v="TANGANYIKA 1"/>
    <s v="KALEMIE 1"/>
    <m/>
    <s v="Urbain"/>
    <s v="Public"/>
    <x v="18"/>
    <s v="JULIE"/>
    <s v="ECOLE SECONDAIRE"/>
    <s v="Approved"/>
    <s v="08-230606140621088"/>
    <n v="0"/>
    <n v="0"/>
    <n v="1"/>
    <n v="0"/>
    <n v="0"/>
    <n v="1"/>
    <m/>
    <n v="0"/>
    <n v="0"/>
    <n v="0"/>
    <n v="0"/>
    <n v="1"/>
    <n v="1"/>
    <s v="2023-07-01"/>
  </r>
  <r>
    <x v="1"/>
    <x v="5"/>
    <m/>
    <x v="5"/>
    <s v="TANGANYIKA 1"/>
    <s v="KALEMIE 1"/>
    <m/>
    <s v="Urbain"/>
    <s v="Public"/>
    <x v="18"/>
    <s v="JULIE"/>
    <s v="ECOLE PRIMAIRE"/>
    <s v="Approved"/>
    <s v="08-230606235613058"/>
    <n v="0"/>
    <n v="0"/>
    <n v="1"/>
    <n v="0"/>
    <n v="0"/>
    <n v="1"/>
    <m/>
    <n v="0"/>
    <n v="1"/>
    <n v="0"/>
    <n v="0"/>
    <n v="1"/>
    <n v="1"/>
    <s v="2023-07-01"/>
  </r>
  <r>
    <x v="1"/>
    <x v="6"/>
    <m/>
    <x v="5"/>
    <s v="TANGANYIKA 1"/>
    <s v="KALEMIE 1"/>
    <m/>
    <s v="Urbain"/>
    <s v="Public"/>
    <x v="19"/>
    <s v="RAMAZANI"/>
    <s v="ECOLE PRIMAIRE"/>
    <s v="Approved"/>
    <s v="13-230607063939415"/>
    <n v="0"/>
    <n v="0"/>
    <n v="1"/>
    <n v="0"/>
    <n v="0"/>
    <n v="1"/>
    <m/>
    <n v="0"/>
    <n v="0"/>
    <n v="0"/>
    <n v="0"/>
    <n v="1"/>
    <n v="1"/>
    <s v="2023-07-01"/>
  </r>
  <r>
    <x v="1"/>
    <x v="6"/>
    <m/>
    <x v="5"/>
    <s v="TANGANYIKA 1"/>
    <s v="KALEMIE 1"/>
    <m/>
    <s v="Urbain"/>
    <s v="Public"/>
    <x v="19"/>
    <s v="RAMAZANI"/>
    <s v="ECOLE SECONDAIRE"/>
    <s v="Approved"/>
    <s v="13-230607083827814"/>
    <n v="0"/>
    <n v="0"/>
    <n v="1"/>
    <n v="0"/>
    <n v="0"/>
    <n v="1"/>
    <m/>
    <n v="0"/>
    <n v="0"/>
    <n v="0"/>
    <n v="0"/>
    <n v="1"/>
    <n v="1"/>
    <s v="2023-07-01"/>
  </r>
  <r>
    <x v="1"/>
    <x v="3"/>
    <m/>
    <x v="5"/>
    <s v="TANGANYIKA 1"/>
    <s v="KALEMIE 2"/>
    <m/>
    <s v="Rural"/>
    <s v="Public"/>
    <x v="18"/>
    <s v="JULIE"/>
    <s v="ECOLE PRIMAIRE"/>
    <s v="Approved"/>
    <s v="08-230608011146165"/>
    <n v="0"/>
    <n v="0"/>
    <n v="1"/>
    <n v="0"/>
    <n v="0"/>
    <n v="1"/>
    <m/>
    <n v="0"/>
    <n v="0"/>
    <n v="0"/>
    <n v="0"/>
    <n v="1"/>
    <n v="1"/>
    <s v="2023-07-01"/>
  </r>
  <r>
    <x v="2"/>
    <x v="5"/>
    <s v="Provincial"/>
    <x v="6"/>
    <m/>
    <m/>
    <m/>
    <m/>
    <m/>
    <x v="20"/>
    <s v="VANDA"/>
    <m/>
    <s v="Approved"/>
    <s v="90-230607083543517"/>
    <m/>
    <m/>
    <n v="1"/>
    <n v="0"/>
    <n v="0"/>
    <n v="1"/>
    <m/>
    <n v="0"/>
    <n v="0"/>
    <n v="0"/>
    <n v="0"/>
    <n v="1"/>
    <n v="1"/>
    <s v="2023-07-01"/>
  </r>
  <r>
    <x v="2"/>
    <x v="13"/>
    <s v="Provincial"/>
    <x v="6"/>
    <m/>
    <m/>
    <m/>
    <m/>
    <m/>
    <x v="21"/>
    <s v="JUSTIN"/>
    <m/>
    <s v="Approved"/>
    <s v="91-230612203351673"/>
    <m/>
    <m/>
    <n v="1"/>
    <n v="0"/>
    <n v="0"/>
    <n v="1"/>
    <m/>
    <n v="0"/>
    <n v="0"/>
    <n v="0"/>
    <n v="0"/>
    <n v="1"/>
    <n v="1"/>
    <s v="2023-07-01"/>
  </r>
  <r>
    <x v="2"/>
    <x v="13"/>
    <s v="Provincial"/>
    <x v="6"/>
    <m/>
    <m/>
    <m/>
    <m/>
    <m/>
    <x v="21"/>
    <s v="JUSTIN"/>
    <m/>
    <s v="Approved"/>
    <s v="91-230612223238278"/>
    <m/>
    <m/>
    <n v="1"/>
    <n v="0"/>
    <n v="0"/>
    <n v="1"/>
    <m/>
    <n v="0"/>
    <n v="0"/>
    <n v="0"/>
    <n v="1"/>
    <n v="1"/>
    <n v="1"/>
    <s v="2023-07-01"/>
  </r>
  <r>
    <x v="2"/>
    <x v="14"/>
    <s v="Provincial"/>
    <x v="6"/>
    <m/>
    <m/>
    <m/>
    <m/>
    <m/>
    <x v="21"/>
    <s v="JUSTIN"/>
    <m/>
    <s v="Approved"/>
    <s v="91-230614171030598"/>
    <m/>
    <m/>
    <n v="1"/>
    <n v="0"/>
    <n v="0"/>
    <n v="1"/>
    <m/>
    <n v="0"/>
    <n v="0"/>
    <n v="0"/>
    <n v="0"/>
    <n v="1"/>
    <n v="1"/>
    <s v="2023-07-01"/>
  </r>
  <r>
    <x v="3"/>
    <x v="4"/>
    <m/>
    <x v="0"/>
    <s v="IRUMU"/>
    <s v="BUNIA (IRUMU)"/>
    <m/>
    <s v="Urbain"/>
    <s v="Public"/>
    <x v="6"/>
    <s v="AKONKWA"/>
    <s v="ECOLE PRIMAIRE"/>
    <s v="Approved"/>
    <s v="03-230602014428814"/>
    <n v="0"/>
    <n v="0"/>
    <n v="1"/>
    <n v="0"/>
    <n v="0"/>
    <n v="1"/>
    <m/>
    <n v="0"/>
    <n v="0"/>
    <n v="0"/>
    <n v="0"/>
    <n v="1"/>
    <n v="1"/>
    <s v="2023-07-01"/>
  </r>
  <r>
    <x v="3"/>
    <x v="3"/>
    <m/>
    <x v="0"/>
    <s v="IRUMU"/>
    <s v="IRUMU 2"/>
    <m/>
    <s v="Rural"/>
    <s v="Public"/>
    <x v="7"/>
    <s v="IMBAMBA"/>
    <s v="ECOLE PRIMAIRE"/>
    <s v="Approved"/>
    <s v="06-230608120403841"/>
    <n v="0"/>
    <n v="0"/>
    <n v="1"/>
    <n v="0"/>
    <n v="0"/>
    <n v="1"/>
    <m/>
    <n v="0"/>
    <n v="1"/>
    <n v="0"/>
    <n v="0"/>
    <n v="1"/>
    <n v="1"/>
    <s v="2023-07-01"/>
  </r>
  <r>
    <x v="3"/>
    <x v="4"/>
    <m/>
    <x v="2"/>
    <s v="KASAI-ORIENTAL 2"/>
    <s v="KABEYA-KAMWANGA 1"/>
    <m/>
    <s v="Urbain"/>
    <s v="Public"/>
    <x v="11"/>
    <s v="MBOMBO"/>
    <s v="ECOLE PRIMAIRE"/>
    <s v="Approved"/>
    <s v="11-230602074112680"/>
    <n v="0"/>
    <n v="0"/>
    <n v="1"/>
    <n v="0"/>
    <n v="0"/>
    <n v="1"/>
    <m/>
    <n v="0"/>
    <n v="1"/>
    <n v="0"/>
    <n v="0"/>
    <n v="1"/>
    <n v="1"/>
    <s v="2023-07-01"/>
  </r>
  <r>
    <x v="3"/>
    <x v="2"/>
    <m/>
    <x v="2"/>
    <s v="KASAI-ORIENTAL 2"/>
    <s v="KABEYA-KAMWANGA 1"/>
    <m/>
    <s v="Urbain"/>
    <s v="Public"/>
    <x v="11"/>
    <s v="MBOMBO"/>
    <s v="ECOLE PRIMAIRE"/>
    <s v="Approved"/>
    <s v="11-230603072031247"/>
    <n v="0"/>
    <n v="0"/>
    <n v="1"/>
    <n v="0"/>
    <n v="0"/>
    <n v="1"/>
    <m/>
    <n v="0"/>
    <n v="1"/>
    <n v="0"/>
    <n v="0"/>
    <n v="1"/>
    <n v="1"/>
    <s v="2023-07-01"/>
  </r>
  <r>
    <x v="3"/>
    <x v="3"/>
    <m/>
    <x v="3"/>
    <s v="NORD-KIVU 2"/>
    <s v="LUBERO 1"/>
    <m/>
    <s v="Rural"/>
    <s v="Public"/>
    <x v="13"/>
    <s v="MOISE"/>
    <s v="ECOLE PRIMAIRE"/>
    <s v="Approved"/>
    <s v="02-230608185717251"/>
    <n v="0"/>
    <n v="0"/>
    <n v="1"/>
    <n v="0"/>
    <n v="0"/>
    <n v="1"/>
    <m/>
    <n v="0"/>
    <n v="0"/>
    <n v="0"/>
    <n v="0"/>
    <n v="1"/>
    <n v="1"/>
    <s v="2023-07-01"/>
  </r>
  <r>
    <x v="3"/>
    <x v="3"/>
    <m/>
    <x v="3"/>
    <s v="NORD-KIVU 3"/>
    <s v="MASISI 2"/>
    <m/>
    <s v="Rural"/>
    <s v="Public"/>
    <x v="14"/>
    <s v="ISAAC"/>
    <s v="ECOLE PRIMAIRE"/>
    <s v="Approved"/>
    <s v="07-230608111518490"/>
    <n v="0"/>
    <n v="0"/>
    <n v="1"/>
    <n v="0"/>
    <n v="0"/>
    <n v="1"/>
    <m/>
    <n v="1"/>
    <n v="0"/>
    <n v="0"/>
    <n v="0"/>
    <n v="1"/>
    <n v="1"/>
    <s v="2023-07-01"/>
  </r>
  <r>
    <x v="3"/>
    <x v="14"/>
    <m/>
    <x v="3"/>
    <s v="NORD-KIVU 3"/>
    <s v="MASISI 2"/>
    <m/>
    <s v="Rural"/>
    <s v="Public"/>
    <x v="14"/>
    <s v="ISAAC"/>
    <s v="ECOLE PRIMAIRE"/>
    <s v="Approved"/>
    <s v="07-230614143221235"/>
    <n v="0"/>
    <n v="0"/>
    <n v="1"/>
    <n v="0"/>
    <n v="0"/>
    <n v="1"/>
    <m/>
    <n v="1"/>
    <n v="0"/>
    <n v="0"/>
    <n v="0"/>
    <n v="1"/>
    <n v="1"/>
    <s v="2023-07-01"/>
  </r>
  <r>
    <x v="3"/>
    <x v="3"/>
    <m/>
    <x v="4"/>
    <s v="SUD-KIVU 1"/>
    <s v="WALUNGU 4"/>
    <m/>
    <s v="Rural"/>
    <s v="Prive"/>
    <x v="16"/>
    <s v="SOSTHÈNE"/>
    <s v="ECOLE PRIMAIRE"/>
    <s v="Approved"/>
    <s v="14-230608092017153"/>
    <n v="0"/>
    <n v="0"/>
    <n v="1"/>
    <n v="0"/>
    <n v="0"/>
    <n v="1"/>
    <m/>
    <n v="0"/>
    <n v="0"/>
    <n v="0"/>
    <n v="0"/>
    <n v="1"/>
    <n v="1"/>
    <s v="2023-07-01"/>
  </r>
  <r>
    <x v="3"/>
    <x v="0"/>
    <m/>
    <x v="4"/>
    <s v="SUD-KIVU 1"/>
    <s v="KALEHE 1"/>
    <m/>
    <s v="Urbain"/>
    <s v="Public"/>
    <x v="16"/>
    <s v="SOSTHÈNE"/>
    <s v="ECOLE PRIMAIRE"/>
    <s v="Approved"/>
    <s v="14-230604154759297"/>
    <n v="0"/>
    <n v="0"/>
    <n v="1"/>
    <n v="0"/>
    <n v="0"/>
    <n v="1"/>
    <m/>
    <n v="0"/>
    <n v="0"/>
    <n v="0"/>
    <n v="0"/>
    <n v="1"/>
    <n v="1"/>
    <s v="2023-07-01"/>
  </r>
  <r>
    <x v="3"/>
    <x v="5"/>
    <m/>
    <x v="5"/>
    <s v="TANGANYIKA 1"/>
    <s v="KALEMIE 1"/>
    <m/>
    <s v="Urbain"/>
    <s v="Public"/>
    <x v="18"/>
    <s v="JULIE"/>
    <s v="ECOLE PRIMAIRE"/>
    <s v="Approved"/>
    <s v="08-230606080449642"/>
    <n v="0"/>
    <n v="0"/>
    <n v="1"/>
    <n v="0"/>
    <n v="0"/>
    <n v="1"/>
    <m/>
    <n v="0"/>
    <n v="0"/>
    <n v="0"/>
    <n v="0"/>
    <n v="1"/>
    <n v="1"/>
    <s v="2023-07-01"/>
  </r>
  <r>
    <x v="3"/>
    <x v="5"/>
    <m/>
    <x v="5"/>
    <s v="TANGANYIKA 1"/>
    <s v="KALEMIE 1"/>
    <m/>
    <s v="Urbain"/>
    <s v="Public"/>
    <x v="18"/>
    <s v="JULIE"/>
    <s v="ECOLE PRIMAIRE"/>
    <s v="Approved"/>
    <s v="08-230606083347861"/>
    <n v="0"/>
    <n v="0"/>
    <n v="1"/>
    <n v="0"/>
    <n v="0"/>
    <n v="1"/>
    <m/>
    <n v="0"/>
    <n v="1"/>
    <n v="0"/>
    <n v="0"/>
    <n v="1"/>
    <n v="1"/>
    <s v="2023-07-01"/>
  </r>
  <r>
    <x v="3"/>
    <x v="6"/>
    <m/>
    <x v="5"/>
    <s v="TANGANYIKA 1"/>
    <s v="KALEMIE 1"/>
    <m/>
    <s v="Urbain"/>
    <s v="Public"/>
    <x v="19"/>
    <s v="RAMAZANI"/>
    <s v="ECOLE PRIMAIRE"/>
    <s v="Approved"/>
    <s v="13-230607084029049"/>
    <n v="0"/>
    <n v="0"/>
    <n v="1"/>
    <n v="0"/>
    <n v="0"/>
    <n v="1"/>
    <m/>
    <n v="0"/>
    <n v="0"/>
    <n v="0"/>
    <n v="0"/>
    <n v="1"/>
    <n v="1"/>
    <s v="2023-07-01"/>
  </r>
  <r>
    <x v="3"/>
    <x v="3"/>
    <m/>
    <x v="5"/>
    <s v="TANGANYIKA 1"/>
    <s v="KALEMIE 2"/>
    <m/>
    <s v="Rural"/>
    <s v="Public"/>
    <x v="18"/>
    <s v="JULIE"/>
    <s v="ECOLE PRIMAIRE"/>
    <s v="Approved"/>
    <s v="08-230608105713604"/>
    <n v="0"/>
    <n v="0"/>
    <n v="1"/>
    <n v="0"/>
    <n v="0"/>
    <n v="1"/>
    <m/>
    <n v="0"/>
    <n v="0"/>
    <n v="0"/>
    <n v="0"/>
    <n v="1"/>
    <n v="1"/>
    <s v="2023-07-01"/>
  </r>
  <r>
    <x v="4"/>
    <x v="1"/>
    <m/>
    <x v="0"/>
    <s v="BUNIA"/>
    <s v="BUNIA"/>
    <m/>
    <s v="Urbain"/>
    <s v="Public"/>
    <x v="22"/>
    <s v="KISEMBO"/>
    <s v="ECOLE SECONDAIRE"/>
    <s v="Approved"/>
    <s v="34-230531101307980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BUNIA"/>
    <s v="BUNIA"/>
    <m/>
    <s v="Urbain"/>
    <s v="Public"/>
    <x v="22"/>
    <s v="KISEMBO"/>
    <s v="ECOLE SECONDAIRE"/>
    <s v="Approved"/>
    <s v="34-230602160235146"/>
    <n v="0"/>
    <n v="0"/>
    <n v="1"/>
    <n v="0"/>
    <n v="0"/>
    <n v="1"/>
    <n v="0"/>
    <n v="0"/>
    <m/>
    <n v="0"/>
    <n v="0"/>
    <m/>
    <m/>
    <s v="2023-07-01"/>
  </r>
  <r>
    <x v="4"/>
    <x v="15"/>
    <m/>
    <x v="0"/>
    <s v="BUNIA"/>
    <s v="BUNIA"/>
    <m/>
    <s v="Urbain"/>
    <s v="Public"/>
    <x v="23"/>
    <s v="KULUKPA"/>
    <s v="ECOLE SECONDAIRE"/>
    <s v="Approved"/>
    <s v="35-230530101139574"/>
    <n v="0"/>
    <n v="0"/>
    <n v="1"/>
    <n v="0"/>
    <n v="0"/>
    <n v="1"/>
    <n v="0"/>
    <n v="0"/>
    <m/>
    <n v="0"/>
    <n v="0"/>
    <m/>
    <m/>
    <s v="2023-07-01"/>
  </r>
  <r>
    <x v="4"/>
    <x v="15"/>
    <m/>
    <x v="0"/>
    <s v="BUNIA"/>
    <s v="BUNIA"/>
    <m/>
    <s v="Urbain"/>
    <s v="Public"/>
    <x v="23"/>
    <s v="KULUKPA"/>
    <s v="ECOLE SECONDAIRE"/>
    <s v="Approved"/>
    <s v="35-230530113318671"/>
    <n v="0"/>
    <n v="0"/>
    <n v="1"/>
    <n v="0"/>
    <n v="0"/>
    <n v="1"/>
    <n v="0"/>
    <n v="0"/>
    <m/>
    <n v="0"/>
    <n v="0"/>
    <m/>
    <m/>
    <s v="2023-07-01"/>
  </r>
  <r>
    <x v="4"/>
    <x v="15"/>
    <m/>
    <x v="0"/>
    <s v="BUNIA"/>
    <s v="BUNIA"/>
    <m/>
    <s v="Urbain"/>
    <s v="Public"/>
    <x v="23"/>
    <s v="KULUKPA"/>
    <s v="ECOLE SECONDAIRE"/>
    <s v="Approved"/>
    <s v="35-230530134437168"/>
    <n v="0"/>
    <n v="0"/>
    <n v="1"/>
    <n v="0"/>
    <n v="0"/>
    <n v="1"/>
    <n v="0"/>
    <n v="0"/>
    <m/>
    <n v="0"/>
    <n v="0"/>
    <m/>
    <m/>
    <s v="2023-07-01"/>
  </r>
  <r>
    <x v="4"/>
    <x v="10"/>
    <m/>
    <x v="0"/>
    <s v="BUNIA"/>
    <s v="BUNIA"/>
    <m/>
    <s v="Urbain"/>
    <s v="Public"/>
    <x v="23"/>
    <s v="KULUKPA"/>
    <s v="ECOLE SECONDAIRE"/>
    <s v="Approved"/>
    <s v="35-230601091852986"/>
    <n v="0"/>
    <n v="0"/>
    <n v="1"/>
    <n v="0"/>
    <n v="0"/>
    <n v="1"/>
    <n v="0"/>
    <n v="0"/>
    <m/>
    <n v="0"/>
    <n v="0"/>
    <m/>
    <m/>
    <s v="2023-07-01"/>
  </r>
  <r>
    <x v="4"/>
    <x v="15"/>
    <m/>
    <x v="0"/>
    <s v="IRUMU"/>
    <s v="BUNIA (IRUMU)"/>
    <m/>
    <s v="Urbain"/>
    <s v="Public"/>
    <x v="22"/>
    <s v="KISEMBO"/>
    <s v="ECOLE SECONDAIRE"/>
    <s v="Approved"/>
    <s v="34-230530102703157"/>
    <n v="0"/>
    <n v="0"/>
    <n v="1"/>
    <n v="0"/>
    <n v="0"/>
    <n v="1"/>
    <n v="0"/>
    <n v="0"/>
    <m/>
    <n v="0"/>
    <n v="0"/>
    <m/>
    <m/>
    <s v="2023-07-01"/>
  </r>
  <r>
    <x v="4"/>
    <x v="15"/>
    <m/>
    <x v="0"/>
    <s v="IRUMU"/>
    <s v="BUNIA (IRUMU)"/>
    <m/>
    <s v="Urbain"/>
    <s v="Public"/>
    <x v="22"/>
    <s v="KISEMBO"/>
    <s v="ECOLE PRIMAIRE"/>
    <s v="Approved"/>
    <s v="34-230530152404306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BUNIA (IRUMU)"/>
    <m/>
    <s v="Urbain"/>
    <s v="Public"/>
    <x v="22"/>
    <s v="KISEMBO"/>
    <s v="ECOLE MATERNELLE"/>
    <s v="Approved"/>
    <s v="34-230602143500678"/>
    <n v="0"/>
    <n v="0"/>
    <n v="1"/>
    <n v="0"/>
    <n v="0"/>
    <n v="1"/>
    <n v="0"/>
    <n v="0"/>
    <m/>
    <n v="0"/>
    <n v="0"/>
    <m/>
    <m/>
    <s v="2023-07-01"/>
  </r>
  <r>
    <x v="4"/>
    <x v="15"/>
    <m/>
    <x v="0"/>
    <s v="IRUMU"/>
    <s v="BUNIA (IRUMU)"/>
    <m/>
    <s v="Urbain"/>
    <s v="Public"/>
    <x v="23"/>
    <s v="KULUKPA"/>
    <s v="ECOLE SECONDAIRE"/>
    <s v="Approved"/>
    <s v="35-230530154831228"/>
    <n v="0"/>
    <n v="0"/>
    <n v="1"/>
    <n v="0"/>
    <n v="0"/>
    <n v="1"/>
    <n v="0"/>
    <n v="0"/>
    <m/>
    <n v="0"/>
    <n v="0"/>
    <m/>
    <m/>
    <s v="2023-07-01"/>
  </r>
  <r>
    <x v="4"/>
    <x v="1"/>
    <m/>
    <x v="0"/>
    <s v="IRUMU"/>
    <s v="BUNIA (IRUMU)"/>
    <m/>
    <s v="Urbain"/>
    <s v="Public"/>
    <x v="23"/>
    <s v="KULUKPA"/>
    <s v="ECOLE SECONDAIRE"/>
    <s v="Approved"/>
    <s v="35-230531133615379"/>
    <n v="0"/>
    <n v="0"/>
    <n v="1"/>
    <n v="0"/>
    <n v="0"/>
    <n v="1"/>
    <n v="0"/>
    <n v="0"/>
    <m/>
    <n v="0"/>
    <n v="0"/>
    <m/>
    <m/>
    <s v="2023-07-01"/>
  </r>
  <r>
    <x v="4"/>
    <x v="15"/>
    <m/>
    <x v="0"/>
    <s v="IRUMU"/>
    <s v="BUNIA (IRUMU)"/>
    <m/>
    <s v="Urbain"/>
    <s v="Public"/>
    <x v="24"/>
    <s v="MALASI"/>
    <s v="ECOLE PRIMAIRE"/>
    <s v="Approved"/>
    <s v="38-230530102557631"/>
    <n v="0"/>
    <n v="0"/>
    <n v="1"/>
    <n v="0"/>
    <n v="0"/>
    <n v="1"/>
    <n v="0"/>
    <n v="0"/>
    <m/>
    <n v="0"/>
    <n v="0"/>
    <m/>
    <m/>
    <s v="2023-07-01"/>
  </r>
  <r>
    <x v="4"/>
    <x v="15"/>
    <m/>
    <x v="0"/>
    <s v="IRUMU"/>
    <s v="BUNIA (IRUMU)"/>
    <m/>
    <s v="Urbain"/>
    <s v="Public"/>
    <x v="24"/>
    <s v="MALASI"/>
    <s v="ECOLE PRIMAIRE"/>
    <s v="Approved"/>
    <s v="38-230530114923686"/>
    <n v="0"/>
    <n v="0"/>
    <n v="1"/>
    <n v="0"/>
    <n v="0"/>
    <n v="1"/>
    <n v="0"/>
    <n v="0"/>
    <m/>
    <n v="0"/>
    <n v="0"/>
    <m/>
    <m/>
    <s v="2023-07-01"/>
  </r>
  <r>
    <x v="4"/>
    <x v="15"/>
    <m/>
    <x v="0"/>
    <s v="IRUMU"/>
    <s v="BUNIA (IRUMU)"/>
    <m/>
    <s v="Urbain"/>
    <s v="Public"/>
    <x v="24"/>
    <s v="MALASI"/>
    <s v="ECOLE PRIMAIRE"/>
    <s v="Approved"/>
    <s v="38-230530161302237"/>
    <n v="0"/>
    <n v="0"/>
    <n v="1"/>
    <n v="0"/>
    <n v="0"/>
    <n v="1"/>
    <n v="0"/>
    <n v="0"/>
    <m/>
    <n v="0"/>
    <n v="0"/>
    <m/>
    <m/>
    <s v="2023-07-01"/>
  </r>
  <r>
    <x v="4"/>
    <x v="1"/>
    <m/>
    <x v="0"/>
    <s v="IRUMU"/>
    <s v="BUNIA (IRUMU)"/>
    <m/>
    <s v="Urbain"/>
    <s v="Public"/>
    <x v="24"/>
    <s v="MALASI"/>
    <s v="ECOLE PRIMAIRE"/>
    <s v="Approved"/>
    <s v="38-230531100555922"/>
    <n v="0"/>
    <n v="0"/>
    <n v="1"/>
    <n v="0"/>
    <n v="0"/>
    <n v="1"/>
    <n v="0"/>
    <n v="0"/>
    <m/>
    <n v="0"/>
    <n v="0"/>
    <m/>
    <m/>
    <s v="2023-07-01"/>
  </r>
  <r>
    <x v="4"/>
    <x v="1"/>
    <m/>
    <x v="0"/>
    <s v="IRUMU"/>
    <s v="BUNIA (IRUMU)"/>
    <m/>
    <s v="Urbain"/>
    <s v="Public"/>
    <x v="24"/>
    <s v="MALASI"/>
    <s v="ECOLE PRIMAIRE"/>
    <s v="Approved"/>
    <s v="38-230531133438069"/>
    <n v="0"/>
    <n v="0"/>
    <n v="1"/>
    <n v="0"/>
    <n v="0"/>
    <n v="1"/>
    <n v="0"/>
    <n v="0"/>
    <m/>
    <n v="0"/>
    <n v="0"/>
    <m/>
    <m/>
    <s v="2023-07-01"/>
  </r>
  <r>
    <x v="4"/>
    <x v="10"/>
    <m/>
    <x v="0"/>
    <s v="IRUMU"/>
    <s v="BUNIA (IRUMU)"/>
    <m/>
    <s v="Urbain"/>
    <s v="Public"/>
    <x v="24"/>
    <s v="MALASI"/>
    <s v="ECOLE PRIMAIRE"/>
    <s v="Approved"/>
    <s v="38-230601105900052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BUNIA (IRUMU)"/>
    <m/>
    <s v="Urbain"/>
    <s v="Public"/>
    <x v="24"/>
    <s v="MALASI"/>
    <s v="ECOLE PRIMAIRE"/>
    <s v="Approved"/>
    <s v="38-230602090322513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BUNIA (IRUMU)"/>
    <m/>
    <s v="Urbain"/>
    <s v="Public"/>
    <x v="24"/>
    <s v="MALASI"/>
    <s v="ECOLE PRIMAIRE"/>
    <s v="Approved"/>
    <s v="38-230602102551482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BUNIA (IRUMU)"/>
    <m/>
    <s v="Urbain"/>
    <s v="Public"/>
    <x v="24"/>
    <s v="MALASI"/>
    <s v="ECOLE PRIMAIRE"/>
    <s v="Approved"/>
    <s v="38-230602115934319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BUNIA (IRUMU)"/>
    <m/>
    <s v="Urbain"/>
    <s v="Public"/>
    <x v="24"/>
    <s v="MALASI"/>
    <s v="ECOLE PRIMAIRE"/>
    <s v="Approved"/>
    <s v="38-230602134823697"/>
    <n v="0"/>
    <n v="0"/>
    <n v="1"/>
    <n v="0"/>
    <n v="0"/>
    <n v="1"/>
    <n v="0"/>
    <n v="0"/>
    <m/>
    <n v="0"/>
    <n v="0"/>
    <m/>
    <m/>
    <s v="2023-07-01"/>
  </r>
  <r>
    <x v="4"/>
    <x v="2"/>
    <m/>
    <x v="0"/>
    <s v="IRUMU"/>
    <s v="BUNIA (IRUMU)"/>
    <m/>
    <s v="Urbain"/>
    <s v="Public"/>
    <x v="24"/>
    <s v="MALASI"/>
    <s v="ECOLE PRIMAIRE"/>
    <s v="Approved"/>
    <s v="38-230603091426772"/>
    <n v="0"/>
    <n v="0"/>
    <n v="1"/>
    <n v="0"/>
    <n v="0"/>
    <n v="1"/>
    <n v="0"/>
    <n v="0"/>
    <m/>
    <n v="0"/>
    <n v="0"/>
    <m/>
    <m/>
    <s v="2023-07-01"/>
  </r>
  <r>
    <x v="4"/>
    <x v="2"/>
    <m/>
    <x v="0"/>
    <s v="IRUMU"/>
    <s v="BUNIA (IRUMU)"/>
    <m/>
    <s v="Urbain"/>
    <s v="Public"/>
    <x v="24"/>
    <s v="MALASI"/>
    <s v="ECOLE PRIMAIRE"/>
    <s v="Approved"/>
    <s v="38-230603105054010"/>
    <n v="0"/>
    <n v="0"/>
    <n v="1"/>
    <n v="0"/>
    <n v="0"/>
    <n v="1"/>
    <n v="0"/>
    <n v="0"/>
    <m/>
    <n v="0"/>
    <n v="0"/>
    <m/>
    <m/>
    <s v="2023-07-01"/>
  </r>
  <r>
    <x v="4"/>
    <x v="2"/>
    <m/>
    <x v="0"/>
    <s v="IRUMU"/>
    <s v="BUNIA (IRUMU)"/>
    <m/>
    <s v="Urbain"/>
    <s v="Public"/>
    <x v="24"/>
    <s v="MALASI"/>
    <s v="ECOLE PRIMAIRE"/>
    <s v="Approved"/>
    <s v="38-230603121803724"/>
    <n v="0"/>
    <n v="0"/>
    <n v="1"/>
    <n v="0"/>
    <n v="0"/>
    <n v="1"/>
    <n v="0"/>
    <n v="0"/>
    <m/>
    <n v="0"/>
    <n v="0"/>
    <m/>
    <m/>
    <s v="2023-07-01"/>
  </r>
  <r>
    <x v="4"/>
    <x v="15"/>
    <m/>
    <x v="0"/>
    <s v="IRUMU"/>
    <s v="BUNIA (IRUMU)"/>
    <m/>
    <s v="Urbain"/>
    <s v="Public"/>
    <x v="25"/>
    <s v="NDJALUVOR"/>
    <s v="ECOLE PRIMAIRE"/>
    <s v="Approved"/>
    <s v="47-230530103310058"/>
    <n v="0"/>
    <n v="0"/>
    <n v="1"/>
    <n v="0"/>
    <n v="0"/>
    <n v="1"/>
    <n v="0"/>
    <n v="0"/>
    <m/>
    <n v="1"/>
    <n v="0"/>
    <m/>
    <m/>
    <s v="2023-07-01"/>
  </r>
  <r>
    <x v="4"/>
    <x v="15"/>
    <m/>
    <x v="0"/>
    <s v="IRUMU"/>
    <s v="BUNIA (IRUMU)"/>
    <m/>
    <s v="Urbain"/>
    <s v="Public"/>
    <x v="25"/>
    <s v="NDJALUVOR"/>
    <s v="ECOLE MATERNELLE"/>
    <s v="Approved"/>
    <s v="47-230530110201591"/>
    <n v="0"/>
    <n v="0"/>
    <n v="1"/>
    <n v="0"/>
    <n v="0"/>
    <n v="1"/>
    <n v="0"/>
    <n v="0"/>
    <m/>
    <n v="0"/>
    <n v="0"/>
    <m/>
    <m/>
    <s v="2023-07-01"/>
  </r>
  <r>
    <x v="4"/>
    <x v="1"/>
    <m/>
    <x v="0"/>
    <s v="IRUMU"/>
    <s v="BUNIA (IRUMU)"/>
    <m/>
    <s v="Urbain"/>
    <s v="Public"/>
    <x v="25"/>
    <s v="NDJALUVOR"/>
    <s v="ECOLE MATERNELLE"/>
    <s v="Approved"/>
    <s v="47-230531083451523"/>
    <n v="0"/>
    <n v="0"/>
    <n v="1"/>
    <n v="0"/>
    <n v="0"/>
    <n v="1"/>
    <n v="0"/>
    <n v="0"/>
    <m/>
    <n v="0"/>
    <n v="0"/>
    <m/>
    <m/>
    <s v="2023-07-01"/>
  </r>
  <r>
    <x v="4"/>
    <x v="1"/>
    <m/>
    <x v="0"/>
    <s v="IRUMU"/>
    <s v="BUNIA (IRUMU)"/>
    <m/>
    <s v="Urbain"/>
    <s v="Public"/>
    <x v="25"/>
    <s v="NDJALUVOR"/>
    <s v="ECOLE PRIMAIRE"/>
    <s v="Approved"/>
    <s v="47-230531103312576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BUNIA (IRUMU)"/>
    <m/>
    <s v="Urbain"/>
    <s v="Public"/>
    <x v="25"/>
    <s v="NDJALUVOR"/>
    <s v="ECOLE PRIMAIRE"/>
    <s v="Approved"/>
    <s v="47-230602090205435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BUNIA (IRUMU)"/>
    <m/>
    <s v="Urbain"/>
    <s v="Public"/>
    <x v="25"/>
    <s v="NDJALUVOR"/>
    <s v="ECOLE PRIMAIRE"/>
    <s v="Approved"/>
    <s v="47-230602110015842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BUNIA (IRUMU)"/>
    <m/>
    <s v="Urbain"/>
    <s v="Public"/>
    <x v="25"/>
    <s v="NDJALUVOR"/>
    <s v="ECOLE PRIMAIRE"/>
    <s v="Approved"/>
    <s v="47-230602132745621"/>
    <n v="0"/>
    <n v="0"/>
    <n v="1"/>
    <n v="0"/>
    <n v="0"/>
    <n v="1"/>
    <n v="0"/>
    <n v="0"/>
    <m/>
    <n v="0"/>
    <n v="0"/>
    <m/>
    <m/>
    <s v="2023-07-01"/>
  </r>
  <r>
    <x v="4"/>
    <x v="2"/>
    <m/>
    <x v="0"/>
    <s v="IRUMU"/>
    <s v="BUNIA (IRUMU)"/>
    <m/>
    <s v="Urbain"/>
    <s v="Public"/>
    <x v="25"/>
    <s v="NDJALUVOR"/>
    <s v="ECOLE PRIMAIRE"/>
    <s v="Approved"/>
    <s v="47-230603082101365"/>
    <n v="0"/>
    <n v="0"/>
    <n v="1"/>
    <n v="0"/>
    <n v="0"/>
    <n v="1"/>
    <n v="0"/>
    <n v="0"/>
    <m/>
    <n v="0"/>
    <n v="0"/>
    <m/>
    <m/>
    <s v="2023-07-01"/>
  </r>
  <r>
    <x v="4"/>
    <x v="2"/>
    <m/>
    <x v="0"/>
    <s v="IRUMU"/>
    <s v="BUNIA (IRUMU)"/>
    <m/>
    <s v="Urbain"/>
    <s v="Public"/>
    <x v="25"/>
    <s v="NDJALUVOR"/>
    <s v="ECOLE PRIMAIRE"/>
    <s v="Approved"/>
    <s v="47-230603093533163"/>
    <n v="0"/>
    <n v="0"/>
    <n v="1"/>
    <n v="0"/>
    <n v="0"/>
    <n v="1"/>
    <n v="0"/>
    <n v="0"/>
    <m/>
    <n v="0"/>
    <n v="0"/>
    <m/>
    <m/>
    <s v="2023-07-01"/>
  </r>
  <r>
    <x v="4"/>
    <x v="2"/>
    <m/>
    <x v="0"/>
    <s v="IRUMU"/>
    <s v="BUNIA (IRUMU)"/>
    <m/>
    <s v="Urbain"/>
    <s v="Public"/>
    <x v="25"/>
    <s v="NDJALUVOR"/>
    <s v="ECOLE PRIMAIRE"/>
    <s v="Approved"/>
    <s v="47-230603110101064"/>
    <n v="0"/>
    <n v="0"/>
    <n v="1"/>
    <n v="0"/>
    <n v="0"/>
    <n v="1"/>
    <n v="0"/>
    <n v="0"/>
    <m/>
    <n v="0"/>
    <n v="0"/>
    <m/>
    <m/>
    <s v="2023-07-01"/>
  </r>
  <r>
    <x v="4"/>
    <x v="2"/>
    <m/>
    <x v="0"/>
    <s v="IRUMU"/>
    <s v="BUNIA (IRUMU)"/>
    <m/>
    <s v="Urbain"/>
    <s v="Public"/>
    <x v="25"/>
    <s v="NDJALUVOR"/>
    <s v="ECOLE PRIMAIRE"/>
    <s v="Approved"/>
    <s v="47-230603115403112"/>
    <n v="0"/>
    <n v="0"/>
    <n v="1"/>
    <n v="0"/>
    <n v="0"/>
    <n v="1"/>
    <n v="0"/>
    <n v="0"/>
    <m/>
    <n v="0"/>
    <n v="0"/>
    <m/>
    <m/>
    <s v="2023-07-01"/>
  </r>
  <r>
    <x v="4"/>
    <x v="3"/>
    <m/>
    <x v="0"/>
    <s v="IRUMU"/>
    <s v="BUNIA (IRUMU)"/>
    <m/>
    <s v="Urbain"/>
    <s v="Public"/>
    <x v="25"/>
    <s v="NDJALUVOR"/>
    <s v="ECOLE PRIMAIRE"/>
    <s v="Approved"/>
    <s v="47-230608122811751"/>
    <n v="0"/>
    <n v="0"/>
    <n v="1"/>
    <n v="0"/>
    <n v="0"/>
    <n v="1"/>
    <n v="0"/>
    <n v="0"/>
    <m/>
    <n v="0"/>
    <n v="0"/>
    <m/>
    <m/>
    <s v="2023-07-01"/>
  </r>
  <r>
    <x v="4"/>
    <x v="1"/>
    <m/>
    <x v="0"/>
    <s v="IRUMU"/>
    <s v="BUNIA (IRUMU)"/>
    <m/>
    <s v="Urbain"/>
    <s v="Prive"/>
    <x v="22"/>
    <s v="KISEMBO"/>
    <s v="ECOLE SECONDAIRE"/>
    <s v="Approved"/>
    <s v="34-230531143206084"/>
    <n v="0"/>
    <n v="0"/>
    <n v="1"/>
    <n v="0"/>
    <n v="0"/>
    <n v="1"/>
    <n v="0"/>
    <n v="0"/>
    <m/>
    <n v="0"/>
    <n v="0"/>
    <m/>
    <m/>
    <s v="2023-07-01"/>
  </r>
  <r>
    <x v="4"/>
    <x v="1"/>
    <m/>
    <x v="0"/>
    <s v="IRUMU"/>
    <s v="BUNIA (IRUMU)"/>
    <m/>
    <s v="Urbain"/>
    <s v="Prive"/>
    <x v="23"/>
    <s v="KULUKPA"/>
    <s v="ECOLE SECONDAIRE"/>
    <s v="Approved"/>
    <s v="35-230531095314889"/>
    <n v="0"/>
    <n v="0"/>
    <n v="1"/>
    <n v="0"/>
    <n v="0"/>
    <n v="1"/>
    <n v="0"/>
    <n v="0"/>
    <m/>
    <n v="0"/>
    <n v="0"/>
    <m/>
    <m/>
    <s v="2023-07-01"/>
  </r>
  <r>
    <x v="4"/>
    <x v="10"/>
    <m/>
    <x v="0"/>
    <s v="IRUMU"/>
    <s v="BUNIA (IRUMU)"/>
    <m/>
    <s v="Urbain"/>
    <s v="Prive"/>
    <x v="24"/>
    <s v="MALASI"/>
    <s v="ECOLE PRIMAIRE"/>
    <s v="Approved"/>
    <s v="38-230601091145692"/>
    <n v="0"/>
    <n v="0"/>
    <n v="1"/>
    <n v="0"/>
    <n v="0"/>
    <n v="1"/>
    <n v="0"/>
    <n v="0"/>
    <m/>
    <n v="0"/>
    <n v="0"/>
    <m/>
    <m/>
    <s v="2023-07-01"/>
  </r>
  <r>
    <x v="4"/>
    <x v="10"/>
    <m/>
    <x v="0"/>
    <s v="IRUMU"/>
    <s v="BUNIA (IRUMU)"/>
    <m/>
    <s v="Urbain"/>
    <s v="Prive"/>
    <x v="24"/>
    <s v="MALASI"/>
    <s v="ECOLE SECONDAIRE"/>
    <s v="Approved"/>
    <s v="38-230601123328464"/>
    <n v="0"/>
    <n v="0"/>
    <n v="1"/>
    <n v="0"/>
    <n v="0"/>
    <n v="1"/>
    <n v="0"/>
    <n v="0"/>
    <m/>
    <n v="0"/>
    <n v="0"/>
    <m/>
    <m/>
    <s v="2023-07-01"/>
  </r>
  <r>
    <x v="4"/>
    <x v="15"/>
    <m/>
    <x v="0"/>
    <s v="IRUMU"/>
    <s v="BUNIA (IRUMU)"/>
    <m/>
    <s v="Urbain"/>
    <s v="Prive"/>
    <x v="25"/>
    <s v="NDJALUVOR"/>
    <s v="ECOLE PRIMAIRE"/>
    <s v="Approved"/>
    <s v="47-230530134413908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BUNIA (IRUMU)"/>
    <m/>
    <s v="Urbain"/>
    <s v="Prive"/>
    <x v="25"/>
    <s v="NDJALUVOR"/>
    <s v="ECOLE PRIMAIRE"/>
    <s v="Approved"/>
    <s v="47-230602122505397"/>
    <n v="0"/>
    <n v="0"/>
    <n v="1"/>
    <n v="0"/>
    <n v="0"/>
    <n v="1"/>
    <n v="0"/>
    <n v="0"/>
    <m/>
    <n v="0"/>
    <n v="0"/>
    <m/>
    <m/>
    <s v="2023-07-01"/>
  </r>
  <r>
    <x v="4"/>
    <x v="3"/>
    <m/>
    <x v="0"/>
    <s v="IRUMU"/>
    <s v="BUNIA (IRUMU)"/>
    <m/>
    <s v="Urbain"/>
    <s v="Prive"/>
    <x v="25"/>
    <s v="NDJALUVOR"/>
    <s v="ECOLE PRIMAIRE"/>
    <s v="Approved"/>
    <s v="47-230608090213722"/>
    <n v="0"/>
    <n v="0"/>
    <n v="1"/>
    <n v="0"/>
    <n v="0"/>
    <n v="1"/>
    <n v="0"/>
    <n v="0"/>
    <m/>
    <n v="1"/>
    <n v="0"/>
    <m/>
    <m/>
    <s v="2023-07-01"/>
  </r>
  <r>
    <x v="4"/>
    <x v="8"/>
    <m/>
    <x v="0"/>
    <s v="IRUMU"/>
    <s v="IRUMU 1"/>
    <m/>
    <s v="Urbain"/>
    <s v="Public"/>
    <x v="22"/>
    <s v="KISEMBO"/>
    <s v="ECOLE PRIMAIRE"/>
    <s v="Approved"/>
    <s v="34-230609155759146"/>
    <n v="1"/>
    <n v="1"/>
    <n v="1"/>
    <n v="0"/>
    <n v="0"/>
    <n v="1"/>
    <n v="0"/>
    <n v="0"/>
    <m/>
    <n v="0"/>
    <n v="0"/>
    <m/>
    <m/>
    <s v="2023-07-01"/>
  </r>
  <r>
    <x v="4"/>
    <x v="8"/>
    <m/>
    <x v="0"/>
    <s v="IRUMU"/>
    <s v="IRUMU 1"/>
    <m/>
    <s v="Urbain"/>
    <s v="Public"/>
    <x v="22"/>
    <s v="KISEMBO"/>
    <s v="ECOLE SECONDAIRE"/>
    <s v="Approved"/>
    <s v="34-230609164008379"/>
    <n v="1"/>
    <n v="1"/>
    <n v="1"/>
    <n v="0"/>
    <n v="0"/>
    <n v="1"/>
    <n v="0"/>
    <n v="0"/>
    <m/>
    <n v="0"/>
    <n v="0"/>
    <m/>
    <m/>
    <s v="2023-07-01"/>
  </r>
  <r>
    <x v="4"/>
    <x v="3"/>
    <m/>
    <x v="0"/>
    <s v="IRUMU"/>
    <s v="IRUMU 1"/>
    <m/>
    <s v="Urbain"/>
    <s v="Public"/>
    <x v="23"/>
    <s v="KULUKPA"/>
    <s v="ECOLE PRIMAIRE"/>
    <s v="Approved"/>
    <s v="35-230608133841924"/>
    <n v="1"/>
    <n v="1"/>
    <n v="1"/>
    <n v="0"/>
    <n v="0"/>
    <n v="1"/>
    <n v="0"/>
    <n v="0"/>
    <m/>
    <n v="0"/>
    <n v="0"/>
    <m/>
    <m/>
    <s v="2023-07-01"/>
  </r>
  <r>
    <x v="4"/>
    <x v="8"/>
    <m/>
    <x v="0"/>
    <s v="IRUMU"/>
    <s v="IRUMU 1"/>
    <m/>
    <s v="Urbain"/>
    <s v="Public"/>
    <x v="25"/>
    <s v="NDJALUVOR"/>
    <s v="ECOLE SECONDAIRE"/>
    <s v="Approved"/>
    <s v="47-230609110010244"/>
    <n v="1"/>
    <n v="1"/>
    <n v="1"/>
    <n v="0"/>
    <n v="0"/>
    <n v="1"/>
    <n v="0"/>
    <n v="0"/>
    <m/>
    <n v="0"/>
    <n v="0"/>
    <m/>
    <m/>
    <s v="2023-07-01"/>
  </r>
  <r>
    <x v="4"/>
    <x v="8"/>
    <m/>
    <x v="0"/>
    <s v="IRUMU"/>
    <s v="IRUMU 1"/>
    <m/>
    <s v="Urbain"/>
    <s v="Prive"/>
    <x v="22"/>
    <s v="KISEMBO"/>
    <s v="ECOLE PRIMAIRE"/>
    <s v="Approved"/>
    <s v="34-230609143642739"/>
    <n v="1"/>
    <n v="1"/>
    <n v="1"/>
    <n v="0"/>
    <n v="0"/>
    <n v="1"/>
    <n v="1"/>
    <n v="0"/>
    <m/>
    <n v="0"/>
    <n v="0"/>
    <m/>
    <m/>
    <s v="2023-07-01"/>
  </r>
  <r>
    <x v="4"/>
    <x v="3"/>
    <m/>
    <x v="0"/>
    <s v="IRUMU"/>
    <s v="IRUMU 1"/>
    <m/>
    <s v="Urbain"/>
    <s v="Prive"/>
    <x v="25"/>
    <s v="NDJALUVOR"/>
    <s v="ECOLE SECONDAIRE"/>
    <s v="Approved"/>
    <s v="47-230608001110851"/>
    <n v="1"/>
    <n v="1"/>
    <n v="1"/>
    <n v="0"/>
    <n v="0"/>
    <n v="1"/>
    <n v="1"/>
    <n v="0"/>
    <m/>
    <n v="0"/>
    <n v="0"/>
    <m/>
    <m/>
    <s v="2023-07-01"/>
  </r>
  <r>
    <x v="4"/>
    <x v="3"/>
    <m/>
    <x v="0"/>
    <s v="IRUMU"/>
    <s v="IRUMU 1"/>
    <m/>
    <s v="Urbain"/>
    <s v="Prive"/>
    <x v="25"/>
    <s v="NDJALUVOR"/>
    <s v="ECOLE PRIMAIRE"/>
    <s v="Approved"/>
    <s v="47-230608201558621"/>
    <n v="1"/>
    <n v="1"/>
    <n v="1"/>
    <n v="0"/>
    <n v="0"/>
    <n v="1"/>
    <n v="1"/>
    <n v="0"/>
    <m/>
    <n v="0"/>
    <n v="0"/>
    <m/>
    <m/>
    <s v="2023-07-01"/>
  </r>
  <r>
    <x v="4"/>
    <x v="8"/>
    <m/>
    <x v="0"/>
    <s v="IRUMU"/>
    <s v="IRUMU 1"/>
    <m/>
    <s v="Rural"/>
    <s v="Public"/>
    <x v="22"/>
    <s v="KISEMBO"/>
    <s v="ECOLE PRIMAIRE"/>
    <s v="Approved"/>
    <s v="34-230609152106210"/>
    <n v="1"/>
    <n v="1"/>
    <n v="1"/>
    <n v="0"/>
    <n v="0"/>
    <n v="1"/>
    <n v="0"/>
    <n v="0"/>
    <m/>
    <n v="0"/>
    <n v="0"/>
    <m/>
    <m/>
    <s v="2023-07-01"/>
  </r>
  <r>
    <x v="4"/>
    <x v="7"/>
    <m/>
    <x v="0"/>
    <s v="IRUMU"/>
    <s v="IRUMU 1"/>
    <m/>
    <s v="Rural"/>
    <s v="Public"/>
    <x v="24"/>
    <s v="MALASI"/>
    <s v="ECOLE SECONDAIRE"/>
    <s v="Approved"/>
    <s v="38-230605103353764"/>
    <n v="0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1"/>
    <m/>
    <s v="Rural"/>
    <s v="Public"/>
    <x v="24"/>
    <s v="MALASI"/>
    <s v="ECOLE PRIMAIRE"/>
    <s v="Approved"/>
    <s v="38-230605120949029"/>
    <n v="0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1"/>
    <m/>
    <s v="Rural"/>
    <s v="Public"/>
    <x v="24"/>
    <s v="MALASI"/>
    <s v="ECOLE SECONDAIRE"/>
    <s v="Approved"/>
    <s v="38-230605144254456"/>
    <n v="0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1"/>
    <m/>
    <s v="Rural"/>
    <s v="Public"/>
    <x v="24"/>
    <s v="MALASI"/>
    <s v="ECOLE PRIMAIRE"/>
    <s v="Approved"/>
    <s v="38-230605161126743"/>
    <n v="1"/>
    <n v="0"/>
    <n v="1"/>
    <n v="0"/>
    <n v="0"/>
    <n v="1"/>
    <n v="0"/>
    <n v="0"/>
    <m/>
    <n v="0"/>
    <n v="0"/>
    <m/>
    <m/>
    <s v="2023-07-01"/>
  </r>
  <r>
    <x v="4"/>
    <x v="5"/>
    <m/>
    <x v="0"/>
    <s v="IRUMU"/>
    <s v="IRUMU 1"/>
    <m/>
    <s v="Rural"/>
    <s v="Public"/>
    <x v="24"/>
    <s v="MALASI"/>
    <s v="ECOLE SECONDAIRE"/>
    <s v="Approved"/>
    <s v="38-230606081059469"/>
    <n v="0"/>
    <n v="0"/>
    <n v="1"/>
    <n v="0"/>
    <n v="0"/>
    <n v="1"/>
    <n v="0"/>
    <n v="0"/>
    <m/>
    <n v="0"/>
    <n v="0"/>
    <m/>
    <m/>
    <s v="2023-07-01"/>
  </r>
  <r>
    <x v="4"/>
    <x v="5"/>
    <m/>
    <x v="0"/>
    <s v="IRUMU"/>
    <s v="IRUMU 1"/>
    <m/>
    <s v="Rural"/>
    <s v="Public"/>
    <x v="24"/>
    <s v="MALASI"/>
    <s v="ECOLE PRIMAIRE"/>
    <s v="Approved"/>
    <s v="38-230606111428944"/>
    <n v="0"/>
    <n v="0"/>
    <n v="1"/>
    <n v="0"/>
    <n v="0"/>
    <n v="1"/>
    <n v="0"/>
    <n v="0"/>
    <m/>
    <n v="0"/>
    <n v="0"/>
    <m/>
    <m/>
    <s v="2023-07-01"/>
  </r>
  <r>
    <x v="4"/>
    <x v="6"/>
    <m/>
    <x v="0"/>
    <s v="IRUMU"/>
    <s v="IRUMU 1"/>
    <m/>
    <s v="Rural"/>
    <s v="Public"/>
    <x v="24"/>
    <s v="MALASI"/>
    <s v="ECOLE SECONDAIRE"/>
    <s v="Approved"/>
    <s v="38-230607081354229"/>
    <n v="0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1"/>
    <m/>
    <s v="Rural"/>
    <s v="Public"/>
    <x v="25"/>
    <s v="NDJALUVOR"/>
    <s v="ECOLE SECONDAIRE"/>
    <s v="Approved"/>
    <s v="47-230605080254686"/>
    <n v="0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1"/>
    <m/>
    <s v="Rural"/>
    <s v="Public"/>
    <x v="25"/>
    <s v="NDJALUVOR"/>
    <s v="ECOLE PRIMAIRE"/>
    <s v="Approved"/>
    <s v="47-230605101259494"/>
    <n v="1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1"/>
    <m/>
    <s v="Rural"/>
    <s v="Public"/>
    <x v="25"/>
    <s v="NDJALUVOR"/>
    <s v="ECOLE SECONDAIRE"/>
    <s v="Approved"/>
    <s v="47-230605125234441"/>
    <n v="0"/>
    <n v="0"/>
    <n v="1"/>
    <n v="0"/>
    <n v="0"/>
    <n v="1"/>
    <n v="0"/>
    <n v="0"/>
    <m/>
    <n v="0"/>
    <n v="0"/>
    <m/>
    <m/>
    <s v="2023-07-01"/>
  </r>
  <r>
    <x v="4"/>
    <x v="5"/>
    <m/>
    <x v="0"/>
    <s v="IRUMU"/>
    <s v="IRUMU 1"/>
    <m/>
    <s v="Rural"/>
    <s v="Public"/>
    <x v="25"/>
    <s v="NDJALUVOR"/>
    <s v="ECOLE PRIMAIRE"/>
    <s v="Approved"/>
    <s v="47-230606081827067"/>
    <n v="0"/>
    <n v="0"/>
    <n v="1"/>
    <n v="0"/>
    <n v="0"/>
    <n v="1"/>
    <n v="0"/>
    <n v="0"/>
    <m/>
    <n v="0"/>
    <n v="0"/>
    <m/>
    <m/>
    <s v="2023-07-01"/>
  </r>
  <r>
    <x v="4"/>
    <x v="5"/>
    <m/>
    <x v="0"/>
    <s v="IRUMU"/>
    <s v="IRUMU 1"/>
    <m/>
    <s v="Rural"/>
    <s v="Public"/>
    <x v="25"/>
    <s v="NDJALUVOR"/>
    <s v="ECOLE SECONDAIRE"/>
    <s v="Approved"/>
    <s v="47-230606101313373"/>
    <n v="0"/>
    <n v="0"/>
    <n v="1"/>
    <n v="0"/>
    <n v="0"/>
    <n v="1"/>
    <n v="0"/>
    <n v="0"/>
    <m/>
    <n v="0"/>
    <n v="0"/>
    <m/>
    <m/>
    <s v="2023-07-01"/>
  </r>
  <r>
    <x v="4"/>
    <x v="5"/>
    <m/>
    <x v="0"/>
    <s v="IRUMU"/>
    <s v="IRUMU 1"/>
    <m/>
    <s v="Rural"/>
    <s v="Public"/>
    <x v="25"/>
    <s v="NDJALUVOR"/>
    <s v="ECOLE PRIMAIRE"/>
    <s v="Approved"/>
    <s v="47-230606125210774"/>
    <n v="0"/>
    <n v="0"/>
    <n v="1"/>
    <n v="0"/>
    <n v="0"/>
    <n v="1"/>
    <n v="0"/>
    <n v="0"/>
    <m/>
    <n v="0"/>
    <n v="0"/>
    <m/>
    <m/>
    <s v="2023-07-01"/>
  </r>
  <r>
    <x v="4"/>
    <x v="6"/>
    <m/>
    <x v="0"/>
    <s v="IRUMU"/>
    <s v="IRUMU 1"/>
    <m/>
    <s v="Rural"/>
    <s v="Public"/>
    <x v="25"/>
    <s v="NDJALUVOR"/>
    <s v="ECOLE MATERNELLE"/>
    <s v="Approved"/>
    <s v="47-230607093217880"/>
    <n v="1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1"/>
    <m/>
    <s v="Rural"/>
    <s v="Prive"/>
    <x v="24"/>
    <s v="MALASI"/>
    <s v="ECOLE SECONDAIRE"/>
    <s v="Approved"/>
    <s v="38-230605081306549"/>
    <n v="0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1"/>
    <m/>
    <s v="Rural"/>
    <s v="Prive"/>
    <x v="24"/>
    <s v="MALASI"/>
    <s v="ECOLE PRIMAIRE"/>
    <s v="Approved"/>
    <s v="38-230605085057447"/>
    <n v="0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2"/>
    <m/>
    <s v="Rural"/>
    <s v="Public"/>
    <x v="22"/>
    <s v="KISEMBO"/>
    <s v="ECOLE PRIMAIRE"/>
    <s v="Approved"/>
    <s v="34-230605171037700"/>
    <n v="0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2"/>
    <m/>
    <s v="Rural"/>
    <s v="Public"/>
    <x v="22"/>
    <s v="KISEMBO"/>
    <s v="ECOLE PRIMAIRE"/>
    <s v="Not Approved"/>
    <s v="34-230605175045824"/>
    <n v="0"/>
    <n v="0"/>
    <n v="0"/>
    <n v="1"/>
    <n v="0"/>
    <n v="1"/>
    <n v="0"/>
    <n v="0"/>
    <m/>
    <n v="0"/>
    <n v="0"/>
    <m/>
    <m/>
    <s v="2023-07-01"/>
  </r>
  <r>
    <x v="4"/>
    <x v="7"/>
    <m/>
    <x v="0"/>
    <s v="IRUMU"/>
    <s v="IRUMU 2"/>
    <m/>
    <s v="Rural"/>
    <s v="Public"/>
    <x v="22"/>
    <s v="KISEMBO"/>
    <s v="ECOLE PRIMAIRE"/>
    <s v="Approved"/>
    <s v="34-230605190457659"/>
    <n v="0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2"/>
    <m/>
    <s v="Rural"/>
    <s v="Public"/>
    <x v="22"/>
    <s v="KISEMBO"/>
    <s v="ECOLE SECONDAIRE"/>
    <s v="Approved"/>
    <s v="34-230605205548538"/>
    <n v="1"/>
    <n v="0"/>
    <n v="1"/>
    <n v="0"/>
    <n v="0"/>
    <n v="1"/>
    <n v="0"/>
    <n v="0"/>
    <m/>
    <n v="0"/>
    <n v="0"/>
    <m/>
    <m/>
    <s v="2023-07-01"/>
  </r>
  <r>
    <x v="4"/>
    <x v="5"/>
    <m/>
    <x v="0"/>
    <s v="IRUMU"/>
    <s v="IRUMU 2"/>
    <m/>
    <s v="Rural"/>
    <s v="Public"/>
    <x v="22"/>
    <s v="KISEMBO"/>
    <s v="ECOLE PRIMAIRE"/>
    <s v="Approved"/>
    <s v="34-230606111623520"/>
    <n v="1"/>
    <n v="0"/>
    <n v="1"/>
    <n v="0"/>
    <n v="0"/>
    <n v="1"/>
    <n v="0"/>
    <n v="0"/>
    <m/>
    <n v="0"/>
    <n v="0"/>
    <m/>
    <m/>
    <s v="2023-07-01"/>
  </r>
  <r>
    <x v="4"/>
    <x v="5"/>
    <m/>
    <x v="0"/>
    <s v="IRUMU"/>
    <s v="IRUMU 2"/>
    <m/>
    <s v="Rural"/>
    <s v="Public"/>
    <x v="22"/>
    <s v="KISEMBO"/>
    <s v="ECOLE MATERNELLE"/>
    <s v="Approved"/>
    <s v="34-230606134315369"/>
    <n v="1"/>
    <n v="0"/>
    <n v="1"/>
    <n v="0"/>
    <n v="0"/>
    <n v="1"/>
    <n v="0"/>
    <n v="0"/>
    <m/>
    <n v="0"/>
    <n v="0"/>
    <m/>
    <m/>
    <s v="2023-07-01"/>
  </r>
  <r>
    <x v="4"/>
    <x v="5"/>
    <m/>
    <x v="0"/>
    <s v="IRUMU"/>
    <s v="IRUMU 2"/>
    <m/>
    <s v="Rural"/>
    <s v="Public"/>
    <x v="22"/>
    <s v="KISEMBO"/>
    <s v="ECOLE SECONDAIRE"/>
    <s v="Approved"/>
    <s v="34-230606180608844"/>
    <n v="0"/>
    <n v="0"/>
    <n v="1"/>
    <n v="0"/>
    <n v="0"/>
    <n v="1"/>
    <n v="0"/>
    <n v="0"/>
    <m/>
    <n v="0"/>
    <n v="0"/>
    <m/>
    <m/>
    <s v="2023-07-01"/>
  </r>
  <r>
    <x v="4"/>
    <x v="6"/>
    <m/>
    <x v="0"/>
    <s v="IRUMU"/>
    <s v="IRUMU 2"/>
    <m/>
    <s v="Rural"/>
    <s v="Public"/>
    <x v="22"/>
    <s v="KISEMBO"/>
    <s v="ECOLE PRIMAIRE"/>
    <s v="Approved"/>
    <s v="34-230607130947255"/>
    <n v="1"/>
    <n v="0"/>
    <n v="1"/>
    <n v="0"/>
    <n v="0"/>
    <n v="1"/>
    <n v="0"/>
    <n v="0"/>
    <m/>
    <n v="0"/>
    <n v="0"/>
    <m/>
    <m/>
    <s v="2023-07-01"/>
  </r>
  <r>
    <x v="4"/>
    <x v="6"/>
    <m/>
    <x v="0"/>
    <s v="IRUMU"/>
    <s v="IRUMU 2"/>
    <m/>
    <s v="Rural"/>
    <s v="Public"/>
    <x v="22"/>
    <s v="KISEMBO"/>
    <s v="ECOLE SECONDAIRE"/>
    <s v="Approved"/>
    <s v="34-230607155939400"/>
    <n v="0"/>
    <n v="0"/>
    <n v="1"/>
    <n v="0"/>
    <n v="0"/>
    <n v="1"/>
    <n v="0"/>
    <n v="0"/>
    <m/>
    <n v="0"/>
    <n v="0"/>
    <m/>
    <m/>
    <s v="2023-07-01"/>
  </r>
  <r>
    <x v="4"/>
    <x v="6"/>
    <m/>
    <x v="0"/>
    <s v="IRUMU"/>
    <s v="IRUMU 2"/>
    <m/>
    <s v="Rural"/>
    <s v="Public"/>
    <x v="22"/>
    <s v="KISEMBO"/>
    <s v="ECOLE PRIMAIRE"/>
    <s v="Approved"/>
    <s v="34-230607163551827"/>
    <n v="1"/>
    <n v="0"/>
    <n v="1"/>
    <n v="0"/>
    <n v="0"/>
    <n v="1"/>
    <n v="0"/>
    <n v="0"/>
    <m/>
    <n v="0"/>
    <n v="0"/>
    <m/>
    <m/>
    <s v="2023-07-01"/>
  </r>
  <r>
    <x v="4"/>
    <x v="6"/>
    <m/>
    <x v="0"/>
    <s v="IRUMU"/>
    <s v="IRUMU 2"/>
    <m/>
    <s v="Rural"/>
    <s v="Public"/>
    <x v="22"/>
    <s v="KISEMBO"/>
    <s v="ECOLE PRIMAIRE"/>
    <s v="Approved"/>
    <s v="34-230607172018831"/>
    <n v="1"/>
    <n v="0"/>
    <n v="1"/>
    <n v="0"/>
    <n v="0"/>
    <n v="1"/>
    <n v="0"/>
    <n v="0"/>
    <m/>
    <n v="0"/>
    <n v="0"/>
    <m/>
    <m/>
    <s v="2023-07-01"/>
  </r>
  <r>
    <x v="4"/>
    <x v="3"/>
    <m/>
    <x v="0"/>
    <s v="IRUMU"/>
    <s v="IRUMU 2"/>
    <m/>
    <s v="Rural"/>
    <s v="Public"/>
    <x v="22"/>
    <s v="KISEMBO"/>
    <s v="ECOLE PRIMAIRE"/>
    <s v="Approved"/>
    <s v="34-230608125419252"/>
    <n v="1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IRUMU 2"/>
    <m/>
    <s v="Rural"/>
    <s v="Public"/>
    <x v="23"/>
    <s v="KULUKPA"/>
    <s v="ECOLE PRIMAIRE"/>
    <s v="Approved"/>
    <s v="35-230602105953825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IRUMU 2"/>
    <m/>
    <s v="Rural"/>
    <s v="Public"/>
    <x v="23"/>
    <s v="KULUKPA"/>
    <s v="ECOLE PRIMAIRE"/>
    <s v="Approved"/>
    <s v="35-230602122732566"/>
    <n v="0"/>
    <n v="0"/>
    <n v="1"/>
    <n v="0"/>
    <n v="0"/>
    <n v="1"/>
    <n v="0"/>
    <n v="0"/>
    <m/>
    <n v="0"/>
    <n v="0"/>
    <m/>
    <m/>
    <s v="2023-07-01"/>
  </r>
  <r>
    <x v="4"/>
    <x v="2"/>
    <m/>
    <x v="0"/>
    <s v="IRUMU"/>
    <s v="IRUMU 2"/>
    <m/>
    <s v="Rural"/>
    <s v="Public"/>
    <x v="23"/>
    <s v="KULUKPA"/>
    <s v="ECOLE PRIMAIRE"/>
    <s v="Approved"/>
    <s v="35-230603164349887"/>
    <n v="0"/>
    <n v="0"/>
    <n v="1"/>
    <n v="0"/>
    <n v="0"/>
    <n v="1"/>
    <n v="0"/>
    <n v="0"/>
    <m/>
    <n v="0"/>
    <n v="0"/>
    <m/>
    <m/>
    <s v="2023-07-01"/>
  </r>
  <r>
    <x v="4"/>
    <x v="2"/>
    <m/>
    <x v="0"/>
    <s v="IRUMU"/>
    <s v="IRUMU 2"/>
    <m/>
    <s v="Rural"/>
    <s v="Public"/>
    <x v="23"/>
    <s v="KULUKPA"/>
    <s v="ECOLE SECONDAIRE"/>
    <s v="Approved"/>
    <s v="35-230603174537163"/>
    <n v="0"/>
    <n v="0"/>
    <n v="1"/>
    <n v="0"/>
    <n v="0"/>
    <n v="1"/>
    <n v="0"/>
    <n v="0"/>
    <m/>
    <n v="0"/>
    <n v="0"/>
    <m/>
    <m/>
    <s v="2023-07-01"/>
  </r>
  <r>
    <x v="4"/>
    <x v="0"/>
    <m/>
    <x v="0"/>
    <s v="IRUMU"/>
    <s v="IRUMU 2"/>
    <m/>
    <s v="Rural"/>
    <s v="Public"/>
    <x v="23"/>
    <s v="KULUKPA"/>
    <s v="ECOLE PRIMAIRE"/>
    <s v="Approved"/>
    <s v="35-230604061045284"/>
    <n v="0"/>
    <n v="0"/>
    <n v="1"/>
    <n v="0"/>
    <n v="0"/>
    <n v="1"/>
    <n v="0"/>
    <n v="0"/>
    <m/>
    <n v="0"/>
    <n v="0"/>
    <m/>
    <m/>
    <s v="2023-07-01"/>
  </r>
  <r>
    <x v="4"/>
    <x v="7"/>
    <m/>
    <x v="0"/>
    <s v="IRUMU"/>
    <s v="IRUMU 2"/>
    <m/>
    <s v="Rural"/>
    <s v="Public"/>
    <x v="23"/>
    <s v="KULUKPA"/>
    <s v="ECOLE PRIMAIRE"/>
    <s v="Approved"/>
    <s v="35-230605150439273"/>
    <n v="0"/>
    <n v="0"/>
    <n v="1"/>
    <n v="0"/>
    <n v="0"/>
    <n v="1"/>
    <n v="0"/>
    <n v="0"/>
    <m/>
    <n v="0"/>
    <n v="0"/>
    <m/>
    <m/>
    <s v="2023-07-01"/>
  </r>
  <r>
    <x v="4"/>
    <x v="5"/>
    <m/>
    <x v="0"/>
    <s v="IRUMU"/>
    <s v="IRUMU 2"/>
    <m/>
    <s v="Rural"/>
    <s v="Public"/>
    <x v="23"/>
    <s v="KULUKPA"/>
    <s v="ECOLE SECONDAIRE"/>
    <s v="Not Approved"/>
    <s v="35-230606195120002"/>
    <n v="1"/>
    <n v="0"/>
    <n v="0"/>
    <n v="1"/>
    <n v="0"/>
    <n v="1"/>
    <n v="0"/>
    <n v="0"/>
    <m/>
    <n v="0"/>
    <n v="0"/>
    <m/>
    <m/>
    <s v="2023-07-01"/>
  </r>
  <r>
    <x v="4"/>
    <x v="5"/>
    <m/>
    <x v="0"/>
    <s v="IRUMU"/>
    <s v="IRUMU 2"/>
    <m/>
    <s v="Rural"/>
    <s v="Public"/>
    <x v="23"/>
    <s v="KULUKPA"/>
    <s v="ECOLE SECONDAIRE"/>
    <s v="Not Approved"/>
    <s v="35-230606202053649"/>
    <n v="1"/>
    <n v="0"/>
    <n v="0"/>
    <n v="1"/>
    <n v="0"/>
    <n v="1"/>
    <n v="0"/>
    <n v="0"/>
    <m/>
    <n v="0"/>
    <n v="0"/>
    <m/>
    <m/>
    <s v="2023-07-01"/>
  </r>
  <r>
    <x v="4"/>
    <x v="3"/>
    <m/>
    <x v="0"/>
    <s v="IRUMU"/>
    <s v="IRUMU 2"/>
    <m/>
    <s v="Rural"/>
    <s v="Public"/>
    <x v="23"/>
    <s v="KULUKPA"/>
    <s v="ECOLE PRIMAIRE"/>
    <s v="Approved"/>
    <s v="35-230608100703015"/>
    <n v="0"/>
    <n v="0"/>
    <n v="1"/>
    <n v="0"/>
    <n v="0"/>
    <n v="1"/>
    <n v="0"/>
    <n v="0"/>
    <m/>
    <n v="0"/>
    <n v="0"/>
    <m/>
    <m/>
    <s v="2023-07-01"/>
  </r>
  <r>
    <x v="4"/>
    <x v="2"/>
    <m/>
    <x v="0"/>
    <s v="IRUMU"/>
    <s v="IRUMU 2"/>
    <m/>
    <s v="Rural"/>
    <s v="Prive"/>
    <x v="22"/>
    <s v="KISEMBO"/>
    <s v="ECOLE PRIMAIRE"/>
    <s v="Approved"/>
    <s v="34-230603111416077"/>
    <n v="0"/>
    <n v="0"/>
    <n v="1"/>
    <n v="0"/>
    <n v="0"/>
    <n v="1"/>
    <n v="0"/>
    <n v="0"/>
    <m/>
    <n v="0"/>
    <n v="0"/>
    <m/>
    <m/>
    <s v="2023-07-01"/>
  </r>
  <r>
    <x v="4"/>
    <x v="2"/>
    <m/>
    <x v="0"/>
    <s v="IRUMU"/>
    <s v="IRUMU 2"/>
    <m/>
    <s v="Rural"/>
    <s v="Prive"/>
    <x v="22"/>
    <s v="KISEMBO"/>
    <s v="ECOLE SECONDAIRE"/>
    <s v="Approved"/>
    <s v="34-230603112623337"/>
    <n v="0"/>
    <n v="0"/>
    <n v="1"/>
    <n v="0"/>
    <n v="0"/>
    <n v="1"/>
    <n v="0"/>
    <n v="0"/>
    <m/>
    <n v="0"/>
    <n v="0"/>
    <m/>
    <m/>
    <s v="2023-07-01"/>
  </r>
  <r>
    <x v="4"/>
    <x v="6"/>
    <m/>
    <x v="0"/>
    <s v="IRUMU"/>
    <s v="IRUMU 2"/>
    <m/>
    <s v="Rural"/>
    <s v="Prive"/>
    <x v="22"/>
    <s v="KISEMBO"/>
    <s v="ECOLE PRIMAIRE"/>
    <s v="Approved"/>
    <s v="34-230607140511688"/>
    <n v="0"/>
    <n v="0"/>
    <n v="1"/>
    <n v="0"/>
    <n v="0"/>
    <n v="1"/>
    <n v="0"/>
    <n v="0"/>
    <m/>
    <n v="0"/>
    <n v="0"/>
    <m/>
    <m/>
    <s v="2023-07-01"/>
  </r>
  <r>
    <x v="4"/>
    <x v="4"/>
    <m/>
    <x v="0"/>
    <s v="IRUMU"/>
    <s v="IRUMU 2"/>
    <m/>
    <s v="Rural"/>
    <s v="Prive"/>
    <x v="23"/>
    <s v="KULUKPA"/>
    <s v="ECOLE PRIMAIRE"/>
    <s v="Approved"/>
    <s v="35-230602094042113"/>
    <n v="0"/>
    <n v="0"/>
    <n v="1"/>
    <n v="0"/>
    <n v="0"/>
    <n v="1"/>
    <n v="0"/>
    <n v="0"/>
    <m/>
    <n v="0"/>
    <n v="0"/>
    <m/>
    <m/>
    <s v="2023-07-01"/>
  </r>
  <r>
    <x v="4"/>
    <x v="10"/>
    <m/>
    <x v="0"/>
    <m/>
    <m/>
    <s v="IRUMU"/>
    <s v="Urbain"/>
    <s v="Public"/>
    <x v="22"/>
    <s v="KISEMBO"/>
    <s v="CENTRE RATTRAPAGE SCOLAIRE"/>
    <s v="Approved"/>
    <s v="34-230601133635272"/>
    <n v="0"/>
    <n v="0"/>
    <n v="1"/>
    <n v="0"/>
    <n v="0"/>
    <n v="1"/>
    <n v="0"/>
    <n v="0"/>
    <m/>
    <n v="0"/>
    <n v="0"/>
    <m/>
    <m/>
    <s v="2023-07-01"/>
  </r>
  <r>
    <x v="4"/>
    <x v="4"/>
    <m/>
    <x v="0"/>
    <m/>
    <m/>
    <s v="IRUMU"/>
    <s v="Urbain"/>
    <s v="Public"/>
    <x v="22"/>
    <s v="KISEMBO"/>
    <s v="CENTRE RATTRAPAGE SCOLAIRE"/>
    <s v="Approved"/>
    <s v="34-230602094110661"/>
    <n v="0"/>
    <n v="0"/>
    <n v="1"/>
    <n v="0"/>
    <n v="0"/>
    <n v="1"/>
    <n v="0"/>
    <n v="0"/>
    <m/>
    <n v="0"/>
    <n v="0"/>
    <m/>
    <m/>
    <s v="2023-07-01"/>
  </r>
  <r>
    <x v="4"/>
    <x v="3"/>
    <m/>
    <x v="0"/>
    <m/>
    <m/>
    <s v="IRUMU"/>
    <s v="Urbain"/>
    <s v="Public"/>
    <x v="23"/>
    <s v="KULUKPA"/>
    <s v="CENTRE RATTRAPAGE SCOLAIRE"/>
    <s v="Approved"/>
    <s v="35-230608114752022"/>
    <n v="0"/>
    <n v="0"/>
    <n v="1"/>
    <n v="0"/>
    <n v="0"/>
    <n v="1"/>
    <n v="0"/>
    <n v="0"/>
    <m/>
    <n v="0"/>
    <n v="0"/>
    <m/>
    <m/>
    <s v="2023-07-01"/>
  </r>
  <r>
    <x v="4"/>
    <x v="1"/>
    <m/>
    <x v="0"/>
    <m/>
    <m/>
    <s v="IRUMU"/>
    <s v="Urbain"/>
    <s v="Prive"/>
    <x v="22"/>
    <s v="KISEMBO"/>
    <s v="CENTRE RATTRAPAGE SCOLAIRE"/>
    <s v="Approved"/>
    <s v="34-230531085455703"/>
    <n v="0"/>
    <n v="0"/>
    <n v="1"/>
    <n v="0"/>
    <n v="0"/>
    <n v="1"/>
    <n v="0"/>
    <n v="0"/>
    <m/>
    <n v="0"/>
    <n v="0"/>
    <m/>
    <m/>
    <s v="2023-07-01"/>
  </r>
  <r>
    <x v="4"/>
    <x v="1"/>
    <m/>
    <x v="0"/>
    <m/>
    <m/>
    <s v="IRUMU"/>
    <s v="Urbain"/>
    <s v="Prive"/>
    <x v="23"/>
    <s v="KULUKPA"/>
    <s v="CENTRE RATTRAPAGE SCOLAIRE"/>
    <s v="Not Approved"/>
    <s v="35-230531145511060"/>
    <n v="1"/>
    <n v="1"/>
    <n v="0"/>
    <n v="1"/>
    <n v="0"/>
    <n v="1"/>
    <n v="0"/>
    <n v="0"/>
    <m/>
    <n v="0"/>
    <n v="0"/>
    <m/>
    <m/>
    <s v="2023-07-01"/>
  </r>
  <r>
    <x v="4"/>
    <x v="10"/>
    <m/>
    <x v="0"/>
    <m/>
    <m/>
    <s v="IRUMU"/>
    <s v="Urbain"/>
    <s v="Prive"/>
    <x v="23"/>
    <s v="KULUKPA"/>
    <s v="CENTRE RATTRAPAGE SCOLAIRE"/>
    <s v="Approved"/>
    <s v="35-230601112030219"/>
    <n v="0"/>
    <n v="0"/>
    <n v="1"/>
    <n v="0"/>
    <n v="0"/>
    <n v="1"/>
    <n v="0"/>
    <n v="0"/>
    <m/>
    <n v="0"/>
    <n v="0"/>
    <m/>
    <m/>
    <s v="2023-07-01"/>
  </r>
  <r>
    <x v="4"/>
    <x v="10"/>
    <m/>
    <x v="0"/>
    <m/>
    <m/>
    <s v="IRUMU"/>
    <s v="Urbain"/>
    <s v="Prive"/>
    <x v="23"/>
    <s v="KULUKPA"/>
    <s v="CENTRE RATTRAPAGE SCOLAIRE"/>
    <s v="Approved"/>
    <s v="35-230601160807765"/>
    <n v="0"/>
    <n v="0"/>
    <n v="1"/>
    <n v="0"/>
    <n v="0"/>
    <n v="1"/>
    <n v="0"/>
    <n v="0"/>
    <m/>
    <n v="0"/>
    <n v="0"/>
    <m/>
    <m/>
    <s v="2023-07-01"/>
  </r>
  <r>
    <x v="4"/>
    <x v="5"/>
    <m/>
    <x v="0"/>
    <m/>
    <m/>
    <s v="IRUMU"/>
    <s v="Rural"/>
    <s v="Public"/>
    <x v="22"/>
    <s v="KISEMBO"/>
    <s v="CENTRE RATTRAPAGE SCOLAIRE"/>
    <s v="Approved"/>
    <s v="34-230606144914283"/>
    <n v="0"/>
    <n v="0"/>
    <n v="1"/>
    <n v="0"/>
    <n v="0"/>
    <n v="1"/>
    <n v="0"/>
    <n v="0"/>
    <m/>
    <n v="0"/>
    <n v="0"/>
    <m/>
    <m/>
    <s v="2023-07-01"/>
  </r>
  <r>
    <x v="4"/>
    <x v="6"/>
    <m/>
    <x v="0"/>
    <m/>
    <m/>
    <s v="IRUMU"/>
    <s v="Rural"/>
    <s v="Prive"/>
    <x v="24"/>
    <s v="MALASI"/>
    <s v="CENTRE RATTRAPAGE SCOLAIRE"/>
    <s v="Approved"/>
    <s v="38-230607104551519"/>
    <n v="1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KAZUMBA NORD 1"/>
    <m/>
    <s v="Rural"/>
    <s v="Public"/>
    <x v="26"/>
    <s v="LUKUSA"/>
    <s v="ECOLE PRIMAIRE"/>
    <s v="Approved"/>
    <s v="36-230602075440557"/>
    <n v="0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KAZUMBA NORD 1"/>
    <m/>
    <s v="Rural"/>
    <s v="Public"/>
    <x v="26"/>
    <s v="LUKUSA"/>
    <s v="ECOLE PRIMAIRE"/>
    <s v="Approved"/>
    <s v="36-230602101943792"/>
    <n v="0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KAZUMBA NORD 1"/>
    <m/>
    <s v="Rural"/>
    <s v="Public"/>
    <x v="26"/>
    <s v="LUKUSA"/>
    <s v="ECOLE PRIMAIRE"/>
    <s v="Approved"/>
    <s v="36-230602130933423"/>
    <n v="0"/>
    <n v="0"/>
    <n v="1"/>
    <n v="0"/>
    <n v="0"/>
    <n v="1"/>
    <n v="0"/>
    <n v="0"/>
    <m/>
    <n v="0"/>
    <n v="0"/>
    <m/>
    <m/>
    <s v="2023-07-01"/>
  </r>
  <r>
    <x v="4"/>
    <x v="2"/>
    <m/>
    <x v="1"/>
    <s v="KASAI-CENTRAL 2"/>
    <s v="KAZUMBA NORD 1"/>
    <m/>
    <s v="Rural"/>
    <s v="Public"/>
    <x v="26"/>
    <s v="LUKUSA"/>
    <s v="ECOLE PRIMAIRE"/>
    <s v="Approved"/>
    <s v="36-230603090653671"/>
    <n v="0"/>
    <n v="0"/>
    <n v="1"/>
    <n v="0"/>
    <n v="0"/>
    <n v="1"/>
    <n v="0"/>
    <n v="0"/>
    <m/>
    <n v="0"/>
    <n v="0"/>
    <m/>
    <m/>
    <s v="2023-07-01"/>
  </r>
  <r>
    <x v="4"/>
    <x v="2"/>
    <m/>
    <x v="1"/>
    <s v="KASAI-CENTRAL 2"/>
    <s v="KAZUMBA NORD 1"/>
    <m/>
    <s v="Rural"/>
    <s v="Public"/>
    <x v="26"/>
    <s v="LUKUSA"/>
    <s v="ECOLE PRIMAIRE"/>
    <s v="Approved"/>
    <s v="36-230603125900714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KAZUMBA NORD 1"/>
    <m/>
    <s v="Rural"/>
    <s v="Public"/>
    <x v="26"/>
    <s v="LUKUSA"/>
    <s v="ECOLE PRIMAIRE"/>
    <s v="Approved"/>
    <s v="36-230605080050514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KAZUMBA NORD 1"/>
    <m/>
    <s v="Rural"/>
    <s v="Public"/>
    <x v="26"/>
    <s v="LUKUSA"/>
    <s v="ECOLE PRIMAIRE"/>
    <s v="Approved"/>
    <s v="36-230605094613930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KAZUMBA NORD 1"/>
    <m/>
    <s v="Rural"/>
    <s v="Public"/>
    <x v="26"/>
    <s v="LUKUSA"/>
    <s v="ECOLE PRIMAIRE"/>
    <s v="Approved"/>
    <s v="36-230605111838958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KAZUMBA NORD 1"/>
    <m/>
    <s v="Rural"/>
    <s v="Public"/>
    <x v="26"/>
    <s v="LUKUSA"/>
    <s v="ECOLE PRIMAIRE"/>
    <s v="Approved"/>
    <s v="36-230605122357109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KAZUMBA NORD 1"/>
    <m/>
    <s v="Rural"/>
    <s v="Public"/>
    <x v="26"/>
    <s v="LUKUSA"/>
    <s v="ECOLE PRIMAIRE"/>
    <s v="Approved"/>
    <s v="36-230605133855808"/>
    <n v="0"/>
    <n v="0"/>
    <n v="1"/>
    <n v="0"/>
    <n v="0"/>
    <n v="1"/>
    <n v="0"/>
    <n v="0"/>
    <m/>
    <n v="0"/>
    <n v="0"/>
    <m/>
    <m/>
    <s v="2023-07-01"/>
  </r>
  <r>
    <x v="4"/>
    <x v="5"/>
    <m/>
    <x v="1"/>
    <s v="KASAI-CENTRAL 2"/>
    <s v="KAZUMBA NORD 1"/>
    <m/>
    <s v="Rural"/>
    <s v="Public"/>
    <x v="26"/>
    <s v="LUKUSA"/>
    <s v="ECOLE PRIMAIRE"/>
    <s v="Approved"/>
    <s v="36-230606083030790"/>
    <n v="0"/>
    <n v="0"/>
    <n v="1"/>
    <n v="0"/>
    <n v="0"/>
    <n v="1"/>
    <n v="0"/>
    <n v="0"/>
    <m/>
    <n v="0"/>
    <n v="0"/>
    <m/>
    <m/>
    <s v="2023-07-01"/>
  </r>
  <r>
    <x v="4"/>
    <x v="5"/>
    <m/>
    <x v="1"/>
    <s v="KASAI-CENTRAL 2"/>
    <s v="KAZUMBA NORD 1"/>
    <m/>
    <s v="Rural"/>
    <s v="Public"/>
    <x v="26"/>
    <s v="LUKUSA"/>
    <s v="ECOLE PRIMAIRE"/>
    <s v="Approved"/>
    <s v="36-230606093917053"/>
    <n v="0"/>
    <n v="0"/>
    <n v="1"/>
    <n v="0"/>
    <n v="0"/>
    <n v="1"/>
    <n v="0"/>
    <n v="0"/>
    <m/>
    <n v="0"/>
    <n v="0"/>
    <m/>
    <m/>
    <s v="2023-07-01"/>
  </r>
  <r>
    <x v="4"/>
    <x v="5"/>
    <m/>
    <x v="1"/>
    <s v="KASAI-CENTRAL 2"/>
    <s v="KAZUMBA NORD 1"/>
    <m/>
    <s v="Rural"/>
    <s v="Public"/>
    <x v="26"/>
    <s v="LUKUSA"/>
    <s v="ECOLE PRIMAIRE"/>
    <s v="Approved"/>
    <s v="36-230606115152987"/>
    <n v="0"/>
    <n v="0"/>
    <n v="1"/>
    <n v="0"/>
    <n v="0"/>
    <n v="1"/>
    <n v="0"/>
    <n v="0"/>
    <m/>
    <n v="0"/>
    <n v="0"/>
    <m/>
    <m/>
    <s v="2023-07-01"/>
  </r>
  <r>
    <x v="4"/>
    <x v="5"/>
    <m/>
    <x v="1"/>
    <s v="KASAI-CENTRAL 2"/>
    <s v="KAZUMBA NORD 1"/>
    <m/>
    <s v="Rural"/>
    <s v="Public"/>
    <x v="26"/>
    <s v="LUKUSA"/>
    <s v="ECOLE PRIMAIRE"/>
    <s v="Approved"/>
    <s v="36-230606123933415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6"/>
    <s v="LUKUSA"/>
    <s v="ECOLE PRIMAIRE"/>
    <s v="Approved"/>
    <s v="36-230607081736047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6"/>
    <s v="LUKUSA"/>
    <s v="ECOLE SECONDAIRE"/>
    <s v="Approved"/>
    <s v="36-230607085715712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6"/>
    <s v="LUKUSA"/>
    <s v="ECOLE SECONDAIRE"/>
    <s v="Approved"/>
    <s v="36-230607093627552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6"/>
    <s v="LUKUSA"/>
    <s v="ECOLE SECONDAIRE"/>
    <s v="Approved"/>
    <s v="36-230607103823967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6"/>
    <s v="LUKUSA"/>
    <s v="ECOLE SECONDAIRE"/>
    <s v="Approved"/>
    <s v="36-230607111730588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6"/>
    <s v="LUKUSA"/>
    <s v="ECOLE SECONDAIRE"/>
    <s v="Approved"/>
    <s v="36-230607115523103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6"/>
    <s v="LUKUSA"/>
    <s v="ECOLE SECONDAIRE"/>
    <s v="Approved"/>
    <s v="36-230607124657429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6"/>
    <s v="LUKUSA"/>
    <s v="ECOLE SECONDAIRE"/>
    <s v="Approved"/>
    <s v="36-230607131958667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6"/>
    <s v="LUKUSA"/>
    <s v="ECOLE SECONDAIRE"/>
    <s v="Approved"/>
    <s v="36-230607154926434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KAZUMBA NORD 1"/>
    <m/>
    <s v="Rural"/>
    <s v="Public"/>
    <x v="26"/>
    <s v="LUKUSA"/>
    <s v="ECOLE SECONDAIRE"/>
    <s v="Approved"/>
    <s v="36-230608084048878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KAZUMBA NORD 1"/>
    <m/>
    <s v="Rural"/>
    <s v="Public"/>
    <x v="26"/>
    <s v="LUKUSA"/>
    <s v="ECOLE PRIMAIRE"/>
    <s v="Approved"/>
    <s v="36-230608113717022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KAZUMBA NORD 1"/>
    <m/>
    <s v="Rural"/>
    <s v="Public"/>
    <x v="26"/>
    <s v="LUKUSA"/>
    <s v="ECOLE SECONDAIRE"/>
    <s v="Approved"/>
    <s v="36-230608135710977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KAZUMBA NORD 1"/>
    <m/>
    <s v="Rural"/>
    <s v="Public"/>
    <x v="26"/>
    <s v="LUKUSA"/>
    <s v="ECOLE PRIMAIRE"/>
    <s v="Approved"/>
    <s v="36-230608142548814"/>
    <n v="0"/>
    <n v="0"/>
    <n v="1"/>
    <n v="0"/>
    <n v="0"/>
    <n v="1"/>
    <n v="0"/>
    <n v="0"/>
    <m/>
    <n v="0"/>
    <n v="0"/>
    <m/>
    <m/>
    <s v="2023-07-01"/>
  </r>
  <r>
    <x v="4"/>
    <x v="8"/>
    <m/>
    <x v="1"/>
    <s v="KASAI-CENTRAL 2"/>
    <s v="KAZUMBA NORD 1"/>
    <m/>
    <s v="Rural"/>
    <s v="Public"/>
    <x v="26"/>
    <s v="LUKUSA"/>
    <s v="ECOLE PRIMAIRE"/>
    <s v="Approved"/>
    <s v="36-230609124349724"/>
    <n v="0"/>
    <n v="0"/>
    <n v="1"/>
    <n v="0"/>
    <n v="0"/>
    <n v="1"/>
    <n v="0"/>
    <n v="0"/>
    <m/>
    <n v="0"/>
    <n v="0"/>
    <m/>
    <m/>
    <s v="2023-07-01"/>
  </r>
  <r>
    <x v="4"/>
    <x v="14"/>
    <m/>
    <x v="1"/>
    <s v="KASAI-CENTRAL 2"/>
    <s v="KAZUMBA NORD 1"/>
    <m/>
    <s v="Rural"/>
    <s v="Public"/>
    <x v="26"/>
    <s v="LUKUSA"/>
    <s v="ECOLE SECONDAIRE"/>
    <s v="Approved"/>
    <s v="36-230614133333541"/>
    <n v="1"/>
    <n v="1"/>
    <n v="1"/>
    <n v="0"/>
    <n v="0"/>
    <n v="1"/>
    <n v="1"/>
    <n v="0"/>
    <m/>
    <n v="0"/>
    <n v="0"/>
    <m/>
    <m/>
    <s v="2023-07-01"/>
  </r>
  <r>
    <x v="4"/>
    <x v="12"/>
    <m/>
    <x v="1"/>
    <s v="KASAI-CENTRAL 2"/>
    <s v="KAZUMBA NORD 1"/>
    <m/>
    <s v="Rural"/>
    <s v="Public"/>
    <x v="26"/>
    <s v="LUKUSA"/>
    <s v="ECOLE SECONDAIRE"/>
    <s v="Approved"/>
    <s v="36-230615111819183"/>
    <n v="1"/>
    <n v="1"/>
    <n v="1"/>
    <n v="0"/>
    <n v="0"/>
    <n v="1"/>
    <n v="0"/>
    <n v="0"/>
    <m/>
    <n v="0"/>
    <n v="0"/>
    <m/>
    <m/>
    <s v="2023-07-01"/>
  </r>
  <r>
    <x v="4"/>
    <x v="12"/>
    <m/>
    <x v="1"/>
    <s v="KASAI-CENTRAL 2"/>
    <s v="KAZUMBA NORD 1"/>
    <m/>
    <s v="Rural"/>
    <s v="Public"/>
    <x v="26"/>
    <s v="LUKUSA"/>
    <s v="ECOLE SECONDAIRE"/>
    <s v="Approved"/>
    <s v="36-230615124552231"/>
    <n v="1"/>
    <n v="1"/>
    <n v="1"/>
    <n v="0"/>
    <n v="0"/>
    <n v="1"/>
    <n v="0"/>
    <n v="0"/>
    <m/>
    <n v="0"/>
    <n v="0"/>
    <m/>
    <m/>
    <s v="2023-07-01"/>
  </r>
  <r>
    <x v="4"/>
    <x v="12"/>
    <m/>
    <x v="1"/>
    <s v="KASAI-CENTRAL 2"/>
    <s v="KAZUMBA NORD 1"/>
    <m/>
    <s v="Rural"/>
    <s v="Public"/>
    <x v="26"/>
    <s v="LUKUSA"/>
    <s v="ECOLE PRIMAIRE"/>
    <s v="Approved"/>
    <s v="36-230615143309854"/>
    <n v="1"/>
    <n v="1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KAZUMBA NORD 1"/>
    <m/>
    <s v="Rural"/>
    <s v="Public"/>
    <x v="27"/>
    <s v="ORIENT"/>
    <s v="ECOLE PRIMAIRE"/>
    <s v="Approved"/>
    <s v="49-230602090531805"/>
    <n v="0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KAZUMBA NORD 1"/>
    <m/>
    <s v="Rural"/>
    <s v="Public"/>
    <x v="27"/>
    <s v="ORIENT"/>
    <s v="ECOLE PRIMAIRE"/>
    <s v="Approved"/>
    <s v="49-230602113623258"/>
    <n v="0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KAZUMBA NORD 1"/>
    <m/>
    <s v="Rural"/>
    <s v="Public"/>
    <x v="27"/>
    <s v="ORIENT"/>
    <s v="ECOLE PRIMAIRE"/>
    <s v="Approved"/>
    <s v="49-230602143541037"/>
    <n v="0"/>
    <n v="0"/>
    <n v="1"/>
    <n v="0"/>
    <n v="0"/>
    <n v="1"/>
    <n v="0"/>
    <n v="0"/>
    <m/>
    <n v="0"/>
    <n v="0"/>
    <m/>
    <m/>
    <s v="2023-07-01"/>
  </r>
  <r>
    <x v="4"/>
    <x v="2"/>
    <m/>
    <x v="1"/>
    <s v="KASAI-CENTRAL 2"/>
    <s v="KAZUMBA NORD 1"/>
    <m/>
    <s v="Rural"/>
    <s v="Public"/>
    <x v="27"/>
    <s v="ORIENT"/>
    <s v="ECOLE PRIMAIRE"/>
    <s v="Approved"/>
    <s v="49-230603110336076"/>
    <n v="0"/>
    <n v="0"/>
    <n v="1"/>
    <n v="0"/>
    <n v="0"/>
    <n v="1"/>
    <n v="0"/>
    <n v="0"/>
    <m/>
    <n v="0"/>
    <n v="0"/>
    <m/>
    <m/>
    <s v="2023-07-01"/>
  </r>
  <r>
    <x v="4"/>
    <x v="2"/>
    <m/>
    <x v="1"/>
    <s v="KASAI-CENTRAL 2"/>
    <s v="KAZUMBA NORD 1"/>
    <m/>
    <s v="Rural"/>
    <s v="Public"/>
    <x v="27"/>
    <s v="ORIENT"/>
    <s v="ECOLE PRIMAIRE"/>
    <s v="Approved"/>
    <s v="49-230603122957533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KAZUMBA NORD 1"/>
    <m/>
    <s v="Rural"/>
    <s v="Public"/>
    <x v="27"/>
    <s v="ORIENT"/>
    <s v="ECOLE PRIMAIRE"/>
    <s v="Approved"/>
    <s v="49-230605094018461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KAZUMBA NORD 1"/>
    <m/>
    <s v="Rural"/>
    <s v="Public"/>
    <x v="27"/>
    <s v="ORIENT"/>
    <s v="ECOLE PRIMAIRE"/>
    <s v="Approved"/>
    <s v="49-230605111031827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KAZUMBA NORD 1"/>
    <m/>
    <s v="Rural"/>
    <s v="Public"/>
    <x v="27"/>
    <s v="ORIENT"/>
    <s v="ECOLE PRIMAIRE"/>
    <s v="Approved"/>
    <s v="49-230605122158858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KAZUMBA NORD 1"/>
    <m/>
    <s v="Rural"/>
    <s v="Public"/>
    <x v="27"/>
    <s v="ORIENT"/>
    <s v="ECOLE PRIMAIRE"/>
    <s v="Not Approved"/>
    <s v="49-230605132138265"/>
    <n v="0"/>
    <n v="0"/>
    <n v="0"/>
    <n v="1"/>
    <n v="0"/>
    <n v="1"/>
    <n v="0"/>
    <n v="0"/>
    <m/>
    <n v="0"/>
    <n v="0"/>
    <m/>
    <m/>
    <s v="2023-07-01"/>
  </r>
  <r>
    <x v="4"/>
    <x v="7"/>
    <m/>
    <x v="1"/>
    <s v="KASAI-CENTRAL 2"/>
    <s v="KAZUMBA NORD 1"/>
    <m/>
    <s v="Rural"/>
    <s v="Public"/>
    <x v="27"/>
    <s v="ORIENT"/>
    <s v="ECOLE PRIMAIRE"/>
    <s v="Approved"/>
    <s v="49-230605141024435"/>
    <n v="0"/>
    <n v="0"/>
    <n v="1"/>
    <n v="0"/>
    <n v="0"/>
    <n v="1"/>
    <n v="0"/>
    <n v="0"/>
    <m/>
    <n v="0"/>
    <n v="0"/>
    <m/>
    <m/>
    <s v="2023-07-01"/>
  </r>
  <r>
    <x v="4"/>
    <x v="5"/>
    <m/>
    <x v="1"/>
    <s v="KASAI-CENTRAL 2"/>
    <s v="KAZUMBA NORD 1"/>
    <m/>
    <s v="Rural"/>
    <s v="Public"/>
    <x v="27"/>
    <s v="ORIENT"/>
    <s v="ECOLE PRIMAIRE"/>
    <s v="Approved"/>
    <s v="49-230606093323525"/>
    <n v="0"/>
    <n v="0"/>
    <n v="1"/>
    <n v="0"/>
    <n v="0"/>
    <n v="1"/>
    <n v="0"/>
    <n v="0"/>
    <m/>
    <n v="0"/>
    <n v="0"/>
    <m/>
    <m/>
    <s v="2023-07-01"/>
  </r>
  <r>
    <x v="4"/>
    <x v="5"/>
    <m/>
    <x v="1"/>
    <s v="KASAI-CENTRAL 2"/>
    <s v="KAZUMBA NORD 1"/>
    <m/>
    <s v="Rural"/>
    <s v="Public"/>
    <x v="27"/>
    <s v="ORIENT"/>
    <s v="ECOLE PRIMAIRE"/>
    <s v="Approved"/>
    <s v="49-230606105100718"/>
    <n v="0"/>
    <n v="0"/>
    <n v="1"/>
    <n v="0"/>
    <n v="0"/>
    <n v="1"/>
    <n v="0"/>
    <n v="0"/>
    <m/>
    <n v="0"/>
    <n v="0"/>
    <m/>
    <m/>
    <s v="2023-07-01"/>
  </r>
  <r>
    <x v="4"/>
    <x v="5"/>
    <m/>
    <x v="1"/>
    <s v="KASAI-CENTRAL 2"/>
    <s v="KAZUMBA NORD 1"/>
    <m/>
    <s v="Rural"/>
    <s v="Public"/>
    <x v="27"/>
    <s v="ORIENT"/>
    <s v="ECOLE PRIMAIRE"/>
    <s v="Approved"/>
    <s v="49-230606114027273"/>
    <n v="0"/>
    <n v="0"/>
    <n v="1"/>
    <n v="0"/>
    <n v="0"/>
    <n v="1"/>
    <n v="0"/>
    <n v="0"/>
    <m/>
    <n v="0"/>
    <n v="0"/>
    <m/>
    <m/>
    <s v="2023-07-01"/>
  </r>
  <r>
    <x v="4"/>
    <x v="5"/>
    <m/>
    <x v="1"/>
    <s v="KASAI-CENTRAL 2"/>
    <s v="KAZUMBA NORD 1"/>
    <m/>
    <s v="Rural"/>
    <s v="Public"/>
    <x v="27"/>
    <s v="ORIENT"/>
    <s v="ECOLE PRIMAIRE"/>
    <s v="Approved"/>
    <s v="49-230606132956392"/>
    <n v="0"/>
    <n v="0"/>
    <n v="1"/>
    <n v="0"/>
    <n v="0"/>
    <n v="1"/>
    <n v="0"/>
    <n v="0"/>
    <m/>
    <n v="0"/>
    <n v="0"/>
    <m/>
    <m/>
    <s v="2023-07-01"/>
  </r>
  <r>
    <x v="4"/>
    <x v="5"/>
    <m/>
    <x v="1"/>
    <s v="KASAI-CENTRAL 2"/>
    <s v="KAZUMBA NORD 1"/>
    <m/>
    <s v="Rural"/>
    <s v="Public"/>
    <x v="27"/>
    <s v="ORIENT"/>
    <s v="ECOLE PRIMAIRE"/>
    <s v="Approved"/>
    <s v="49-230606141911741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7"/>
    <s v="ORIENT"/>
    <s v="ECOLE SECONDAIRE"/>
    <s v="Approved"/>
    <s v="49-230607095110569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7"/>
    <s v="ORIENT"/>
    <s v="ECOLE SECONDAIRE"/>
    <s v="Approved"/>
    <s v="49-230607105711818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7"/>
    <s v="ORIENT"/>
    <s v="ECOLE SECONDAIRE"/>
    <s v="Approved"/>
    <s v="49-230607114819794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7"/>
    <s v="ORIENT"/>
    <s v="ECOLE SECONDAIRE"/>
    <s v="Approved"/>
    <s v="49-230607125514524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7"/>
    <s v="ORIENT"/>
    <s v="ECOLE SECONDAIRE"/>
    <s v="Approved"/>
    <s v="49-230607133912821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7"/>
    <s v="ORIENT"/>
    <s v="ECOLE PRIMAIRE"/>
    <s v="Approved"/>
    <s v="49-230607142347715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KAZUMBA NORD 1"/>
    <m/>
    <s v="Rural"/>
    <s v="Public"/>
    <x v="27"/>
    <s v="ORIENT"/>
    <s v="ECOLE PRIMAIRE"/>
    <s v="Approved"/>
    <s v="49-230607172431271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KAZUMBA NORD 1"/>
    <m/>
    <s v="Rural"/>
    <s v="Public"/>
    <x v="27"/>
    <s v="ORIENT"/>
    <s v="ECOLE SECONDAIRE"/>
    <s v="Approved"/>
    <s v="49-230608083400454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KAZUMBA NORD 1"/>
    <m/>
    <s v="Rural"/>
    <s v="Public"/>
    <x v="27"/>
    <s v="ORIENT"/>
    <s v="ECOLE PRIMAIRE"/>
    <s v="Approved"/>
    <s v="49-230608085907956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KAZUMBA NORD 1"/>
    <m/>
    <s v="Rural"/>
    <s v="Public"/>
    <x v="27"/>
    <s v="ORIENT"/>
    <s v="ECOLE PRIMAIRE"/>
    <s v="Approved"/>
    <s v="49-230608092820414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KAZUMBA NORD 1"/>
    <m/>
    <s v="Rural"/>
    <s v="Public"/>
    <x v="27"/>
    <s v="ORIENT"/>
    <s v="ECOLE PRIMAIRE"/>
    <s v="Approved"/>
    <s v="49-230608095655349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KAZUMBA NORD 1"/>
    <m/>
    <s v="Rural"/>
    <s v="Public"/>
    <x v="27"/>
    <s v="ORIENT"/>
    <s v="ECOLE SECONDAIRE"/>
    <s v="Approved"/>
    <s v="49-230608110318433"/>
    <n v="0"/>
    <n v="0"/>
    <n v="1"/>
    <n v="0"/>
    <n v="0"/>
    <n v="1"/>
    <n v="0"/>
    <n v="0"/>
    <m/>
    <n v="0"/>
    <n v="0"/>
    <m/>
    <m/>
    <s v="2023-07-01"/>
  </r>
  <r>
    <x v="4"/>
    <x v="8"/>
    <m/>
    <x v="1"/>
    <s v="KASAI-CENTRAL 2"/>
    <s v="KAZUMBA NORD 1"/>
    <m/>
    <s v="Rural"/>
    <s v="Public"/>
    <x v="27"/>
    <s v="ORIENT"/>
    <s v="ECOLE SECONDAIRE"/>
    <s v="Approved"/>
    <s v="49-230609141402282"/>
    <n v="0"/>
    <n v="0"/>
    <n v="1"/>
    <n v="0"/>
    <n v="0"/>
    <n v="1"/>
    <n v="0"/>
    <n v="0"/>
    <m/>
    <n v="0"/>
    <n v="0"/>
    <m/>
    <m/>
    <s v="2023-07-01"/>
  </r>
  <r>
    <x v="4"/>
    <x v="12"/>
    <m/>
    <x v="1"/>
    <s v="KASAI-CENTRAL 2"/>
    <s v="KAZUMBA NORD 1"/>
    <m/>
    <s v="Rural"/>
    <s v="Public"/>
    <x v="27"/>
    <s v="ORIENT"/>
    <s v="ECOLE SECONDAIRE"/>
    <s v="Approved"/>
    <s v="49-230615081710828"/>
    <n v="1"/>
    <n v="0"/>
    <n v="1"/>
    <n v="0"/>
    <n v="0"/>
    <n v="1"/>
    <n v="0"/>
    <n v="0"/>
    <m/>
    <n v="0"/>
    <n v="0"/>
    <m/>
    <m/>
    <s v="2023-07-01"/>
  </r>
  <r>
    <x v="4"/>
    <x v="12"/>
    <m/>
    <x v="1"/>
    <s v="KASAI-CENTRAL 2"/>
    <s v="KAZUMBA NORD 1"/>
    <m/>
    <s v="Rural"/>
    <s v="Public"/>
    <x v="27"/>
    <s v="ORIENT"/>
    <s v="ECOLE SECONDAIRE"/>
    <s v="Approved"/>
    <s v="49-230615122926196"/>
    <n v="1"/>
    <n v="1"/>
    <n v="1"/>
    <n v="0"/>
    <n v="0"/>
    <n v="1"/>
    <n v="0"/>
    <n v="0"/>
    <m/>
    <n v="0"/>
    <n v="0"/>
    <m/>
    <m/>
    <s v="2023-07-01"/>
  </r>
  <r>
    <x v="4"/>
    <x v="12"/>
    <m/>
    <x v="1"/>
    <s v="KASAI-CENTRAL 2"/>
    <s v="KAZUMBA NORD 1"/>
    <m/>
    <s v="Rural"/>
    <s v="Public"/>
    <x v="27"/>
    <s v="ORIENT"/>
    <s v="ECOLE PRIMAIRE"/>
    <s v="Approved"/>
    <s v="49-230615130420856"/>
    <n v="1"/>
    <n v="1"/>
    <n v="1"/>
    <n v="0"/>
    <n v="0"/>
    <n v="1"/>
    <n v="1"/>
    <n v="0"/>
    <m/>
    <n v="0"/>
    <n v="0"/>
    <m/>
    <m/>
    <s v="2023-07-01"/>
  </r>
  <r>
    <x v="4"/>
    <x v="12"/>
    <m/>
    <x v="1"/>
    <s v="KASAI-CENTRAL 2"/>
    <s v="KAZUMBA NORD 1"/>
    <m/>
    <s v="Rural"/>
    <s v="Public"/>
    <x v="27"/>
    <s v="ORIENT"/>
    <s v="ECOLE PRIMAIRE"/>
    <s v="Approved"/>
    <s v="49-230615134032924"/>
    <n v="1"/>
    <n v="1"/>
    <n v="1"/>
    <n v="0"/>
    <n v="0"/>
    <n v="1"/>
    <n v="1"/>
    <n v="0"/>
    <m/>
    <n v="0"/>
    <n v="0"/>
    <m/>
    <m/>
    <s v="2023-07-01"/>
  </r>
  <r>
    <x v="4"/>
    <x v="12"/>
    <m/>
    <x v="1"/>
    <s v="KASAI-CENTRAL 2"/>
    <s v="KAZUMBA NORD 1"/>
    <m/>
    <s v="Rural"/>
    <s v="Public"/>
    <x v="27"/>
    <s v="ORIENT"/>
    <s v="ECOLE SECONDAIRE"/>
    <s v="Approved"/>
    <s v="49-230615140608715"/>
    <n v="1"/>
    <n v="1"/>
    <n v="1"/>
    <n v="0"/>
    <n v="0"/>
    <n v="1"/>
    <n v="1"/>
    <n v="0"/>
    <m/>
    <n v="0"/>
    <n v="0"/>
    <m/>
    <m/>
    <s v="2023-07-01"/>
  </r>
  <r>
    <x v="4"/>
    <x v="12"/>
    <m/>
    <x v="1"/>
    <s v="KASAI-CENTRAL 2"/>
    <s v="KAZUMBA NORD 1"/>
    <m/>
    <s v="Rural"/>
    <s v="Public"/>
    <x v="27"/>
    <s v="ORIENT"/>
    <s v="ECOLE SECONDAIRE"/>
    <s v="Approved"/>
    <s v="49-230615144951591"/>
    <n v="1"/>
    <n v="1"/>
    <n v="1"/>
    <n v="0"/>
    <n v="0"/>
    <n v="1"/>
    <n v="1"/>
    <n v="0"/>
    <m/>
    <n v="0"/>
    <n v="0"/>
    <m/>
    <m/>
    <s v="2023-07-01"/>
  </r>
  <r>
    <x v="4"/>
    <x v="12"/>
    <m/>
    <x v="1"/>
    <s v="KASAI-CENTRAL 2"/>
    <s v="KAZUMBA NORD 1"/>
    <m/>
    <s v="Rural"/>
    <s v="Prive"/>
    <x v="26"/>
    <s v="LUKUSA"/>
    <s v="ECOLE SECONDAIRE"/>
    <s v="Approved"/>
    <s v="36-230615120301039"/>
    <n v="1"/>
    <n v="1"/>
    <n v="1"/>
    <n v="0"/>
    <n v="0"/>
    <n v="1"/>
    <n v="1"/>
    <n v="0"/>
    <m/>
    <n v="0"/>
    <n v="0"/>
    <m/>
    <m/>
    <s v="2023-07-01"/>
  </r>
  <r>
    <x v="4"/>
    <x v="12"/>
    <m/>
    <x v="1"/>
    <s v="KASAI-CENTRAL 2"/>
    <s v="KAZUMBA NORD 1"/>
    <m/>
    <s v="Rural"/>
    <s v="Prive"/>
    <x v="26"/>
    <s v="LUKUSA"/>
    <s v="ECOLE SECONDAIRE"/>
    <s v="Approved"/>
    <s v="36-230615134608041"/>
    <n v="1"/>
    <n v="1"/>
    <n v="1"/>
    <n v="0"/>
    <n v="0"/>
    <n v="1"/>
    <n v="1"/>
    <n v="0"/>
    <m/>
    <n v="0"/>
    <n v="0"/>
    <m/>
    <m/>
    <s v="2023-07-01"/>
  </r>
  <r>
    <x v="4"/>
    <x v="4"/>
    <m/>
    <x v="1"/>
    <s v="KASAI-CENTRAL 2"/>
    <s v="LUIZA 1"/>
    <m/>
    <s v="Rural"/>
    <s v="Public"/>
    <x v="28"/>
    <s v="FÉLICIEN"/>
    <s v="ECOLE PRIMAIRE"/>
    <s v="Approved"/>
    <s v="16-230602103915497"/>
    <n v="0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LUIZA 1"/>
    <m/>
    <s v="Rural"/>
    <s v="Public"/>
    <x v="28"/>
    <s v="FÉLICIEN"/>
    <s v="ECOLE SECONDAIRE"/>
    <s v="Approved"/>
    <s v="16-230602133330369"/>
    <n v="0"/>
    <n v="0"/>
    <n v="1"/>
    <n v="0"/>
    <n v="0"/>
    <n v="1"/>
    <n v="0"/>
    <n v="0"/>
    <m/>
    <n v="0"/>
    <n v="0"/>
    <m/>
    <m/>
    <s v="2023-07-01"/>
  </r>
  <r>
    <x v="4"/>
    <x v="2"/>
    <m/>
    <x v="1"/>
    <s v="KASAI-CENTRAL 2"/>
    <s v="LUIZA 1"/>
    <m/>
    <s v="Rural"/>
    <s v="Public"/>
    <x v="28"/>
    <s v="FÉLICIEN"/>
    <s v="ECOLE PRIMAIRE"/>
    <s v="Approved"/>
    <s v="16-230603101932445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LUIZA 1"/>
    <m/>
    <s v="Rural"/>
    <s v="Public"/>
    <x v="28"/>
    <s v="FÉLICIEN"/>
    <s v="ECOLE PRIMAIRE"/>
    <s v="Approved"/>
    <s v="16-230605062035068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LUIZA 1"/>
    <m/>
    <s v="Rural"/>
    <s v="Public"/>
    <x v="28"/>
    <s v="FÉLICIEN"/>
    <s v="ECOLE SECONDAIRE"/>
    <s v="Approved"/>
    <s v="16-230605105953944"/>
    <n v="0"/>
    <n v="0"/>
    <n v="1"/>
    <n v="0"/>
    <n v="0"/>
    <n v="1"/>
    <n v="0"/>
    <n v="0"/>
    <m/>
    <n v="0"/>
    <n v="0"/>
    <m/>
    <m/>
    <s v="2023-07-01"/>
  </r>
  <r>
    <x v="4"/>
    <x v="10"/>
    <m/>
    <x v="1"/>
    <s v="KASAI-CENTRAL 2"/>
    <s v="LUIZA 1"/>
    <m/>
    <s v="Rural"/>
    <s v="Public"/>
    <x v="29"/>
    <s v="BRUNO"/>
    <s v="ECOLE PRIMAIRE"/>
    <s v="Approved"/>
    <s v="22-230601101104827"/>
    <n v="0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LUIZA 1"/>
    <m/>
    <s v="Rural"/>
    <s v="Public"/>
    <x v="29"/>
    <s v="BRUNO"/>
    <s v="ECOLE PRIMAIRE"/>
    <s v="Approved"/>
    <s v="22-230602122049110"/>
    <n v="0"/>
    <n v="0"/>
    <n v="1"/>
    <n v="0"/>
    <n v="0"/>
    <n v="1"/>
    <n v="0"/>
    <n v="0"/>
    <m/>
    <n v="0"/>
    <n v="0"/>
    <m/>
    <m/>
    <s v="2023-07-01"/>
  </r>
  <r>
    <x v="4"/>
    <x v="2"/>
    <m/>
    <x v="1"/>
    <s v="KASAI-CENTRAL 2"/>
    <s v="LUIZA 1"/>
    <m/>
    <s v="Rural"/>
    <s v="Public"/>
    <x v="29"/>
    <s v="BRUNO"/>
    <s v="ECOLE PRIMAIRE"/>
    <s v="Approved"/>
    <s v="22-230603075755096"/>
    <n v="0"/>
    <n v="0"/>
    <n v="1"/>
    <n v="0"/>
    <n v="0"/>
    <n v="1"/>
    <n v="0"/>
    <n v="0"/>
    <m/>
    <n v="0"/>
    <n v="0"/>
    <m/>
    <m/>
    <s v="2023-07-01"/>
  </r>
  <r>
    <x v="4"/>
    <x v="2"/>
    <m/>
    <x v="1"/>
    <s v="KASAI-CENTRAL 2"/>
    <s v="LUIZA 1"/>
    <m/>
    <s v="Rural"/>
    <s v="Public"/>
    <x v="29"/>
    <s v="BRUNO"/>
    <s v="ECOLE SECONDAIRE"/>
    <s v="Approved"/>
    <s v="22-230603130400003"/>
    <n v="0"/>
    <n v="0"/>
    <n v="1"/>
    <n v="0"/>
    <n v="0"/>
    <n v="1"/>
    <n v="0"/>
    <n v="0"/>
    <m/>
    <n v="0"/>
    <n v="0"/>
    <m/>
    <m/>
    <s v="2023-07-01"/>
  </r>
  <r>
    <x v="4"/>
    <x v="0"/>
    <m/>
    <x v="1"/>
    <s v="KASAI-CENTRAL 2"/>
    <s v="LUIZA 1"/>
    <m/>
    <s v="Rural"/>
    <s v="Public"/>
    <x v="29"/>
    <s v="BRUNO"/>
    <s v="ECOLE SECONDAIRE"/>
    <s v="Approved"/>
    <s v="22-230604223610521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LUIZA 1"/>
    <m/>
    <s v="Rural"/>
    <s v="Public"/>
    <x v="29"/>
    <s v="BRUNO"/>
    <s v="ECOLE SECONDAIRE"/>
    <s v="Approved"/>
    <s v="22-230605102823419"/>
    <n v="0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LUIZA 1"/>
    <m/>
    <s v="Rural"/>
    <s v="Public"/>
    <x v="30"/>
    <s v="SANTOS"/>
    <s v="ECOLE PRIMAIRE"/>
    <s v="Approved"/>
    <s v="52-230602113906754"/>
    <n v="0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LUIZA 1"/>
    <m/>
    <s v="Rural"/>
    <s v="Public"/>
    <x v="30"/>
    <s v="SANTOS"/>
    <s v="ECOLE PRIMAIRE"/>
    <s v="Approved"/>
    <s v="52-230602142055086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LUIZA 1"/>
    <m/>
    <s v="Rural"/>
    <s v="Public"/>
    <x v="30"/>
    <s v="SANTOS"/>
    <s v="ECOLE PRIMAIRE"/>
    <s v="Approved"/>
    <s v="52-230605113134335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LUIZA 1"/>
    <m/>
    <s v="Rural"/>
    <s v="Public"/>
    <x v="30"/>
    <s v="SANTOS"/>
    <s v="ECOLE SECONDAIRE"/>
    <s v="Approved"/>
    <s v="52-230605124850023"/>
    <n v="0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LUIZA 1"/>
    <m/>
    <s v="Rural"/>
    <s v="Public"/>
    <x v="31"/>
    <s v="TSHIONGO"/>
    <s v="ECOLE PRIMAIRE"/>
    <s v="Approved"/>
    <s v="53-230602103727312"/>
    <n v="0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LUIZA 1"/>
    <m/>
    <s v="Rural"/>
    <s v="Public"/>
    <x v="31"/>
    <s v="TSHIONGO"/>
    <s v="ECOLE SECONDAIRE"/>
    <s v="Approved"/>
    <s v="53-230602135138673"/>
    <n v="0"/>
    <n v="0"/>
    <n v="1"/>
    <n v="0"/>
    <n v="0"/>
    <n v="1"/>
    <n v="0"/>
    <n v="0"/>
    <m/>
    <n v="0"/>
    <n v="0"/>
    <m/>
    <m/>
    <s v="2023-07-01"/>
  </r>
  <r>
    <x v="4"/>
    <x v="2"/>
    <m/>
    <x v="1"/>
    <s v="KASAI-CENTRAL 2"/>
    <s v="LUIZA 1"/>
    <m/>
    <s v="Rural"/>
    <s v="Public"/>
    <x v="32"/>
    <s v="TSHIONGO"/>
    <s v="ECOLE SECONDAIRE"/>
    <s v="Approved"/>
    <s v="54-230603080640672"/>
    <n v="0"/>
    <n v="0"/>
    <n v="1"/>
    <n v="0"/>
    <n v="0"/>
    <n v="1"/>
    <n v="0"/>
    <n v="0"/>
    <m/>
    <n v="0"/>
    <n v="0"/>
    <m/>
    <m/>
    <s v="2023-07-01"/>
  </r>
  <r>
    <x v="4"/>
    <x v="2"/>
    <m/>
    <x v="1"/>
    <s v="KASAI-CENTRAL 2"/>
    <s v="LUIZA 1"/>
    <m/>
    <s v="Rural"/>
    <s v="Public"/>
    <x v="32"/>
    <s v="TSHIONGO"/>
    <s v="ECOLE PRIMAIRE"/>
    <s v="Approved"/>
    <s v="54-230603103148207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LUIZA 1"/>
    <m/>
    <s v="Rural"/>
    <s v="Public"/>
    <x v="32"/>
    <s v="TSHIONGO"/>
    <s v="ECOLE SECONDAIRE"/>
    <s v="Approved"/>
    <s v="54-230605111912215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LUIZA 1"/>
    <m/>
    <s v="Rural"/>
    <s v="Public"/>
    <x v="32"/>
    <s v="TSHIONGO"/>
    <s v="ECOLE PRIMAIRE"/>
    <s v="Approved"/>
    <s v="54-230605131905370"/>
    <n v="0"/>
    <n v="0"/>
    <n v="1"/>
    <n v="0"/>
    <n v="0"/>
    <n v="1"/>
    <n v="0"/>
    <n v="0"/>
    <m/>
    <n v="0"/>
    <n v="0"/>
    <m/>
    <m/>
    <s v="2023-07-01"/>
  </r>
  <r>
    <x v="4"/>
    <x v="7"/>
    <m/>
    <x v="1"/>
    <s v="KASAI-CENTRAL 2"/>
    <s v="LUIZA 1"/>
    <m/>
    <s v="Rural"/>
    <s v="Public"/>
    <x v="32"/>
    <s v="TSHIONGO"/>
    <s v="ECOLE SECONDAIRE"/>
    <s v="Approved"/>
    <s v="54-230605144953066"/>
    <n v="0"/>
    <n v="0"/>
    <n v="1"/>
    <n v="0"/>
    <n v="0"/>
    <n v="1"/>
    <n v="0"/>
    <n v="0"/>
    <m/>
    <n v="0"/>
    <n v="0"/>
    <m/>
    <m/>
    <s v="2023-07-01"/>
  </r>
  <r>
    <x v="4"/>
    <x v="4"/>
    <m/>
    <x v="1"/>
    <s v="KASAI-CENTRAL 2"/>
    <s v="LUIZA 1"/>
    <m/>
    <s v="Rural"/>
    <s v="Prive"/>
    <x v="28"/>
    <s v="FÉLICIEN"/>
    <s v="ECOLE SECONDAIRE"/>
    <s v="Approved"/>
    <s v="16-230602115217418"/>
    <n v="0"/>
    <n v="0"/>
    <n v="1"/>
    <n v="0"/>
    <n v="0"/>
    <n v="1"/>
    <n v="0"/>
    <n v="0"/>
    <m/>
    <n v="0"/>
    <n v="0"/>
    <m/>
    <m/>
    <s v="2023-07-01"/>
  </r>
  <r>
    <x v="4"/>
    <x v="0"/>
    <m/>
    <x v="1"/>
    <s v="KASAI-CENTRAL 2"/>
    <s v="LUIZA 1"/>
    <m/>
    <s v="Rural"/>
    <s v="Prive"/>
    <x v="28"/>
    <s v="FÉLICIEN"/>
    <s v="ECOLE PRIMAIRE"/>
    <s v="Approved"/>
    <s v="16-230604233056511"/>
    <n v="0"/>
    <n v="0"/>
    <n v="1"/>
    <n v="0"/>
    <n v="0"/>
    <n v="1"/>
    <n v="0"/>
    <n v="0"/>
    <m/>
    <n v="0"/>
    <n v="0"/>
    <m/>
    <m/>
    <s v="2023-07-01"/>
  </r>
  <r>
    <x v="4"/>
    <x v="2"/>
    <m/>
    <x v="1"/>
    <s v="KASAI-CENTRAL 2"/>
    <s v="LUIZA 1"/>
    <m/>
    <s v="Rural"/>
    <s v="Prive"/>
    <x v="30"/>
    <s v="SANTOS"/>
    <s v="ECOLE SECONDAIRE"/>
    <s v="Approved"/>
    <s v="52-230603111514646"/>
    <n v="0"/>
    <n v="0"/>
    <n v="1"/>
    <n v="0"/>
    <n v="0"/>
    <n v="1"/>
    <n v="0"/>
    <n v="0"/>
    <m/>
    <n v="0"/>
    <n v="0"/>
    <m/>
    <m/>
    <s v="2023-07-01"/>
  </r>
  <r>
    <x v="4"/>
    <x v="2"/>
    <m/>
    <x v="1"/>
    <s v="KASAI-CENTRAL 2"/>
    <s v="LUIZA 1"/>
    <m/>
    <s v="Rural"/>
    <s v="Prive"/>
    <x v="30"/>
    <s v="SANTOS"/>
    <s v="ECOLE PRIMAIRE"/>
    <s v="Approved"/>
    <s v="52-230603140054898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LUIZA 2"/>
    <m/>
    <s v="Rural"/>
    <s v="Public"/>
    <x v="28"/>
    <s v="FÉLICIEN"/>
    <s v="ECOLE PRIMAIRE"/>
    <s v="Approved"/>
    <s v="16-230607084137033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LUIZA 2"/>
    <m/>
    <s v="Rural"/>
    <s v="Public"/>
    <x v="28"/>
    <s v="FÉLICIEN"/>
    <s v="ECOLE PRIMAIRE"/>
    <s v="Approved"/>
    <s v="16-230607120114176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LUIZA 2"/>
    <m/>
    <s v="Rural"/>
    <s v="Public"/>
    <x v="28"/>
    <s v="FÉLICIEN"/>
    <s v="ECOLE PRIMAIRE"/>
    <s v="Approved"/>
    <s v="16-230608090959533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LUIZA 2"/>
    <m/>
    <s v="Rural"/>
    <s v="Public"/>
    <x v="28"/>
    <s v="FÉLICIEN"/>
    <s v="ECOLE PRIMAIRE"/>
    <s v="Approved"/>
    <s v="16-230608095636802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LUIZA 2"/>
    <m/>
    <s v="Rural"/>
    <s v="Public"/>
    <x v="28"/>
    <s v="FÉLICIEN"/>
    <s v="ECOLE PRIMAIRE"/>
    <s v="Approved"/>
    <s v="16-230608111715955"/>
    <n v="0"/>
    <n v="0"/>
    <n v="1"/>
    <n v="0"/>
    <n v="0"/>
    <n v="1"/>
    <n v="0"/>
    <n v="0"/>
    <m/>
    <n v="0"/>
    <n v="0"/>
    <m/>
    <m/>
    <s v="2023-07-01"/>
  </r>
  <r>
    <x v="4"/>
    <x v="5"/>
    <m/>
    <x v="1"/>
    <s v="KASAI-CENTRAL 2"/>
    <s v="LUIZA 2"/>
    <m/>
    <s v="Rural"/>
    <s v="Public"/>
    <x v="29"/>
    <s v="BRUNO"/>
    <s v="ECOLE PRIMAIRE"/>
    <s v="Approved"/>
    <s v="22-230606170249195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LUIZA 2"/>
    <m/>
    <s v="Rural"/>
    <s v="Public"/>
    <x v="29"/>
    <s v="BRUNO"/>
    <s v="ECOLE PRIMAIRE"/>
    <s v="Approved"/>
    <s v="22-230607142616376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LUIZA 2"/>
    <m/>
    <s v="Rural"/>
    <s v="Public"/>
    <x v="29"/>
    <s v="BRUNO"/>
    <s v="ECOLE PRIMAIRE"/>
    <s v="Approved"/>
    <s v="22-230607155629152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LUIZA 2"/>
    <m/>
    <s v="Rural"/>
    <s v="Public"/>
    <x v="29"/>
    <s v="BRUNO"/>
    <s v="ECOLE PRIMAIRE"/>
    <s v="Approved"/>
    <s v="22-230608081432456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LUIZA 2"/>
    <m/>
    <s v="Rural"/>
    <s v="Public"/>
    <x v="29"/>
    <s v="BRUNO"/>
    <s v="ECOLE PRIMAIRE"/>
    <s v="Approved"/>
    <s v="22-230608165836972"/>
    <n v="0"/>
    <n v="0"/>
    <n v="1"/>
    <n v="0"/>
    <n v="0"/>
    <n v="1"/>
    <n v="0"/>
    <n v="0"/>
    <m/>
    <n v="0"/>
    <n v="0"/>
    <m/>
    <m/>
    <s v="2023-07-01"/>
  </r>
  <r>
    <x v="4"/>
    <x v="6"/>
    <m/>
    <x v="1"/>
    <s v="KASAI-CENTRAL 2"/>
    <s v="LUIZA 2"/>
    <m/>
    <s v="Rural"/>
    <s v="Public"/>
    <x v="30"/>
    <s v="SANTOS"/>
    <s v="ECOLE PRIMAIRE"/>
    <s v="Approved"/>
    <s v="52-230607150635754"/>
    <n v="0"/>
    <n v="0"/>
    <n v="1"/>
    <n v="0"/>
    <n v="0"/>
    <n v="1"/>
    <n v="0"/>
    <n v="0"/>
    <m/>
    <n v="0"/>
    <n v="0"/>
    <m/>
    <m/>
    <s v="2023-07-01"/>
  </r>
  <r>
    <x v="4"/>
    <x v="11"/>
    <m/>
    <x v="1"/>
    <s v="KASAI-CENTRAL 2"/>
    <s v="LUIZA 2"/>
    <m/>
    <s v="Rural"/>
    <s v="Public"/>
    <x v="30"/>
    <s v="SANTOS"/>
    <s v="ECOLE PRIMAIRE"/>
    <s v="Approved"/>
    <s v="52-230610061100157"/>
    <n v="0"/>
    <n v="0"/>
    <n v="1"/>
    <n v="0"/>
    <n v="0"/>
    <n v="1"/>
    <n v="0"/>
    <n v="0"/>
    <m/>
    <n v="0"/>
    <n v="0"/>
    <m/>
    <m/>
    <s v="2023-07-01"/>
  </r>
  <r>
    <x v="4"/>
    <x v="11"/>
    <m/>
    <x v="1"/>
    <s v="KASAI-CENTRAL 2"/>
    <s v="LUIZA 2"/>
    <m/>
    <s v="Rural"/>
    <s v="Public"/>
    <x v="30"/>
    <s v="SANTOS"/>
    <s v="ECOLE PRIMAIRE"/>
    <s v="Approved"/>
    <s v="52-230610064050104"/>
    <n v="0"/>
    <n v="0"/>
    <n v="1"/>
    <n v="0"/>
    <n v="0"/>
    <n v="1"/>
    <n v="0"/>
    <n v="0"/>
    <m/>
    <n v="0"/>
    <n v="0"/>
    <m/>
    <m/>
    <s v="2023-07-01"/>
  </r>
  <r>
    <x v="4"/>
    <x v="11"/>
    <m/>
    <x v="1"/>
    <s v="KASAI-CENTRAL 2"/>
    <s v="LUIZA 2"/>
    <m/>
    <s v="Rural"/>
    <s v="Public"/>
    <x v="30"/>
    <s v="SANTOS"/>
    <s v="ECOLE PRIMAIRE"/>
    <s v="Approved"/>
    <s v="52-230610073401248"/>
    <n v="0"/>
    <n v="0"/>
    <n v="1"/>
    <n v="0"/>
    <n v="0"/>
    <n v="1"/>
    <n v="0"/>
    <n v="0"/>
    <m/>
    <n v="0"/>
    <n v="0"/>
    <m/>
    <m/>
    <s v="2023-07-01"/>
  </r>
  <r>
    <x v="4"/>
    <x v="11"/>
    <m/>
    <x v="1"/>
    <s v="KASAI-CENTRAL 2"/>
    <s v="LUIZA 2"/>
    <m/>
    <s v="Rural"/>
    <s v="Public"/>
    <x v="30"/>
    <s v="SANTOS"/>
    <s v="ECOLE PRIMAIRE"/>
    <s v="Not Approved"/>
    <s v="52-230610084233544"/>
    <n v="0"/>
    <n v="0"/>
    <n v="0"/>
    <n v="1"/>
    <n v="0"/>
    <n v="1"/>
    <n v="0"/>
    <n v="0"/>
    <m/>
    <n v="0"/>
    <n v="0"/>
    <m/>
    <m/>
    <s v="2023-07-01"/>
  </r>
  <r>
    <x v="4"/>
    <x v="6"/>
    <m/>
    <x v="1"/>
    <s v="KASAI-CENTRAL 2"/>
    <s v="LUIZA 2"/>
    <m/>
    <s v="Rural"/>
    <s v="Public"/>
    <x v="32"/>
    <s v="TSHIONGO"/>
    <s v="ECOLE PRIMAIRE"/>
    <s v="Approved"/>
    <s v="54-230607145516391"/>
    <n v="0"/>
    <n v="0"/>
    <n v="1"/>
    <n v="0"/>
    <n v="0"/>
    <n v="1"/>
    <n v="0"/>
    <n v="0"/>
    <m/>
    <n v="0"/>
    <n v="0"/>
    <m/>
    <m/>
    <s v="2023-07-01"/>
  </r>
  <r>
    <x v="4"/>
    <x v="3"/>
    <m/>
    <x v="1"/>
    <s v="KASAI-CENTRAL 2"/>
    <s v="LUIZA 2"/>
    <m/>
    <s v="Rural"/>
    <s v="Public"/>
    <x v="32"/>
    <s v="TSHIONGO"/>
    <s v="ECOLE PRIMAIRE"/>
    <s v="Approved"/>
    <s v="54-230608115205751"/>
    <n v="0"/>
    <n v="0"/>
    <n v="1"/>
    <n v="0"/>
    <n v="0"/>
    <n v="1"/>
    <n v="0"/>
    <n v="0"/>
    <m/>
    <n v="0"/>
    <n v="0"/>
    <m/>
    <m/>
    <s v="2023-07-01"/>
  </r>
  <r>
    <x v="4"/>
    <x v="8"/>
    <m/>
    <x v="1"/>
    <s v="KASAI-CENTRAL 2"/>
    <s v="LUIZA 2"/>
    <m/>
    <s v="Rural"/>
    <s v="Public"/>
    <x v="32"/>
    <s v="TSHIONGO"/>
    <s v="ECOLE PRIMAIRE"/>
    <s v="Approved"/>
    <s v="54-230609182020293"/>
    <n v="0"/>
    <n v="0"/>
    <n v="1"/>
    <n v="0"/>
    <n v="0"/>
    <n v="1"/>
    <n v="0"/>
    <n v="0"/>
    <m/>
    <n v="0"/>
    <n v="0"/>
    <m/>
    <m/>
    <s v="2023-07-01"/>
  </r>
  <r>
    <x v="4"/>
    <x v="8"/>
    <m/>
    <x v="1"/>
    <s v="KASAI-CENTRAL 2"/>
    <s v="LUIZA 2"/>
    <m/>
    <s v="Rural"/>
    <s v="Public"/>
    <x v="32"/>
    <s v="TSHIONGO"/>
    <s v="ECOLE PRIMAIRE"/>
    <s v="Approved"/>
    <s v="54-230609190507482"/>
    <n v="0"/>
    <n v="0"/>
    <n v="1"/>
    <n v="0"/>
    <n v="0"/>
    <n v="1"/>
    <n v="0"/>
    <n v="0"/>
    <m/>
    <n v="0"/>
    <n v="0"/>
    <m/>
    <m/>
    <s v="2023-07-01"/>
  </r>
  <r>
    <x v="4"/>
    <x v="8"/>
    <m/>
    <x v="1"/>
    <s v="KASAI-CENTRAL 2"/>
    <s v="LUIZA 2"/>
    <m/>
    <s v="Rural"/>
    <s v="Public"/>
    <x v="32"/>
    <s v="TSHIONGO"/>
    <s v="ECOLE PRIMAIRE"/>
    <s v="Not Approved"/>
    <s v="54-230609205605502"/>
    <n v="0"/>
    <n v="0"/>
    <n v="0"/>
    <n v="1"/>
    <n v="0"/>
    <n v="1"/>
    <n v="0"/>
    <n v="0"/>
    <m/>
    <n v="0"/>
    <n v="0"/>
    <m/>
    <m/>
    <s v="2023-07-01"/>
  </r>
  <r>
    <x v="4"/>
    <x v="8"/>
    <m/>
    <x v="1"/>
    <s v="KASAI-CENTRAL 2"/>
    <s v="LUIZA 2"/>
    <m/>
    <s v="Rural"/>
    <s v="Public"/>
    <x v="32"/>
    <s v="TSHIONGO"/>
    <s v="ECOLE PRIMAIRE"/>
    <s v="Approved"/>
    <s v="54-230609224640010"/>
    <n v="0"/>
    <n v="0"/>
    <n v="1"/>
    <n v="0"/>
    <n v="0"/>
    <n v="1"/>
    <n v="0"/>
    <n v="0"/>
    <m/>
    <n v="0"/>
    <n v="0"/>
    <m/>
    <m/>
    <s v="2023-07-01"/>
  </r>
  <r>
    <x v="4"/>
    <x v="11"/>
    <m/>
    <x v="1"/>
    <s v="KASAI-CENTRAL 2"/>
    <s v="LUIZA 2"/>
    <m/>
    <s v="Rural"/>
    <s v="Public"/>
    <x v="32"/>
    <s v="TSHIONGO"/>
    <s v="ECOLE PRIMAIRE"/>
    <s v="Approved"/>
    <s v="54-230610073152361"/>
    <n v="0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MYABI 1"/>
    <m/>
    <s v="Urbain"/>
    <s v="Public"/>
    <x v="33"/>
    <s v="DORCAS"/>
    <s v="ECOLE PRIMAIRE"/>
    <s v="Approved"/>
    <s v="27-230603095005791"/>
    <n v="0"/>
    <n v="0"/>
    <n v="1"/>
    <n v="0"/>
    <n v="0"/>
    <n v="1"/>
    <n v="0"/>
    <n v="0"/>
    <m/>
    <n v="0"/>
    <n v="0"/>
    <m/>
    <m/>
    <s v="2023-07-01"/>
  </r>
  <r>
    <x v="4"/>
    <x v="5"/>
    <m/>
    <x v="2"/>
    <s v="KASAI-ORIENTAL 2"/>
    <s v="MYABI 1"/>
    <m/>
    <s v="Urbain"/>
    <s v="Public"/>
    <x v="33"/>
    <s v="DORCAS"/>
    <s v="ECOLE PRIMAIRE"/>
    <s v="Approved"/>
    <s v="27-230606141408164"/>
    <n v="1"/>
    <n v="0"/>
    <n v="1"/>
    <n v="0"/>
    <n v="0"/>
    <n v="1"/>
    <n v="0"/>
    <n v="0"/>
    <m/>
    <n v="0"/>
    <n v="0"/>
    <m/>
    <m/>
    <s v="2023-07-01"/>
  </r>
  <r>
    <x v="4"/>
    <x v="10"/>
    <m/>
    <x v="2"/>
    <s v="KASAI-ORIENTAL 2"/>
    <s v="MYABI 1"/>
    <m/>
    <s v="Rural"/>
    <s v="Public"/>
    <x v="33"/>
    <s v="DORCAS"/>
    <s v="ECOLE PRIMAIRE"/>
    <s v="Approved"/>
    <s v="27-230601111620475"/>
    <n v="0"/>
    <n v="0"/>
    <n v="1"/>
    <n v="0"/>
    <n v="0"/>
    <n v="1"/>
    <n v="0"/>
    <n v="0"/>
    <m/>
    <n v="0"/>
    <n v="0"/>
    <m/>
    <m/>
    <s v="2023-07-01"/>
  </r>
  <r>
    <x v="4"/>
    <x v="4"/>
    <m/>
    <x v="2"/>
    <s v="KASAI-ORIENTAL 2"/>
    <s v="MYABI 1"/>
    <m/>
    <s v="Rural"/>
    <s v="Public"/>
    <x v="33"/>
    <s v="DORCAS"/>
    <s v="ECOLE PRIMAIRE"/>
    <s v="Approved"/>
    <s v="27-230602141902356"/>
    <n v="0"/>
    <n v="0"/>
    <n v="1"/>
    <n v="0"/>
    <n v="0"/>
    <n v="1"/>
    <n v="0"/>
    <n v="0"/>
    <m/>
    <n v="0"/>
    <n v="0"/>
    <m/>
    <m/>
    <s v="2023-07-01"/>
  </r>
  <r>
    <x v="4"/>
    <x v="7"/>
    <m/>
    <x v="2"/>
    <s v="KASAI-ORIENTAL 2"/>
    <s v="MYABI 1"/>
    <m/>
    <s v="Rural"/>
    <s v="Public"/>
    <x v="33"/>
    <s v="DORCAS"/>
    <s v="ECOLE PRIMAIRE"/>
    <s v="Approved"/>
    <s v="27-230605110217957"/>
    <n v="0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MYABI 1"/>
    <m/>
    <s v="Rural"/>
    <s v="Public"/>
    <x v="34"/>
    <s v="ELYSÉE"/>
    <s v="ECOLE SECONDAIRE"/>
    <s v="Approved"/>
    <s v="28-230603075528031"/>
    <n v="1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MYABI 1"/>
    <m/>
    <s v="Rural"/>
    <s v="Public"/>
    <x v="34"/>
    <s v="ELYSÉE"/>
    <s v="ECOLE SECONDAIRE"/>
    <s v="Approved"/>
    <s v="28-230603120610544"/>
    <n v="0"/>
    <n v="0"/>
    <n v="1"/>
    <n v="0"/>
    <n v="0"/>
    <n v="1"/>
    <n v="0"/>
    <n v="0"/>
    <m/>
    <n v="0"/>
    <n v="0"/>
    <m/>
    <m/>
    <s v="2023-07-01"/>
  </r>
  <r>
    <x v="4"/>
    <x v="7"/>
    <m/>
    <x v="2"/>
    <s v="KASAI-ORIENTAL 2"/>
    <s v="MYABI 1"/>
    <m/>
    <s v="Rural"/>
    <s v="Public"/>
    <x v="34"/>
    <s v="ELYSÉE"/>
    <s v="ECOLE PRIMAIRE"/>
    <s v="Approved"/>
    <s v="28-230605080724422"/>
    <n v="0"/>
    <n v="0"/>
    <n v="1"/>
    <n v="0"/>
    <n v="0"/>
    <n v="1"/>
    <n v="0"/>
    <n v="0"/>
    <m/>
    <n v="0"/>
    <n v="0"/>
    <m/>
    <m/>
    <s v="2023-07-01"/>
  </r>
  <r>
    <x v="4"/>
    <x v="10"/>
    <m/>
    <x v="2"/>
    <s v="KASAI-ORIENTAL 2"/>
    <s v="MYABI 1"/>
    <m/>
    <s v="Rural"/>
    <s v="Public"/>
    <x v="35"/>
    <s v="MAFUTA"/>
    <s v="ECOLE SECONDAIRE"/>
    <s v="Approved"/>
    <s v="37-230601135724533"/>
    <n v="0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MYABI 1"/>
    <m/>
    <s v="Rural"/>
    <s v="Public"/>
    <x v="36"/>
    <s v="NGALULA"/>
    <s v="ECOLE SECONDAIRE"/>
    <s v="Approved"/>
    <s v="48-230603201144923"/>
    <n v="0"/>
    <n v="0"/>
    <n v="1"/>
    <n v="0"/>
    <n v="0"/>
    <n v="1"/>
    <n v="0"/>
    <n v="0"/>
    <m/>
    <n v="0"/>
    <n v="0"/>
    <m/>
    <m/>
    <s v="2023-07-01"/>
  </r>
  <r>
    <x v="4"/>
    <x v="4"/>
    <m/>
    <x v="2"/>
    <s v="KASAI-ORIENTAL 2"/>
    <s v="MYABI 1"/>
    <m/>
    <s v="Rural"/>
    <s v="Prive"/>
    <x v="33"/>
    <s v="DORCAS"/>
    <s v="ECOLE PRIMAIRE"/>
    <s v="Approved"/>
    <s v="27-230602112757111"/>
    <n v="0"/>
    <n v="0"/>
    <n v="1"/>
    <n v="0"/>
    <n v="0"/>
    <n v="1"/>
    <n v="0"/>
    <n v="0"/>
    <m/>
    <n v="0"/>
    <n v="0"/>
    <m/>
    <m/>
    <s v="2023-07-01"/>
  </r>
  <r>
    <x v="4"/>
    <x v="4"/>
    <m/>
    <x v="2"/>
    <s v="KASAI-ORIENTAL 2"/>
    <s v="MYABI 2"/>
    <m/>
    <s v="Rural"/>
    <s v="Public"/>
    <x v="34"/>
    <s v="ELYSÉE"/>
    <s v="ECOLE PRIMAIRE"/>
    <s v="Approved"/>
    <s v="28-230602081304054"/>
    <n v="1"/>
    <n v="0"/>
    <n v="1"/>
    <n v="0"/>
    <n v="0"/>
    <n v="1"/>
    <n v="0"/>
    <n v="0"/>
    <m/>
    <n v="0"/>
    <n v="0"/>
    <m/>
    <m/>
    <s v="2023-07-01"/>
  </r>
  <r>
    <x v="4"/>
    <x v="4"/>
    <m/>
    <x v="2"/>
    <s v="KASAI-ORIENTAL 2"/>
    <s v="MYABI 2"/>
    <m/>
    <s v="Rural"/>
    <s v="Public"/>
    <x v="34"/>
    <s v="ELYSÉE"/>
    <s v="ECOLE PRIMAIRE"/>
    <s v="Approved"/>
    <s v="28-230602100140365"/>
    <n v="0"/>
    <n v="0"/>
    <n v="1"/>
    <n v="0"/>
    <n v="0"/>
    <n v="1"/>
    <n v="0"/>
    <n v="0"/>
    <m/>
    <n v="0"/>
    <n v="0"/>
    <m/>
    <m/>
    <s v="2023-07-01"/>
  </r>
  <r>
    <x v="4"/>
    <x v="4"/>
    <m/>
    <x v="2"/>
    <s v="KASAI-ORIENTAL 2"/>
    <s v="MYABI 2"/>
    <m/>
    <s v="Rural"/>
    <s v="Public"/>
    <x v="34"/>
    <s v="ELYSÉE"/>
    <s v="ECOLE PRIMAIRE"/>
    <s v="Approved"/>
    <s v="28-230602135356139"/>
    <n v="1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MYABI 2"/>
    <m/>
    <s v="Rural"/>
    <s v="Public"/>
    <x v="34"/>
    <s v="ELYSÉE"/>
    <s v="ECOLE PRIMAIRE"/>
    <s v="Approved"/>
    <s v="28-230603095016671"/>
    <n v="0"/>
    <n v="0"/>
    <n v="1"/>
    <n v="0"/>
    <n v="0"/>
    <n v="1"/>
    <n v="0"/>
    <n v="0"/>
    <m/>
    <n v="0"/>
    <n v="0"/>
    <m/>
    <m/>
    <s v="2023-07-01"/>
  </r>
  <r>
    <x v="4"/>
    <x v="4"/>
    <m/>
    <x v="2"/>
    <s v="KASAI-ORIENTAL 2"/>
    <s v="MYABI 2"/>
    <m/>
    <s v="Rural"/>
    <s v="Public"/>
    <x v="35"/>
    <s v="MAFUTA"/>
    <s v="ECOLE PRIMAIRE"/>
    <s v="Approved"/>
    <s v="37-230602080703733"/>
    <n v="0"/>
    <n v="0"/>
    <n v="1"/>
    <n v="0"/>
    <n v="0"/>
    <n v="1"/>
    <n v="0"/>
    <n v="0"/>
    <m/>
    <n v="0"/>
    <n v="0"/>
    <m/>
    <m/>
    <s v="2023-07-01"/>
  </r>
  <r>
    <x v="4"/>
    <x v="4"/>
    <m/>
    <x v="2"/>
    <s v="KASAI-ORIENTAL 2"/>
    <s v="MYABI 2"/>
    <m/>
    <s v="Rural"/>
    <s v="Public"/>
    <x v="35"/>
    <s v="MAFUTA"/>
    <s v="ECOLE PRIMAIRE"/>
    <s v="Approved"/>
    <s v="37-230602094420920"/>
    <n v="0"/>
    <n v="0"/>
    <n v="1"/>
    <n v="0"/>
    <n v="0"/>
    <n v="1"/>
    <n v="0"/>
    <n v="0"/>
    <m/>
    <n v="0"/>
    <n v="0"/>
    <m/>
    <m/>
    <s v="2023-07-01"/>
  </r>
  <r>
    <x v="4"/>
    <x v="4"/>
    <m/>
    <x v="2"/>
    <s v="KASAI-ORIENTAL 2"/>
    <s v="MYABI 2"/>
    <m/>
    <s v="Rural"/>
    <s v="Public"/>
    <x v="35"/>
    <s v="MAFUTA"/>
    <s v="ECOLE PRIMAIRE"/>
    <s v="Approved"/>
    <s v="37-230602143110384"/>
    <n v="1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MYABI 2"/>
    <m/>
    <s v="Rural"/>
    <s v="Public"/>
    <x v="35"/>
    <s v="MAFUTA"/>
    <s v="ECOLE SECONDAIRE"/>
    <s v="Approved"/>
    <s v="37-230603090819140"/>
    <n v="0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MYABI 2"/>
    <m/>
    <s v="Rural"/>
    <s v="Public"/>
    <x v="35"/>
    <s v="MAFUTA"/>
    <s v="ECOLE SECONDAIRE"/>
    <s v="Approved"/>
    <s v="37-230603130631439"/>
    <n v="0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MYABI 2"/>
    <m/>
    <s v="Rural"/>
    <s v="Public"/>
    <x v="35"/>
    <s v="MAFUTA"/>
    <s v="ECOLE SECONDAIRE"/>
    <s v="Approved"/>
    <s v="37-230603153050120"/>
    <n v="0"/>
    <n v="0"/>
    <n v="1"/>
    <n v="0"/>
    <n v="0"/>
    <n v="1"/>
    <n v="0"/>
    <n v="0"/>
    <m/>
    <n v="0"/>
    <n v="0"/>
    <m/>
    <m/>
    <s v="2023-07-01"/>
  </r>
  <r>
    <x v="4"/>
    <x v="12"/>
    <m/>
    <x v="2"/>
    <s v="KASAI-ORIENTAL 2"/>
    <s v="KABEYA-KAMWANGA 1"/>
    <m/>
    <s v="Urbain"/>
    <s v="Public"/>
    <x v="35"/>
    <s v="MAFUTA"/>
    <s v="ECOLE PRIMAIRE"/>
    <s v="Approved"/>
    <s v="37-230615093301511"/>
    <n v="0"/>
    <n v="0"/>
    <n v="1"/>
    <n v="0"/>
    <n v="0"/>
    <n v="1"/>
    <n v="0"/>
    <n v="0"/>
    <m/>
    <n v="0"/>
    <n v="0"/>
    <m/>
    <m/>
    <s v="2023-07-01"/>
  </r>
  <r>
    <x v="4"/>
    <x v="12"/>
    <m/>
    <x v="2"/>
    <s v="KASAI-ORIENTAL 2"/>
    <s v="KABEYA-KAMWANGA 1"/>
    <m/>
    <s v="Urbain"/>
    <s v="Public"/>
    <x v="35"/>
    <s v="MAFUTA"/>
    <s v="ECOLE SECONDAIRE"/>
    <s v="Approved"/>
    <s v="37-230615112638543"/>
    <n v="0"/>
    <n v="0"/>
    <n v="1"/>
    <n v="0"/>
    <n v="0"/>
    <n v="1"/>
    <n v="0"/>
    <n v="0"/>
    <m/>
    <n v="0"/>
    <n v="0"/>
    <m/>
    <m/>
    <s v="2023-07-01"/>
  </r>
  <r>
    <x v="4"/>
    <x v="4"/>
    <m/>
    <x v="2"/>
    <s v="KASAI-ORIENTAL 2"/>
    <s v="KABEYA-KAMWANGA 1"/>
    <m/>
    <s v="Urbain"/>
    <s v="Public"/>
    <x v="37"/>
    <s v="MASHINGU"/>
    <s v="ECOLE PRIMAIRE"/>
    <s v="Not Approved"/>
    <s v="40-230602091007285"/>
    <n v="0"/>
    <n v="0"/>
    <n v="0"/>
    <n v="1"/>
    <n v="0"/>
    <n v="1"/>
    <n v="0"/>
    <n v="0"/>
    <m/>
    <n v="0"/>
    <n v="0"/>
    <m/>
    <m/>
    <s v="2023-07-01"/>
  </r>
  <r>
    <x v="4"/>
    <x v="4"/>
    <m/>
    <x v="2"/>
    <s v="KASAI-ORIENTAL 2"/>
    <s v="KABEYA-KAMWANGA 1"/>
    <m/>
    <s v="Urbain"/>
    <s v="Public"/>
    <x v="37"/>
    <s v="MASHINGU"/>
    <s v="ECOLE PRIMAIRE"/>
    <s v="Approved"/>
    <s v="40-230602120139720"/>
    <n v="0"/>
    <n v="0"/>
    <n v="1"/>
    <n v="0"/>
    <n v="0"/>
    <n v="1"/>
    <n v="0"/>
    <n v="0"/>
    <m/>
    <n v="0"/>
    <n v="0"/>
    <m/>
    <m/>
    <s v="2023-07-01"/>
  </r>
  <r>
    <x v="4"/>
    <x v="4"/>
    <m/>
    <x v="2"/>
    <s v="KASAI-ORIENTAL 2"/>
    <s v="KABEYA-KAMWANGA 1"/>
    <m/>
    <s v="Urbain"/>
    <s v="Public"/>
    <x v="37"/>
    <s v="MASHINGU"/>
    <s v="ECOLE PRIMAIRE"/>
    <s v="Approved"/>
    <s v="40-230602141155293"/>
    <n v="0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KABEYA-KAMWANGA 1"/>
    <m/>
    <s v="Urbain"/>
    <s v="Public"/>
    <x v="37"/>
    <s v="MASHINGU"/>
    <s v="ECOLE PRIMAIRE"/>
    <s v="Approved"/>
    <s v="40-230603082321325"/>
    <n v="0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KABEYA-KAMWANGA 1"/>
    <m/>
    <s v="Urbain"/>
    <s v="Public"/>
    <x v="37"/>
    <s v="MASHINGU"/>
    <s v="ECOLE PRIMAIRE"/>
    <s v="Approved"/>
    <s v="40-230603123342329"/>
    <n v="0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KABEYA-KAMWANGA 1"/>
    <m/>
    <s v="Urbain"/>
    <s v="Public"/>
    <x v="37"/>
    <s v="MASHINGU"/>
    <s v="ECOLE PRIMAIRE"/>
    <s v="Approved"/>
    <s v="40-230603144624377"/>
    <n v="0"/>
    <n v="0"/>
    <n v="1"/>
    <n v="0"/>
    <n v="0"/>
    <n v="1"/>
    <n v="0"/>
    <n v="0"/>
    <m/>
    <n v="0"/>
    <n v="0"/>
    <m/>
    <m/>
    <s v="2023-07-01"/>
  </r>
  <r>
    <x v="4"/>
    <x v="6"/>
    <m/>
    <x v="2"/>
    <s v="KASAI-ORIENTAL 2"/>
    <s v="KABEYA-KAMWANGA 1"/>
    <m/>
    <s v="Rural"/>
    <s v="Public"/>
    <x v="33"/>
    <s v="DORCAS"/>
    <s v="ECOLE SECONDAIRE"/>
    <s v="Approved"/>
    <s v="27-230607115355892"/>
    <n v="0"/>
    <n v="0"/>
    <n v="1"/>
    <n v="0"/>
    <n v="0"/>
    <n v="1"/>
    <n v="0"/>
    <n v="0"/>
    <m/>
    <n v="0"/>
    <n v="0"/>
    <m/>
    <m/>
    <s v="2023-07-01"/>
  </r>
  <r>
    <x v="4"/>
    <x v="12"/>
    <m/>
    <x v="2"/>
    <s v="KASAI-ORIENTAL 2"/>
    <s v="KABEYA-KAMWANGA 1"/>
    <m/>
    <s v="Rural"/>
    <s v="Public"/>
    <x v="34"/>
    <s v="ELYSÉE"/>
    <s v="ECOLE PRIMAIRE"/>
    <s v="Approved"/>
    <s v="28-230615093823573"/>
    <n v="1"/>
    <n v="0"/>
    <n v="1"/>
    <n v="0"/>
    <n v="0"/>
    <n v="1"/>
    <n v="0"/>
    <n v="0"/>
    <m/>
    <n v="0"/>
    <n v="0"/>
    <m/>
    <m/>
    <s v="2023-07-01"/>
  </r>
  <r>
    <x v="4"/>
    <x v="12"/>
    <m/>
    <x v="2"/>
    <s v="KASAI-ORIENTAL 2"/>
    <s v="KABEYA-KAMWANGA 1"/>
    <m/>
    <s v="Rural"/>
    <s v="Public"/>
    <x v="34"/>
    <s v="ELYSÉE"/>
    <s v="ECOLE SECONDAIRE"/>
    <s v="Approved"/>
    <s v="28-230615150423015"/>
    <n v="0"/>
    <n v="0"/>
    <n v="1"/>
    <n v="0"/>
    <n v="0"/>
    <n v="1"/>
    <n v="0"/>
    <n v="0"/>
    <m/>
    <n v="0"/>
    <n v="0"/>
    <m/>
    <m/>
    <s v="2023-07-01"/>
  </r>
  <r>
    <x v="4"/>
    <x v="12"/>
    <m/>
    <x v="2"/>
    <s v="KASAI-ORIENTAL 2"/>
    <s v="KABEYA-KAMWANGA 1"/>
    <m/>
    <s v="Rural"/>
    <s v="Public"/>
    <x v="35"/>
    <s v="MAFUTA"/>
    <s v="ECOLE PRIMAIRE"/>
    <s v="Approved"/>
    <s v="37-230615131311815"/>
    <n v="0"/>
    <n v="0"/>
    <n v="1"/>
    <n v="0"/>
    <n v="0"/>
    <n v="1"/>
    <n v="0"/>
    <n v="0"/>
    <m/>
    <n v="0"/>
    <n v="0"/>
    <m/>
    <m/>
    <s v="2023-07-01"/>
  </r>
  <r>
    <x v="4"/>
    <x v="2"/>
    <m/>
    <x v="2"/>
    <s v="KASAI-ORIENTAL 2"/>
    <s v="KABEYA-KAMWANGA 1"/>
    <m/>
    <s v="Rural"/>
    <s v="Public"/>
    <x v="37"/>
    <s v="MASHINGU"/>
    <s v="ECOLE PRIMAIRE"/>
    <s v="Approved"/>
    <s v="40-230603095236846"/>
    <n v="0"/>
    <n v="0"/>
    <n v="1"/>
    <n v="0"/>
    <n v="0"/>
    <n v="1"/>
    <n v="0"/>
    <n v="0"/>
    <m/>
    <n v="0"/>
    <n v="0"/>
    <m/>
    <m/>
    <s v="2023-07-01"/>
  </r>
  <r>
    <x v="4"/>
    <x v="7"/>
    <m/>
    <x v="2"/>
    <s v="KASAI-ORIENTAL 2"/>
    <s v="KABEYA-KAMWANGA 1"/>
    <m/>
    <s v="Rural"/>
    <s v="Public"/>
    <x v="37"/>
    <s v="MASHINGU"/>
    <s v="ECOLE PRIMAIRE"/>
    <s v="Approved"/>
    <s v="40-230605082057856"/>
    <n v="0"/>
    <n v="0"/>
    <n v="1"/>
    <n v="0"/>
    <n v="0"/>
    <n v="1"/>
    <n v="0"/>
    <n v="0"/>
    <m/>
    <n v="0"/>
    <n v="0"/>
    <m/>
    <m/>
    <s v="2023-07-01"/>
  </r>
  <r>
    <x v="4"/>
    <x v="7"/>
    <m/>
    <x v="2"/>
    <s v="KASAI-ORIENTAL 2"/>
    <s v="KABEYA-KAMWANGA 1"/>
    <m/>
    <s v="Rural"/>
    <s v="Public"/>
    <x v="37"/>
    <s v="MASHINGU"/>
    <s v="ECOLE PRIMAIRE"/>
    <s v="Approved"/>
    <s v="40-230605095959533"/>
    <n v="1"/>
    <n v="0"/>
    <n v="1"/>
    <n v="0"/>
    <n v="0"/>
    <n v="1"/>
    <n v="0"/>
    <n v="0"/>
    <m/>
    <n v="0"/>
    <n v="0"/>
    <m/>
    <m/>
    <s v="2023-07-01"/>
  </r>
  <r>
    <x v="4"/>
    <x v="7"/>
    <m/>
    <x v="2"/>
    <s v="KASAI-ORIENTAL 2"/>
    <s v="KABEYA-KAMWANGA 1"/>
    <m/>
    <s v="Rural"/>
    <s v="Public"/>
    <x v="37"/>
    <s v="MASHINGU"/>
    <s v="ECOLE PRIMAIRE"/>
    <s v="Approved"/>
    <s v="40-230605114150690"/>
    <n v="0"/>
    <n v="0"/>
    <n v="1"/>
    <n v="0"/>
    <n v="0"/>
    <n v="1"/>
    <n v="0"/>
    <n v="0"/>
    <m/>
    <n v="0"/>
    <n v="0"/>
    <m/>
    <m/>
    <s v="2023-07-01"/>
  </r>
  <r>
    <x v="4"/>
    <x v="6"/>
    <m/>
    <x v="2"/>
    <s v="KASAI-ORIENTAL 2"/>
    <s v="KABEYA-KAMWANGA 1"/>
    <m/>
    <s v="Rural"/>
    <s v="Public"/>
    <x v="37"/>
    <s v="MASHINGU"/>
    <s v="ECOLE PRIMAIRE"/>
    <s v="Approved"/>
    <s v="40-230607081658623"/>
    <n v="0"/>
    <n v="0"/>
    <n v="1"/>
    <n v="0"/>
    <n v="0"/>
    <n v="1"/>
    <n v="0"/>
    <n v="0"/>
    <m/>
    <n v="0"/>
    <n v="0"/>
    <m/>
    <m/>
    <s v="2023-07-01"/>
  </r>
  <r>
    <x v="4"/>
    <x v="6"/>
    <m/>
    <x v="2"/>
    <s v="KASAI-ORIENTAL 2"/>
    <s v="KABEYA-KAMWANGA 1"/>
    <m/>
    <s v="Rural"/>
    <s v="Public"/>
    <x v="37"/>
    <s v="MASHINGU"/>
    <s v="ECOLE SECONDAIRE"/>
    <s v="Approved"/>
    <s v="40-230607102114512"/>
    <n v="0"/>
    <n v="0"/>
    <n v="1"/>
    <n v="0"/>
    <n v="0"/>
    <n v="1"/>
    <n v="0"/>
    <n v="0"/>
    <m/>
    <n v="0"/>
    <n v="0"/>
    <m/>
    <m/>
    <s v="2023-07-01"/>
  </r>
  <r>
    <x v="4"/>
    <x v="6"/>
    <m/>
    <x v="2"/>
    <s v="KASAI-ORIENTAL 2"/>
    <s v="KABEYA-KAMWANGA 1"/>
    <m/>
    <s v="Rural"/>
    <s v="Public"/>
    <x v="37"/>
    <s v="MASHINGU"/>
    <s v="ECOLE SECONDAIRE"/>
    <s v="Approved"/>
    <s v="40-230607115702698"/>
    <n v="1"/>
    <n v="0"/>
    <n v="1"/>
    <n v="0"/>
    <n v="0"/>
    <n v="1"/>
    <n v="0"/>
    <n v="0"/>
    <m/>
    <n v="0"/>
    <n v="0"/>
    <m/>
    <m/>
    <s v="2023-07-01"/>
  </r>
  <r>
    <x v="4"/>
    <x v="6"/>
    <m/>
    <x v="2"/>
    <s v="KASAI-ORIENTAL 2"/>
    <s v="KABEYA-KAMWANGA 1"/>
    <m/>
    <s v="Rural"/>
    <s v="Public"/>
    <x v="37"/>
    <s v="MASHINGU"/>
    <s v="ECOLE SECONDAIRE"/>
    <s v="Approved"/>
    <s v="40-230607132000502"/>
    <n v="0"/>
    <n v="0"/>
    <n v="1"/>
    <n v="0"/>
    <n v="0"/>
    <n v="1"/>
    <n v="0"/>
    <n v="0"/>
    <m/>
    <n v="0"/>
    <n v="0"/>
    <m/>
    <m/>
    <s v="2023-07-01"/>
  </r>
  <r>
    <x v="4"/>
    <x v="6"/>
    <m/>
    <x v="2"/>
    <s v="KASAI-ORIENTAL 2"/>
    <s v="KABEYA-KAMWANGA 1"/>
    <m/>
    <s v="Rural"/>
    <s v="Public"/>
    <x v="36"/>
    <s v="NGALULA"/>
    <s v="ECOLE PRIMAIRE"/>
    <s v="Approved"/>
    <s v="48-230607105817160"/>
    <n v="0"/>
    <n v="0"/>
    <n v="1"/>
    <n v="0"/>
    <n v="0"/>
    <n v="1"/>
    <n v="0"/>
    <n v="0"/>
    <m/>
    <n v="0"/>
    <n v="0"/>
    <m/>
    <m/>
    <s v="2023-07-01"/>
  </r>
  <r>
    <x v="4"/>
    <x v="10"/>
    <m/>
    <x v="2"/>
    <m/>
    <m/>
    <s v="MYABI"/>
    <s v="Rural"/>
    <s v="Public"/>
    <x v="34"/>
    <s v="ELYSÉE"/>
    <s v="CENTRE RATTRAPAGE SCOLAIRE"/>
    <s v="Approved"/>
    <s v="28-230601125148709"/>
    <n v="0"/>
    <n v="0"/>
    <n v="1"/>
    <n v="0"/>
    <n v="0"/>
    <n v="1"/>
    <n v="0"/>
    <n v="0"/>
    <m/>
    <n v="0"/>
    <n v="0"/>
    <m/>
    <m/>
    <s v="2023-07-01"/>
  </r>
  <r>
    <x v="4"/>
    <x v="7"/>
    <m/>
    <x v="2"/>
    <m/>
    <m/>
    <s v="MYABI"/>
    <s v="Rural"/>
    <s v="Public"/>
    <x v="35"/>
    <s v="MAFUTA"/>
    <s v="CENTRE RATTRAPAGE SCOLAIRE"/>
    <s v="Approved"/>
    <s v="37-230605133519454"/>
    <n v="0"/>
    <n v="0"/>
    <n v="1"/>
    <n v="0"/>
    <n v="0"/>
    <n v="1"/>
    <n v="0"/>
    <n v="0"/>
    <m/>
    <n v="0"/>
    <n v="0"/>
    <m/>
    <m/>
    <s v="2023-07-01"/>
  </r>
  <r>
    <x v="4"/>
    <x v="10"/>
    <m/>
    <x v="2"/>
    <m/>
    <m/>
    <s v="MYABI"/>
    <s v="Rural"/>
    <s v="Public"/>
    <x v="36"/>
    <s v="NGALULA"/>
    <s v="CENTRE RATTRAPAGE SCOLAIRE"/>
    <s v="Approved"/>
    <s v="48-230601122812259"/>
    <n v="1"/>
    <n v="1"/>
    <n v="1"/>
    <n v="0"/>
    <n v="0"/>
    <n v="1"/>
    <n v="1"/>
    <n v="0"/>
    <m/>
    <n v="0"/>
    <n v="0"/>
    <m/>
    <m/>
    <s v="2023-07-01"/>
  </r>
  <r>
    <x v="4"/>
    <x v="4"/>
    <m/>
    <x v="2"/>
    <m/>
    <m/>
    <s v="MYABI"/>
    <s v="Rural"/>
    <s v="Public"/>
    <x v="36"/>
    <s v="NGALULA"/>
    <s v="CENTRE RATTRAPAGE SCOLAIRE"/>
    <s v="Approved"/>
    <s v="48-230602112852818"/>
    <n v="1"/>
    <n v="0"/>
    <n v="1"/>
    <n v="0"/>
    <n v="0"/>
    <n v="1"/>
    <n v="1"/>
    <n v="0"/>
    <m/>
    <n v="0"/>
    <n v="0"/>
    <m/>
    <m/>
    <s v="2023-07-01"/>
  </r>
  <r>
    <x v="4"/>
    <x v="4"/>
    <m/>
    <x v="2"/>
    <m/>
    <m/>
    <s v="MYABI"/>
    <s v="Rural"/>
    <s v="Public"/>
    <x v="36"/>
    <s v="NGALULA"/>
    <s v="CENTRE RATTRAPAGE SCOLAIRE"/>
    <s v="Approved"/>
    <s v="48-230602135328391"/>
    <n v="1"/>
    <n v="1"/>
    <n v="1"/>
    <n v="0"/>
    <n v="0"/>
    <n v="1"/>
    <n v="1"/>
    <n v="0"/>
    <m/>
    <n v="1"/>
    <n v="0"/>
    <m/>
    <m/>
    <s v="2023-07-01"/>
  </r>
  <r>
    <x v="4"/>
    <x v="4"/>
    <m/>
    <x v="2"/>
    <m/>
    <m/>
    <s v="MYABI"/>
    <s v="Rural"/>
    <s v="Public"/>
    <x v="36"/>
    <s v="NGALULA"/>
    <s v="CENTRE RATTRAPAGE SCOLAIRE"/>
    <s v="Approved"/>
    <s v="48-230602155554319"/>
    <n v="1"/>
    <n v="0"/>
    <n v="1"/>
    <n v="0"/>
    <n v="0"/>
    <n v="1"/>
    <n v="0"/>
    <n v="0"/>
    <m/>
    <n v="0"/>
    <n v="0"/>
    <m/>
    <m/>
    <s v="2023-07-01"/>
  </r>
  <r>
    <x v="4"/>
    <x v="4"/>
    <m/>
    <x v="2"/>
    <m/>
    <m/>
    <s v="MYABI"/>
    <s v="Rural"/>
    <s v="Public"/>
    <x v="36"/>
    <s v="NGALULA"/>
    <s v="CENTRE RATTRAPAGE SCOLAIRE"/>
    <s v="Approved"/>
    <s v="48-230602185136360"/>
    <n v="1"/>
    <n v="0"/>
    <n v="1"/>
    <n v="0"/>
    <n v="0"/>
    <n v="1"/>
    <n v="0"/>
    <n v="0"/>
    <m/>
    <n v="0"/>
    <n v="0"/>
    <m/>
    <m/>
    <s v="2023-07-01"/>
  </r>
  <r>
    <x v="4"/>
    <x v="2"/>
    <m/>
    <x v="2"/>
    <m/>
    <m/>
    <s v="MYABI"/>
    <s v="Rural"/>
    <s v="Public"/>
    <x v="36"/>
    <s v="NGALULA"/>
    <s v="CENTRE RATTRAPAGE SCOLAIRE"/>
    <s v="Not Approved"/>
    <s v="48-230603113723374"/>
    <n v="1"/>
    <n v="0"/>
    <n v="0"/>
    <n v="1"/>
    <n v="0"/>
    <n v="1"/>
    <n v="0"/>
    <n v="0"/>
    <m/>
    <n v="0"/>
    <n v="0"/>
    <m/>
    <m/>
    <s v="2023-07-01"/>
  </r>
  <r>
    <x v="4"/>
    <x v="7"/>
    <m/>
    <x v="2"/>
    <m/>
    <m/>
    <s v="MYABI"/>
    <s v="Rural"/>
    <s v="Public"/>
    <x v="36"/>
    <s v="NGALULA"/>
    <s v="CENTRE RATTRAPAGE SCOLAIRE"/>
    <s v="Approved"/>
    <s v="48-230605164657418"/>
    <n v="0"/>
    <n v="0"/>
    <n v="1"/>
    <n v="0"/>
    <n v="0"/>
    <n v="1"/>
    <n v="0"/>
    <n v="0"/>
    <m/>
    <n v="0"/>
    <n v="0"/>
    <m/>
    <m/>
    <s v="2023-07-01"/>
  </r>
  <r>
    <x v="4"/>
    <x v="5"/>
    <m/>
    <x v="2"/>
    <m/>
    <m/>
    <s v="MYABI"/>
    <s v="Rural"/>
    <s v="Public"/>
    <x v="36"/>
    <s v="NGALULA"/>
    <s v="CENTRE RATTRAPAGE SCOLAIRE"/>
    <s v="Approved"/>
    <s v="48-230606102801366"/>
    <n v="0"/>
    <n v="0"/>
    <n v="1"/>
    <n v="0"/>
    <n v="0"/>
    <n v="1"/>
    <n v="0"/>
    <n v="0"/>
    <m/>
    <n v="0"/>
    <n v="0"/>
    <m/>
    <m/>
    <s v="2023-07-01"/>
  </r>
  <r>
    <x v="4"/>
    <x v="5"/>
    <m/>
    <x v="2"/>
    <m/>
    <m/>
    <s v="MYABI"/>
    <s v="Rural"/>
    <s v="Public"/>
    <x v="36"/>
    <s v="NGALULA"/>
    <s v="CENTRE RATTRAPAGE SCOLAIRE"/>
    <s v="Approved"/>
    <s v="48-230606123245534"/>
    <n v="0"/>
    <n v="0"/>
    <n v="1"/>
    <n v="0"/>
    <n v="0"/>
    <n v="1"/>
    <n v="0"/>
    <n v="0"/>
    <m/>
    <n v="0"/>
    <n v="0"/>
    <m/>
    <m/>
    <s v="2023-07-01"/>
  </r>
  <r>
    <x v="4"/>
    <x v="5"/>
    <m/>
    <x v="2"/>
    <m/>
    <m/>
    <s v="MYABI"/>
    <s v="Rural"/>
    <s v="Public"/>
    <x v="36"/>
    <s v="NGALULA"/>
    <s v="CENTRE RATTRAPAGE SCOLAIRE"/>
    <s v="Approved"/>
    <s v="48-230606143813057"/>
    <n v="0"/>
    <n v="0"/>
    <n v="1"/>
    <n v="0"/>
    <n v="0"/>
    <n v="1"/>
    <n v="0"/>
    <n v="0"/>
    <m/>
    <n v="1"/>
    <n v="0"/>
    <m/>
    <m/>
    <s v="2023-07-01"/>
  </r>
  <r>
    <x v="4"/>
    <x v="7"/>
    <m/>
    <x v="2"/>
    <m/>
    <m/>
    <s v="KABEYA-KAMWANGA"/>
    <s v="Rural"/>
    <s v="Prive"/>
    <x v="37"/>
    <s v="MASHINGU"/>
    <s v="CENTRE RATTRAPAGE SCOLAIRE"/>
    <s v="Approved"/>
    <s v="40-230605155053550"/>
    <n v="1"/>
    <n v="0"/>
    <n v="1"/>
    <n v="0"/>
    <n v="0"/>
    <n v="1"/>
    <n v="0"/>
    <n v="0"/>
    <m/>
    <n v="0"/>
    <n v="0"/>
    <m/>
    <m/>
    <s v="2023-07-01"/>
  </r>
  <r>
    <x v="4"/>
    <x v="2"/>
    <m/>
    <x v="3"/>
    <s v="NORD-KIVU 1"/>
    <s v="NYIRAGONGO 1"/>
    <m/>
    <s v="Rural"/>
    <s v="Public"/>
    <x v="38"/>
    <s v="KABEYA"/>
    <s v="ECOLE PRIMAIRE"/>
    <s v="Approved"/>
    <s v="32-230603085537753"/>
    <n v="1"/>
    <n v="0"/>
    <n v="1"/>
    <n v="0"/>
    <n v="0"/>
    <n v="1"/>
    <n v="0"/>
    <n v="0"/>
    <m/>
    <n v="0"/>
    <n v="0"/>
    <m/>
    <m/>
    <s v="2023-07-01"/>
  </r>
  <r>
    <x v="4"/>
    <x v="2"/>
    <m/>
    <x v="3"/>
    <s v="NORD-KIVU 1"/>
    <s v="NYIRAGONGO 1"/>
    <m/>
    <s v="Rural"/>
    <s v="Public"/>
    <x v="38"/>
    <s v="KABEYA"/>
    <s v="ECOLE SECONDAIRE"/>
    <s v="Approved"/>
    <s v="32-230603115615483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1"/>
    <s v="NYIRAGONGO 1"/>
    <m/>
    <s v="Rural"/>
    <s v="Public"/>
    <x v="38"/>
    <s v="KABEYA"/>
    <s v="ECOLE SECONDAIRE"/>
    <s v="Approved"/>
    <s v="32-230603140331095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1"/>
    <s v="NYIRAGONGO 1"/>
    <m/>
    <s v="Rural"/>
    <s v="Public"/>
    <x v="38"/>
    <s v="KABEYA"/>
    <s v="ECOLE SECONDAIRE"/>
    <s v="Approved"/>
    <s v="32-230603152446997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1"/>
    <s v="NYIRAGONGO 1"/>
    <m/>
    <s v="Rural"/>
    <s v="Public"/>
    <x v="38"/>
    <s v="KABEYA"/>
    <s v="ECOLE PRIMAIRE"/>
    <s v="Approved"/>
    <s v="32-230605083857542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1"/>
    <s v="NYIRAGONGO 1"/>
    <m/>
    <s v="Rural"/>
    <s v="Public"/>
    <x v="38"/>
    <s v="KABEYA"/>
    <s v="ECOLE SECONDAIRE"/>
    <s v="Approved"/>
    <s v="32-230605110736030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1"/>
    <s v="NYIRAGONGO 1"/>
    <m/>
    <s v="Rural"/>
    <s v="Public"/>
    <x v="38"/>
    <s v="KABEYA"/>
    <s v="ECOLE PRIMAIRE"/>
    <s v="Approved"/>
    <s v="32-230605124538853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1"/>
    <s v="NYIRAGONGO 1"/>
    <m/>
    <s v="Rural"/>
    <s v="Public"/>
    <x v="38"/>
    <s v="KABEYA"/>
    <s v="ECOLE PRIMAIRE"/>
    <s v="Approved"/>
    <s v="32-230606074621984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1"/>
    <s v="NYIRAGONGO 1"/>
    <m/>
    <s v="Rural"/>
    <s v="Public"/>
    <x v="38"/>
    <s v="KABEYA"/>
    <s v="ECOLE SECONDAIRE"/>
    <s v="Approved"/>
    <s v="32-230606101808642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1"/>
    <s v="NYIRAGONGO 1"/>
    <m/>
    <s v="Rural"/>
    <s v="Public"/>
    <x v="38"/>
    <s v="KABEYA"/>
    <s v="ECOLE PRIMAIRE"/>
    <s v="Approved"/>
    <s v="32-230606123111445"/>
    <n v="0"/>
    <n v="0"/>
    <n v="1"/>
    <n v="0"/>
    <n v="0"/>
    <n v="1"/>
    <n v="0"/>
    <n v="0"/>
    <m/>
    <n v="0"/>
    <n v="0"/>
    <m/>
    <m/>
    <s v="2023-07-01"/>
  </r>
  <r>
    <x v="4"/>
    <x v="6"/>
    <m/>
    <x v="3"/>
    <s v="NORD-KIVU 1"/>
    <s v="NYIRAGONGO 1"/>
    <m/>
    <s v="Rural"/>
    <s v="Public"/>
    <x v="38"/>
    <s v="KABEYA"/>
    <s v="ECOLE SECONDAIRE"/>
    <s v="Approved"/>
    <s v="32-230607075819691"/>
    <n v="1"/>
    <n v="0"/>
    <n v="1"/>
    <n v="0"/>
    <n v="0"/>
    <n v="1"/>
    <n v="0"/>
    <n v="0"/>
    <m/>
    <n v="0"/>
    <n v="0"/>
    <m/>
    <m/>
    <s v="2023-07-01"/>
  </r>
  <r>
    <x v="4"/>
    <x v="6"/>
    <m/>
    <x v="3"/>
    <s v="NORD-KIVU 1"/>
    <s v="NYIRAGONGO 1"/>
    <m/>
    <s v="Rural"/>
    <s v="Public"/>
    <x v="38"/>
    <s v="KABEYA"/>
    <s v="ECOLE PRIMAIRE"/>
    <s v="Approved"/>
    <s v="32-230607095703381"/>
    <n v="0"/>
    <n v="0"/>
    <n v="1"/>
    <n v="0"/>
    <n v="0"/>
    <n v="1"/>
    <n v="0"/>
    <n v="0"/>
    <m/>
    <n v="0"/>
    <n v="0"/>
    <m/>
    <m/>
    <s v="2023-07-01"/>
  </r>
  <r>
    <x v="4"/>
    <x v="6"/>
    <m/>
    <x v="3"/>
    <s v="NORD-KIVU 1"/>
    <s v="NYIRAGONGO 1"/>
    <m/>
    <s v="Rural"/>
    <s v="Public"/>
    <x v="38"/>
    <s v="KABEYA"/>
    <s v="ECOLE PRIMAIRE"/>
    <s v="Approved"/>
    <s v="32-230607134128690"/>
    <n v="1"/>
    <n v="0"/>
    <n v="1"/>
    <n v="0"/>
    <n v="0"/>
    <n v="1"/>
    <n v="0"/>
    <n v="0"/>
    <m/>
    <n v="0"/>
    <n v="0"/>
    <m/>
    <m/>
    <s v="2023-07-01"/>
  </r>
  <r>
    <x v="4"/>
    <x v="8"/>
    <m/>
    <x v="3"/>
    <s v="NORD-KIVU 1"/>
    <s v="NYIRAGONGO 1"/>
    <m/>
    <s v="Rural"/>
    <s v="Public"/>
    <x v="39"/>
    <s v="MALIYAYESU"/>
    <s v="ECOLE PRIMAIRE"/>
    <s v="Approved"/>
    <s v="39-230609110203174"/>
    <n v="1"/>
    <n v="1"/>
    <n v="1"/>
    <n v="0"/>
    <n v="0"/>
    <n v="1"/>
    <n v="0"/>
    <n v="0"/>
    <m/>
    <n v="0"/>
    <n v="0"/>
    <m/>
    <m/>
    <s v="2023-07-01"/>
  </r>
  <r>
    <x v="4"/>
    <x v="8"/>
    <m/>
    <x v="3"/>
    <s v="NORD-KIVU 1"/>
    <s v="NYIRAGONGO 1"/>
    <m/>
    <s v="Rural"/>
    <s v="Public"/>
    <x v="39"/>
    <s v="MALIYAYESU"/>
    <s v="ECOLE PRIMAIRE"/>
    <s v="Approved"/>
    <s v="39-230609122649903"/>
    <n v="1"/>
    <n v="1"/>
    <n v="1"/>
    <n v="0"/>
    <n v="0"/>
    <n v="1"/>
    <n v="1"/>
    <n v="0"/>
    <m/>
    <n v="0"/>
    <n v="0"/>
    <m/>
    <m/>
    <s v="2023-07-01"/>
  </r>
  <r>
    <x v="4"/>
    <x v="8"/>
    <m/>
    <x v="3"/>
    <s v="NORD-KIVU 1"/>
    <s v="NYIRAGONGO 1"/>
    <m/>
    <s v="Rural"/>
    <s v="Public"/>
    <x v="39"/>
    <s v="MALIYAYESU"/>
    <s v="ECOLE SECONDAIRE"/>
    <s v="Approved"/>
    <s v="39-230609135711974"/>
    <n v="1"/>
    <n v="0"/>
    <n v="1"/>
    <n v="0"/>
    <n v="0"/>
    <n v="1"/>
    <n v="0"/>
    <n v="0"/>
    <m/>
    <n v="0"/>
    <n v="0"/>
    <m/>
    <m/>
    <s v="2023-07-01"/>
  </r>
  <r>
    <x v="4"/>
    <x v="7"/>
    <m/>
    <x v="3"/>
    <s v="NORD-KIVU 1"/>
    <s v="NYIRAGONGO 1"/>
    <m/>
    <s v="Rural"/>
    <s v="Public"/>
    <x v="40"/>
    <s v="MPANGIRWA"/>
    <s v="ECOLE PRIMAIRE"/>
    <s v="Approved"/>
    <s v="42-230605113218934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1"/>
    <s v="NYIRAGONGO 1"/>
    <m/>
    <s v="Rural"/>
    <s v="Public"/>
    <x v="40"/>
    <s v="MPANGIRWA"/>
    <s v="ECOLE PRIMAIRE"/>
    <s v="Approved"/>
    <s v="42-230605154945706"/>
    <n v="0"/>
    <n v="0"/>
    <n v="1"/>
    <n v="0"/>
    <n v="0"/>
    <n v="1"/>
    <n v="0"/>
    <n v="0"/>
    <m/>
    <n v="0"/>
    <n v="0"/>
    <m/>
    <m/>
    <s v="2023-07-01"/>
  </r>
  <r>
    <x v="4"/>
    <x v="6"/>
    <m/>
    <x v="3"/>
    <s v="NORD-KIVU 1"/>
    <s v="NYIRAGONGO 1"/>
    <m/>
    <s v="Rural"/>
    <s v="Public"/>
    <x v="40"/>
    <s v="MPANGIRWA"/>
    <s v="ECOLE SECONDAIRE"/>
    <s v="Approved"/>
    <s v="42-230607080949715"/>
    <n v="0"/>
    <n v="0"/>
    <n v="1"/>
    <n v="0"/>
    <n v="0"/>
    <n v="1"/>
    <n v="0"/>
    <n v="0"/>
    <m/>
    <n v="0"/>
    <n v="0"/>
    <m/>
    <m/>
    <s v="2023-07-01"/>
  </r>
  <r>
    <x v="4"/>
    <x v="11"/>
    <m/>
    <x v="3"/>
    <s v="NORD-KIVU 1"/>
    <s v="NYIRAGONGO 1"/>
    <m/>
    <s v="Rural"/>
    <s v="Public"/>
    <x v="40"/>
    <s v="MPANGIRWA"/>
    <s v="ECOLE PRIMAIRE"/>
    <s v="Approved"/>
    <s v="42-230610092637268"/>
    <n v="1"/>
    <n v="0"/>
    <n v="1"/>
    <n v="0"/>
    <n v="0"/>
    <n v="1"/>
    <n v="0"/>
    <n v="0"/>
    <m/>
    <n v="0"/>
    <n v="0"/>
    <m/>
    <m/>
    <s v="2023-07-01"/>
  </r>
  <r>
    <x v="4"/>
    <x v="11"/>
    <m/>
    <x v="3"/>
    <s v="NORD-KIVU 1"/>
    <s v="NYIRAGONGO 1"/>
    <m/>
    <s v="Rural"/>
    <s v="Public"/>
    <x v="40"/>
    <s v="MPANGIRWA"/>
    <s v="ECOLE SECONDAIRE"/>
    <s v="Approved"/>
    <s v="42-230610113953762"/>
    <n v="1"/>
    <n v="0"/>
    <n v="1"/>
    <n v="0"/>
    <n v="0"/>
    <n v="1"/>
    <n v="0"/>
    <n v="0"/>
    <m/>
    <n v="0"/>
    <n v="0"/>
    <m/>
    <m/>
    <s v="2023-07-01"/>
  </r>
  <r>
    <x v="4"/>
    <x v="1"/>
    <m/>
    <x v="3"/>
    <s v="NORD-KIVU 1"/>
    <s v="NYIRAGONGO 1"/>
    <m/>
    <s v="Rural"/>
    <s v="Public"/>
    <x v="41"/>
    <s v="MUCHO"/>
    <s v="ECOLE PRIMAIRE"/>
    <s v="Approved"/>
    <s v="43-230531132156368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1"/>
    <s v="NYIRAGONGO 1"/>
    <m/>
    <s v="Rural"/>
    <s v="Public"/>
    <x v="41"/>
    <s v="MUCHO"/>
    <s v="ECOLE PRIMAIRE"/>
    <s v="Approved"/>
    <s v="43-230601145643801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1"/>
    <s v="NYIRAGONGO 1"/>
    <m/>
    <s v="Rural"/>
    <s v="Public"/>
    <x v="41"/>
    <s v="MUCHO"/>
    <s v="ECOLE PRIMAIRE"/>
    <s v="Approved"/>
    <s v="43-230602083538930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1"/>
    <s v="NYIRAGONGO 1"/>
    <m/>
    <s v="Rural"/>
    <s v="Public"/>
    <x v="41"/>
    <s v="MUCHO"/>
    <s v="ECOLE SECONDAIRE"/>
    <s v="Approved"/>
    <s v="43-230602093117501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1"/>
    <s v="NYIRAGONGO 1"/>
    <m/>
    <s v="Rural"/>
    <s v="Public"/>
    <x v="41"/>
    <s v="MUCHO"/>
    <s v="ECOLE SECONDAIRE"/>
    <s v="Approved"/>
    <s v="43-230602104814674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1"/>
    <s v="NYIRAGONGO 1"/>
    <m/>
    <s v="Rural"/>
    <s v="Public"/>
    <x v="41"/>
    <s v="MUCHO"/>
    <s v="ECOLE PRIMAIRE"/>
    <s v="Approved"/>
    <s v="43-230602134946363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1"/>
    <s v="NYIRAGONGO 1"/>
    <m/>
    <s v="Rural"/>
    <s v="Public"/>
    <x v="41"/>
    <s v="MUCHO"/>
    <s v="ECOLE PRIMAIRE"/>
    <s v="Approved"/>
    <s v="43-230603134655395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1"/>
    <s v="NYIRAGONGO 1"/>
    <m/>
    <s v="Rural"/>
    <s v="Public"/>
    <x v="41"/>
    <s v="MUCHO"/>
    <s v="ECOLE PRIMAIRE"/>
    <s v="Approved"/>
    <s v="43-230605104818794"/>
    <n v="0"/>
    <n v="0"/>
    <n v="1"/>
    <n v="0"/>
    <n v="0"/>
    <n v="1"/>
    <n v="0"/>
    <n v="0"/>
    <m/>
    <n v="1"/>
    <n v="0"/>
    <m/>
    <m/>
    <s v="2023-07-01"/>
  </r>
  <r>
    <x v="4"/>
    <x v="5"/>
    <m/>
    <x v="3"/>
    <s v="NORD-KIVU 1"/>
    <s v="NYIRAGONGO 1"/>
    <m/>
    <s v="Rural"/>
    <s v="Public"/>
    <x v="41"/>
    <s v="MUCHO"/>
    <s v="ECOLE PRIMAIRE"/>
    <s v="Approved"/>
    <s v="43-230606114357610"/>
    <n v="1"/>
    <n v="0"/>
    <n v="1"/>
    <n v="0"/>
    <n v="0"/>
    <n v="1"/>
    <n v="0"/>
    <n v="0"/>
    <m/>
    <n v="0"/>
    <n v="0"/>
    <m/>
    <m/>
    <s v="2023-07-01"/>
  </r>
  <r>
    <x v="4"/>
    <x v="5"/>
    <m/>
    <x v="3"/>
    <s v="NORD-KIVU 1"/>
    <s v="NYIRAGONGO 1"/>
    <m/>
    <s v="Rural"/>
    <s v="Public"/>
    <x v="41"/>
    <s v="MUCHO"/>
    <s v="ECOLE SECONDAIRE"/>
    <s v="Approved"/>
    <s v="43-230606141656390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1"/>
    <s v="NYIRAGONGO 1"/>
    <m/>
    <s v="Rural"/>
    <s v="Prive"/>
    <x v="38"/>
    <s v="KABEYA"/>
    <s v="ECOLE MATERNELLE"/>
    <s v="Approved"/>
    <s v="32-230601092351465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1"/>
    <s v="NYIRAGONGO 1"/>
    <m/>
    <s v="Rural"/>
    <s v="Prive"/>
    <x v="38"/>
    <s v="KABEYA"/>
    <s v="ECOLE MATERNELLE"/>
    <s v="Approved"/>
    <s v="32-230601122251156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1"/>
    <s v="NYIRAGONGO 1"/>
    <m/>
    <s v="Rural"/>
    <s v="Prive"/>
    <x v="40"/>
    <s v="MPANGIRWA"/>
    <s v="ECOLE PRIMAIRE"/>
    <s v="Approved"/>
    <s v="42-230605081848648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1"/>
    <s v="NYIRAGONGO 1"/>
    <m/>
    <s v="Rural"/>
    <s v="Prive"/>
    <x v="40"/>
    <s v="MPANGIRWA"/>
    <s v="ECOLE PRIMAIRE"/>
    <s v="Approved"/>
    <s v="42-230605101559984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1"/>
    <s v="NYIRAGONGO 1"/>
    <m/>
    <s v="Rural"/>
    <s v="Prive"/>
    <x v="40"/>
    <s v="MPANGIRWA"/>
    <s v="ECOLE PRIMAIRE"/>
    <s v="Approved"/>
    <s v="42-230606082928982"/>
    <n v="0"/>
    <n v="0"/>
    <n v="1"/>
    <n v="0"/>
    <n v="0"/>
    <n v="1"/>
    <n v="0"/>
    <n v="0"/>
    <m/>
    <n v="0"/>
    <n v="0"/>
    <m/>
    <m/>
    <s v="2023-07-01"/>
  </r>
  <r>
    <x v="4"/>
    <x v="8"/>
    <m/>
    <x v="3"/>
    <s v="NORD-KIVU 1"/>
    <s v="NYIRAGONGO 1"/>
    <m/>
    <s v="Rural"/>
    <s v="Prive"/>
    <x v="40"/>
    <s v="MPANGIRWA"/>
    <s v="ECOLE PRIMAIRE"/>
    <s v="Approved"/>
    <s v="42-230609120801500"/>
    <n v="1"/>
    <n v="1"/>
    <n v="1"/>
    <n v="0"/>
    <n v="0"/>
    <n v="1"/>
    <n v="1"/>
    <n v="0"/>
    <m/>
    <n v="0"/>
    <n v="0"/>
    <m/>
    <m/>
    <s v="2023-07-01"/>
  </r>
  <r>
    <x v="4"/>
    <x v="2"/>
    <m/>
    <x v="3"/>
    <s v="NORD-KIVU 1"/>
    <s v="NYIRAGONGO 1"/>
    <m/>
    <s v="Rural"/>
    <s v="Prive"/>
    <x v="41"/>
    <s v="MUCHO"/>
    <s v="ECOLE PRIMAIRE"/>
    <s v="Approved"/>
    <s v="43-230603070916572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1"/>
    <s v="NYIRAGONGO 1"/>
    <m/>
    <s v="Rural"/>
    <s v="Prive"/>
    <x v="41"/>
    <s v="MUCHO"/>
    <s v="ECOLE PRIMAIRE"/>
    <s v="Approved"/>
    <s v="43-230603114635331"/>
    <n v="0"/>
    <n v="0"/>
    <n v="1"/>
    <n v="0"/>
    <n v="0"/>
    <n v="1"/>
    <n v="0"/>
    <n v="0"/>
    <m/>
    <n v="0"/>
    <n v="0"/>
    <m/>
    <m/>
    <s v="2023-07-01"/>
  </r>
  <r>
    <x v="4"/>
    <x v="0"/>
    <m/>
    <x v="3"/>
    <s v="NORD-KIVU 1"/>
    <s v="NYIRAGONGO 1"/>
    <m/>
    <s v="Rural"/>
    <s v="Prive"/>
    <x v="41"/>
    <s v="MUCHO"/>
    <s v="ECOLE SECONDAIRE"/>
    <s v="Approved"/>
    <s v="43-230604080127574"/>
    <n v="0"/>
    <n v="0"/>
    <n v="1"/>
    <n v="0"/>
    <n v="0"/>
    <n v="1"/>
    <n v="0"/>
    <n v="0"/>
    <m/>
    <n v="0"/>
    <n v="0"/>
    <m/>
    <m/>
    <s v="2023-07-01"/>
  </r>
  <r>
    <x v="4"/>
    <x v="0"/>
    <m/>
    <x v="3"/>
    <s v="NORD-KIVU 1"/>
    <s v="NYIRAGONGO 1"/>
    <m/>
    <s v="Rural"/>
    <s v="Prive"/>
    <x v="41"/>
    <s v="MUCHO"/>
    <s v="ECOLE PRIMAIRE"/>
    <s v="Approved"/>
    <s v="43-230604124622311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1"/>
    <s v="NYIRAGONGO 1"/>
    <m/>
    <s v="Rural"/>
    <s v="Prive"/>
    <x v="41"/>
    <s v="MUCHO"/>
    <s v="ECOLE SECONDAIRE"/>
    <s v="Approved"/>
    <s v="43-230605130853602"/>
    <n v="1"/>
    <n v="0"/>
    <n v="1"/>
    <n v="0"/>
    <n v="0"/>
    <n v="1"/>
    <n v="1"/>
    <n v="0"/>
    <m/>
    <n v="1"/>
    <n v="0"/>
    <m/>
    <m/>
    <s v="2023-07-01"/>
  </r>
  <r>
    <x v="4"/>
    <x v="5"/>
    <m/>
    <x v="3"/>
    <s v="NORD-KIVU 1"/>
    <s v="NYIRAGONGO 2"/>
    <m/>
    <s v="Rural"/>
    <s v="Public"/>
    <x v="40"/>
    <s v="MPANGIRWA"/>
    <s v="ECOLE PRIMAIRE"/>
    <s v="Approved"/>
    <s v="42-230606154627883"/>
    <n v="1"/>
    <n v="1"/>
    <n v="1"/>
    <n v="0"/>
    <n v="0"/>
    <n v="1"/>
    <n v="0"/>
    <n v="0"/>
    <m/>
    <n v="0"/>
    <n v="0"/>
    <m/>
    <m/>
    <s v="2023-07-01"/>
  </r>
  <r>
    <x v="4"/>
    <x v="6"/>
    <m/>
    <x v="3"/>
    <s v="NORD-KIVU 1"/>
    <s v="NYIRAGONGO 2"/>
    <m/>
    <s v="Rural"/>
    <s v="Public"/>
    <x v="40"/>
    <s v="MPANGIRWA"/>
    <s v="ECOLE PRIMAIRE"/>
    <s v="Approved"/>
    <s v="42-230607100328372"/>
    <n v="1"/>
    <n v="1"/>
    <n v="1"/>
    <n v="0"/>
    <n v="0"/>
    <n v="1"/>
    <n v="1"/>
    <n v="0"/>
    <m/>
    <n v="0"/>
    <n v="0"/>
    <m/>
    <m/>
    <s v="2023-07-01"/>
  </r>
  <r>
    <x v="4"/>
    <x v="5"/>
    <m/>
    <x v="3"/>
    <s v="NORD-KIVU 1"/>
    <s v="NYIRAGONGO 2"/>
    <m/>
    <s v="Rural"/>
    <s v="Prive"/>
    <x v="40"/>
    <s v="MPANGIRWA"/>
    <s v="ECOLE PRIMAIRE"/>
    <s v="Approved"/>
    <s v="42-230606102142434"/>
    <n v="0"/>
    <n v="0"/>
    <n v="1"/>
    <n v="0"/>
    <n v="0"/>
    <n v="1"/>
    <n v="0"/>
    <n v="0"/>
    <m/>
    <n v="0"/>
    <n v="0"/>
    <m/>
    <m/>
    <s v="2023-07-01"/>
  </r>
  <r>
    <x v="4"/>
    <x v="1"/>
    <m/>
    <x v="3"/>
    <s v="NORD-KIVU 2"/>
    <s v="BENI"/>
    <m/>
    <s v="Urbain"/>
    <s v="Public"/>
    <x v="42"/>
    <s v="FREDERIC"/>
    <s v="ECOLE PRIMAIRE"/>
    <s v="Approved"/>
    <s v="17-230531120025430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2"/>
    <s v="BENI"/>
    <m/>
    <s v="Urbain"/>
    <s v="Public"/>
    <x v="42"/>
    <s v="FREDERIC"/>
    <s v="ECOLE PRIMAIRE"/>
    <s v="Approved"/>
    <s v="17-230601122623110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2"/>
    <s v="BENI"/>
    <m/>
    <s v="Urbain"/>
    <s v="Public"/>
    <x v="42"/>
    <s v="FREDERIC"/>
    <s v="ECOLE PRIMAIRE"/>
    <s v="Approved"/>
    <s v="17-230603133049019"/>
    <n v="0"/>
    <n v="0"/>
    <n v="1"/>
    <n v="0"/>
    <n v="0"/>
    <n v="1"/>
    <n v="0"/>
    <n v="0"/>
    <m/>
    <n v="0"/>
    <n v="0"/>
    <m/>
    <m/>
    <s v="2023-07-01"/>
  </r>
  <r>
    <x v="4"/>
    <x v="1"/>
    <m/>
    <x v="3"/>
    <s v="NORD-KIVU 2"/>
    <s v="BENI"/>
    <m/>
    <s v="Urbain"/>
    <s v="Public"/>
    <x v="43"/>
    <s v="MBUSA"/>
    <s v="ECOLE SECONDAIRE"/>
    <s v="Approved"/>
    <s v="41-230531143003607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2"/>
    <s v="BENI"/>
    <m/>
    <s v="Urbain"/>
    <s v="Public"/>
    <x v="43"/>
    <s v="MBUSA"/>
    <s v="ECOLE PRIMAIRE"/>
    <s v="Approved"/>
    <s v="41-230601111212201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2"/>
    <s v="BENI"/>
    <m/>
    <s v="Urbain"/>
    <s v="Public"/>
    <x v="43"/>
    <s v="MBUSA"/>
    <s v="ECOLE PRIMAIRE"/>
    <s v="Approved"/>
    <s v="41-230601135634330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2"/>
    <s v="BENI"/>
    <m/>
    <s v="Urbain"/>
    <s v="Public"/>
    <x v="43"/>
    <s v="MBUSA"/>
    <s v="ECOLE PRIMAIRE"/>
    <s v="Approved"/>
    <s v="41-230602093000941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2"/>
    <s v="BENI"/>
    <m/>
    <s v="Urbain"/>
    <s v="Public"/>
    <x v="43"/>
    <s v="MBUSA"/>
    <s v="ECOLE PRIMAIRE"/>
    <s v="Approved"/>
    <s v="41-230603134639254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2"/>
    <s v="BENI"/>
    <m/>
    <s v="Urbain"/>
    <s v="Public"/>
    <x v="43"/>
    <s v="MBUSA"/>
    <s v="ECOLE PRIMAIRE"/>
    <s v="Approved"/>
    <s v="41-230603175142950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2"/>
    <s v="BENI"/>
    <m/>
    <s v="Urbain"/>
    <s v="Public"/>
    <x v="43"/>
    <s v="MBUSA"/>
    <s v="ECOLE PRIMAIRE"/>
    <s v="Approved"/>
    <s v="41-230605121725149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2"/>
    <s v="BENI"/>
    <m/>
    <s v="Urbain"/>
    <s v="Public"/>
    <x v="43"/>
    <s v="MBUSA"/>
    <s v="ECOLE SECONDAIRE"/>
    <s v="Approved"/>
    <s v="41-230606103800256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2"/>
    <s v="BENI"/>
    <m/>
    <s v="Urbain"/>
    <s v="Public"/>
    <x v="43"/>
    <s v="MBUSA"/>
    <s v="ECOLE SECONDAIRE"/>
    <s v="Approved"/>
    <s v="41-230606123015477"/>
    <n v="0"/>
    <n v="0"/>
    <n v="1"/>
    <n v="0"/>
    <n v="0"/>
    <n v="1"/>
    <n v="0"/>
    <n v="0"/>
    <m/>
    <n v="0"/>
    <n v="0"/>
    <m/>
    <m/>
    <s v="2023-07-01"/>
  </r>
  <r>
    <x v="4"/>
    <x v="6"/>
    <m/>
    <x v="3"/>
    <s v="NORD-KIVU 2"/>
    <s v="BENI"/>
    <m/>
    <s v="Urbain"/>
    <s v="Public"/>
    <x v="43"/>
    <s v="MBUSA"/>
    <s v="ECOLE SECONDAIRE"/>
    <s v="Approved"/>
    <s v="41-230607065351036"/>
    <n v="0"/>
    <n v="0"/>
    <n v="1"/>
    <n v="0"/>
    <n v="0"/>
    <n v="1"/>
    <n v="0"/>
    <n v="0"/>
    <m/>
    <n v="0"/>
    <n v="0"/>
    <m/>
    <m/>
    <s v="2023-07-01"/>
  </r>
  <r>
    <x v="4"/>
    <x v="8"/>
    <m/>
    <x v="3"/>
    <s v="NORD-KIVU 2"/>
    <s v="BENI"/>
    <m/>
    <s v="Urbain"/>
    <s v="Public"/>
    <x v="44"/>
    <s v="PALUKU"/>
    <s v="ECOLE PRIMAIRE"/>
    <s v="Approved"/>
    <s v="51-230609121645929"/>
    <n v="1"/>
    <n v="1"/>
    <n v="1"/>
    <n v="0"/>
    <n v="0"/>
    <n v="1"/>
    <n v="1"/>
    <n v="0"/>
    <m/>
    <n v="0"/>
    <n v="0"/>
    <m/>
    <m/>
    <s v="2023-07-01"/>
  </r>
  <r>
    <x v="4"/>
    <x v="8"/>
    <m/>
    <x v="3"/>
    <s v="NORD-KIVU 2"/>
    <s v="BENI"/>
    <m/>
    <s v="Urbain"/>
    <s v="Public"/>
    <x v="44"/>
    <s v="PALUKU"/>
    <s v="ECOLE SECONDAIRE"/>
    <s v="Approved"/>
    <s v="51-230609164145197"/>
    <n v="1"/>
    <n v="0"/>
    <n v="1"/>
    <n v="0"/>
    <n v="0"/>
    <n v="1"/>
    <n v="0"/>
    <n v="0"/>
    <m/>
    <n v="0"/>
    <n v="0"/>
    <m/>
    <m/>
    <s v="2023-07-01"/>
  </r>
  <r>
    <x v="4"/>
    <x v="11"/>
    <m/>
    <x v="3"/>
    <s v="NORD-KIVU 2"/>
    <s v="BENI"/>
    <m/>
    <s v="Urbain"/>
    <s v="Public"/>
    <x v="44"/>
    <s v="PALUKU"/>
    <s v="ECOLE SECONDAIRE"/>
    <s v="Approved"/>
    <s v="51-230610112300637"/>
    <n v="1"/>
    <n v="0"/>
    <n v="1"/>
    <n v="0"/>
    <n v="0"/>
    <n v="1"/>
    <n v="0"/>
    <n v="0"/>
    <m/>
    <n v="0"/>
    <n v="0"/>
    <m/>
    <m/>
    <s v="2023-07-01"/>
  </r>
  <r>
    <x v="4"/>
    <x v="11"/>
    <m/>
    <x v="3"/>
    <s v="NORD-KIVU 2"/>
    <s v="BENI"/>
    <m/>
    <s v="Urbain"/>
    <s v="Public"/>
    <x v="44"/>
    <s v="PALUKU"/>
    <s v="ECOLE PRIMAIRE"/>
    <s v="Approved"/>
    <s v="51-230610123545526"/>
    <n v="1"/>
    <n v="0"/>
    <n v="1"/>
    <n v="0"/>
    <n v="0"/>
    <n v="1"/>
    <n v="0"/>
    <n v="0"/>
    <m/>
    <n v="0"/>
    <n v="0"/>
    <m/>
    <m/>
    <s v="2023-07-01"/>
  </r>
  <r>
    <x v="4"/>
    <x v="1"/>
    <m/>
    <x v="3"/>
    <s v="NORD-KIVU 2"/>
    <s v="BENI"/>
    <m/>
    <s v="Urbain"/>
    <s v="Prive"/>
    <x v="42"/>
    <s v="FREDERIC"/>
    <s v="ECOLE PRIMAIRE"/>
    <s v="Approved"/>
    <s v="17-230531142629095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2"/>
    <s v="BENI"/>
    <m/>
    <s v="Urbain"/>
    <s v="Prive"/>
    <x v="42"/>
    <s v="FREDERIC"/>
    <s v="ECOLE PRIMAIRE"/>
    <s v="Approved"/>
    <s v="17-230601100117679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2"/>
    <s v="BENI"/>
    <m/>
    <s v="Urbain"/>
    <s v="Prive"/>
    <x v="42"/>
    <s v="FREDERIC"/>
    <s v="ECOLE PRIMAIRE"/>
    <s v="Approved"/>
    <s v="17-230601150126816"/>
    <n v="0"/>
    <n v="0"/>
    <n v="1"/>
    <n v="0"/>
    <n v="0"/>
    <n v="1"/>
    <n v="0"/>
    <n v="0"/>
    <m/>
    <n v="0"/>
    <n v="0"/>
    <m/>
    <m/>
    <s v="2023-07-01"/>
  </r>
  <r>
    <x v="4"/>
    <x v="6"/>
    <m/>
    <x v="3"/>
    <s v="NORD-KIVU 2"/>
    <s v="BENI"/>
    <m/>
    <s v="Urbain"/>
    <s v="Prive"/>
    <x v="42"/>
    <s v="FREDERIC"/>
    <s v="ECOLE PRIMAIRE"/>
    <s v="Approved"/>
    <s v="17-230607122622050"/>
    <n v="0"/>
    <n v="0"/>
    <n v="1"/>
    <n v="0"/>
    <n v="0"/>
    <n v="1"/>
    <n v="0"/>
    <n v="0"/>
    <m/>
    <n v="0"/>
    <n v="0"/>
    <m/>
    <m/>
    <s v="2023-07-01"/>
  </r>
  <r>
    <x v="4"/>
    <x v="6"/>
    <m/>
    <x v="3"/>
    <s v="NORD-KIVU 2"/>
    <s v="BENI"/>
    <m/>
    <s v="Urbain"/>
    <s v="Prive"/>
    <x v="42"/>
    <s v="FREDERIC"/>
    <s v="ECOLE MATERNELLE"/>
    <s v="Approved"/>
    <s v="17-230607142818602"/>
    <n v="0"/>
    <n v="0"/>
    <n v="1"/>
    <n v="0"/>
    <n v="0"/>
    <n v="1"/>
    <n v="0"/>
    <n v="0"/>
    <m/>
    <n v="0"/>
    <n v="0"/>
    <m/>
    <m/>
    <s v="2023-07-01"/>
  </r>
  <r>
    <x v="4"/>
    <x v="1"/>
    <m/>
    <x v="3"/>
    <s v="NORD-KIVU 2"/>
    <s v="BENI"/>
    <m/>
    <s v="Urbain"/>
    <s v="Prive"/>
    <x v="43"/>
    <s v="MBUSA"/>
    <s v="ECOLE PRIMAIRE"/>
    <s v="Approved"/>
    <s v="41-230531112256959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2"/>
    <s v="BENI"/>
    <m/>
    <s v="Urbain"/>
    <s v="Prive"/>
    <x v="43"/>
    <s v="MBUSA"/>
    <s v="ECOLE PRIMAIRE"/>
    <s v="Approved"/>
    <s v="41-230601083111444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2"/>
    <s v="BENI"/>
    <m/>
    <s v="Urbain"/>
    <s v="Prive"/>
    <x v="43"/>
    <s v="MBUSA"/>
    <s v="ECOLE PRIMAIRE"/>
    <s v="Approved"/>
    <s v="41-230602112130012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2"/>
    <s v="BENI"/>
    <m/>
    <s v="Urbain"/>
    <s v="Prive"/>
    <x v="43"/>
    <s v="MBUSA"/>
    <s v="ECOLE PRIMAIRE"/>
    <s v="Approved"/>
    <s v="41-230602150120841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2"/>
    <s v="BENI"/>
    <m/>
    <s v="Urbain"/>
    <s v="Prive"/>
    <x v="43"/>
    <s v="MBUSA"/>
    <s v="ECOLE SECONDAIRE"/>
    <s v="Approved"/>
    <s v="41-230603102716037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2"/>
    <s v="BENI"/>
    <m/>
    <s v="Urbain"/>
    <s v="Prive"/>
    <x v="43"/>
    <s v="MBUSA"/>
    <s v="ECOLE SECONDAIRE"/>
    <s v="Approved"/>
    <s v="41-230603124927355"/>
    <n v="1"/>
    <n v="1"/>
    <n v="1"/>
    <n v="0"/>
    <n v="0"/>
    <n v="1"/>
    <n v="1"/>
    <n v="0"/>
    <m/>
    <n v="0"/>
    <n v="0"/>
    <m/>
    <m/>
    <s v="2023-07-01"/>
  </r>
  <r>
    <x v="4"/>
    <x v="7"/>
    <m/>
    <x v="3"/>
    <s v="NORD-KIVU 2"/>
    <s v="BENI"/>
    <m/>
    <s v="Urbain"/>
    <s v="Prive"/>
    <x v="43"/>
    <s v="MBUSA"/>
    <s v="ECOLE PRIMAIRE"/>
    <s v="Approved"/>
    <s v="41-230605085408748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2"/>
    <s v="BENI"/>
    <m/>
    <s v="Urbain"/>
    <s v="Prive"/>
    <x v="43"/>
    <s v="MBUSA"/>
    <s v="ECOLE PRIMAIRE"/>
    <s v="Approved"/>
    <s v="41-230606145129333"/>
    <n v="0"/>
    <n v="0"/>
    <n v="1"/>
    <n v="0"/>
    <n v="0"/>
    <n v="1"/>
    <n v="0"/>
    <n v="0"/>
    <m/>
    <n v="0"/>
    <n v="0"/>
    <m/>
    <m/>
    <s v="2023-07-01"/>
  </r>
  <r>
    <x v="4"/>
    <x v="8"/>
    <m/>
    <x v="3"/>
    <s v="NORD-KIVU 2"/>
    <s v="BENI"/>
    <m/>
    <s v="Urbain"/>
    <s v="Prive"/>
    <x v="44"/>
    <s v="PALUKU"/>
    <s v="ECOLE PRIMAIRE"/>
    <s v="Approved"/>
    <s v="51-230609142852121"/>
    <n v="1"/>
    <n v="1"/>
    <n v="1"/>
    <n v="0"/>
    <n v="0"/>
    <n v="1"/>
    <n v="1"/>
    <n v="0"/>
    <m/>
    <n v="0"/>
    <n v="0"/>
    <m/>
    <m/>
    <s v="2023-07-01"/>
  </r>
  <r>
    <x v="4"/>
    <x v="5"/>
    <m/>
    <x v="3"/>
    <s v="NORD-KIVU 2"/>
    <s v="BENI"/>
    <m/>
    <s v="Rural"/>
    <s v="Public"/>
    <x v="42"/>
    <s v="FREDERIC"/>
    <s v="ECOLE PRIMAIRE"/>
    <s v="Approved"/>
    <s v="17-230606140033889"/>
    <n v="0"/>
    <n v="0"/>
    <n v="1"/>
    <n v="0"/>
    <n v="0"/>
    <n v="1"/>
    <n v="0"/>
    <n v="0"/>
    <m/>
    <n v="0"/>
    <n v="0"/>
    <m/>
    <m/>
    <s v="2023-07-01"/>
  </r>
  <r>
    <x v="4"/>
    <x v="3"/>
    <m/>
    <x v="3"/>
    <s v="NORD-KIVU 2"/>
    <s v="BENI"/>
    <m/>
    <s v="Rural"/>
    <s v="Public"/>
    <x v="42"/>
    <s v="FREDERIC"/>
    <s v="ECOLE PRIMAIRE"/>
    <s v="Approved"/>
    <s v="17-230608141846121"/>
    <n v="0"/>
    <n v="0"/>
    <n v="1"/>
    <n v="0"/>
    <n v="0"/>
    <n v="1"/>
    <n v="0"/>
    <n v="0"/>
    <m/>
    <n v="0"/>
    <n v="0"/>
    <m/>
    <m/>
    <s v="2023-07-01"/>
  </r>
  <r>
    <x v="4"/>
    <x v="8"/>
    <m/>
    <x v="3"/>
    <s v="NORD-KIVU 2"/>
    <s v="BENI"/>
    <m/>
    <s v="Rural"/>
    <s v="Public"/>
    <x v="42"/>
    <s v="FREDERIC"/>
    <s v="ECOLE SECONDAIRE"/>
    <s v="Approved"/>
    <s v="17-230609092738717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2"/>
    <s v="BENI"/>
    <m/>
    <s v="Rural"/>
    <s v="Prive"/>
    <x v="42"/>
    <s v="FREDERIC"/>
    <s v="ECOLE PRIMAIRE"/>
    <s v="Approved"/>
    <s v="17-230602103501262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2"/>
    <s v="BENI"/>
    <m/>
    <s v="Rural"/>
    <s v="Prive"/>
    <x v="42"/>
    <s v="FREDERIC"/>
    <s v="ECOLE MATERNELLE"/>
    <s v="Approved"/>
    <s v="17-230602115913037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2"/>
    <s v="BENI"/>
    <m/>
    <s v="Rural"/>
    <s v="Prive"/>
    <x v="42"/>
    <s v="FREDERIC"/>
    <s v="ECOLE SECONDAIRE"/>
    <s v="Approved"/>
    <s v="17-230602130500285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2"/>
    <s v="BENI"/>
    <m/>
    <s v="Rural"/>
    <s v="Prive"/>
    <x v="42"/>
    <s v="FREDERIC"/>
    <s v="ECOLE SECONDAIRE"/>
    <s v="Approved"/>
    <s v="17-230603092725611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2"/>
    <s v="BENI"/>
    <m/>
    <s v="Rural"/>
    <s v="Prive"/>
    <x v="42"/>
    <s v="FREDERIC"/>
    <s v="ECOLE PRIMAIRE"/>
    <s v="Approved"/>
    <s v="17-230603113056465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2"/>
    <s v="BENI"/>
    <m/>
    <s v="Rural"/>
    <s v="Prive"/>
    <x v="42"/>
    <s v="FREDERIC"/>
    <s v="ECOLE PRIMAIRE"/>
    <s v="Approved"/>
    <s v="17-230605112632864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2"/>
    <s v="BENI"/>
    <m/>
    <s v="Rural"/>
    <s v="Prive"/>
    <x v="42"/>
    <s v="FREDERIC"/>
    <s v="ECOLE SECONDAIRE"/>
    <s v="Approved"/>
    <s v="17-230605140028221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2"/>
    <s v="BENI"/>
    <m/>
    <s v="Rural"/>
    <s v="Prive"/>
    <x v="42"/>
    <s v="FREDERIC"/>
    <s v="ECOLE SECONDAIRE"/>
    <s v="Approved"/>
    <s v="17-230606084231771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2"/>
    <s v="BENI"/>
    <m/>
    <s v="Rural"/>
    <s v="Prive"/>
    <x v="42"/>
    <s v="FREDERIC"/>
    <s v="ECOLE SECONDAIRE"/>
    <s v="Approved"/>
    <s v="17-230606104317382"/>
    <n v="0"/>
    <n v="0"/>
    <n v="1"/>
    <n v="0"/>
    <n v="0"/>
    <n v="1"/>
    <n v="0"/>
    <n v="0"/>
    <m/>
    <n v="0"/>
    <n v="0"/>
    <m/>
    <m/>
    <s v="2023-07-01"/>
  </r>
  <r>
    <x v="4"/>
    <x v="1"/>
    <m/>
    <x v="3"/>
    <s v="NORD-KIVU 2"/>
    <s v="LUBERO 1"/>
    <m/>
    <s v="Rural"/>
    <s v="Public"/>
    <x v="45"/>
    <s v="PALUKU"/>
    <s v="ECOLE SECONDAIRE"/>
    <s v="Approved"/>
    <s v="50-230531163934483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2"/>
    <s v="LUBERO 1"/>
    <m/>
    <s v="Rural"/>
    <s v="Public"/>
    <x v="45"/>
    <s v="PALUKU"/>
    <s v="ECOLE PRIMAIRE"/>
    <s v="Approved"/>
    <s v="50-230601104833265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2"/>
    <s v="LUBERO 1"/>
    <m/>
    <s v="Rural"/>
    <s v="Public"/>
    <x v="45"/>
    <s v="PALUKU"/>
    <s v="ECOLE SECONDAIRE"/>
    <s v="Approved"/>
    <s v="50-230601154231928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2"/>
    <s v="LUBERO 1"/>
    <m/>
    <s v="Rural"/>
    <s v="Public"/>
    <x v="45"/>
    <s v="PALUKU"/>
    <s v="ECOLE SECONDAIRE"/>
    <s v="Approved"/>
    <s v="50-230602081803909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2"/>
    <s v="LUBERO 1"/>
    <m/>
    <s v="Rural"/>
    <s v="Public"/>
    <x v="45"/>
    <s v="PALUKU"/>
    <s v="ECOLE PRIMAIRE"/>
    <s v="Approved"/>
    <s v="50-230602120529902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2"/>
    <s v="LUBERO 1"/>
    <m/>
    <s v="Rural"/>
    <s v="Public"/>
    <x v="45"/>
    <s v="PALUKU"/>
    <s v="ECOLE PRIMAIRE"/>
    <s v="Approved"/>
    <s v="50-230602182030303"/>
    <n v="0"/>
    <n v="0"/>
    <n v="1"/>
    <n v="0"/>
    <n v="0"/>
    <n v="1"/>
    <n v="0"/>
    <n v="0"/>
    <m/>
    <n v="0"/>
    <n v="0"/>
    <m/>
    <m/>
    <s v="2023-07-01"/>
  </r>
  <r>
    <x v="4"/>
    <x v="11"/>
    <m/>
    <x v="3"/>
    <s v="NORD-KIVU 2"/>
    <s v="LUBERO 1"/>
    <m/>
    <s v="Rural"/>
    <s v="Public"/>
    <x v="45"/>
    <s v="PALUKU"/>
    <s v="ECOLE SECONDAIRE"/>
    <s v="Approved"/>
    <s v="50-230610102144408"/>
    <n v="1"/>
    <n v="0"/>
    <n v="1"/>
    <n v="0"/>
    <n v="0"/>
    <n v="1"/>
    <n v="0"/>
    <n v="0"/>
    <m/>
    <n v="0"/>
    <n v="0"/>
    <m/>
    <m/>
    <s v="2023-07-01"/>
  </r>
  <r>
    <x v="4"/>
    <x v="11"/>
    <m/>
    <x v="3"/>
    <s v="NORD-KIVU 2"/>
    <s v="LUBERO 1"/>
    <m/>
    <s v="Rural"/>
    <s v="Public"/>
    <x v="45"/>
    <s v="PALUKU"/>
    <s v="ECOLE PRIMAIRE"/>
    <s v="Approved"/>
    <s v="50-230610123631547"/>
    <n v="1"/>
    <n v="1"/>
    <n v="1"/>
    <n v="0"/>
    <n v="0"/>
    <n v="1"/>
    <n v="0"/>
    <n v="0"/>
    <m/>
    <n v="0"/>
    <n v="0"/>
    <m/>
    <m/>
    <s v="2023-07-01"/>
  </r>
  <r>
    <x v="4"/>
    <x v="11"/>
    <m/>
    <x v="3"/>
    <s v="NORD-KIVU 2"/>
    <s v="LUBERO 1"/>
    <m/>
    <s v="Rural"/>
    <s v="Public"/>
    <x v="45"/>
    <s v="PALUKU"/>
    <s v="ECOLE PRIMAIRE"/>
    <s v="Approved"/>
    <s v="50-230610150154636"/>
    <n v="1"/>
    <n v="1"/>
    <n v="1"/>
    <n v="0"/>
    <n v="0"/>
    <n v="1"/>
    <n v="0"/>
    <n v="0"/>
    <m/>
    <n v="0"/>
    <n v="0"/>
    <m/>
    <m/>
    <s v="2023-07-01"/>
  </r>
  <r>
    <x v="4"/>
    <x v="10"/>
    <m/>
    <x v="3"/>
    <s v="NORD-KIVU 2"/>
    <s v="LUBERO 1"/>
    <m/>
    <s v="Rural"/>
    <s v="Public"/>
    <x v="44"/>
    <s v="PALUKU"/>
    <s v="ECOLE SECONDAIRE"/>
    <s v="Approved"/>
    <s v="51-230601100925652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2"/>
    <s v="LUBERO 1"/>
    <m/>
    <s v="Rural"/>
    <s v="Public"/>
    <x v="44"/>
    <s v="PALUKU"/>
    <s v="ECOLE SECONDAIRE"/>
    <s v="Approved"/>
    <s v="51-230601143712212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2"/>
    <s v="LUBERO 1"/>
    <m/>
    <s v="Rural"/>
    <s v="Public"/>
    <x v="44"/>
    <s v="PALUKU"/>
    <s v="ECOLE SECONDAIRE"/>
    <s v="Approved"/>
    <s v="51-230602082833316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2"/>
    <s v="LUBERO 1"/>
    <m/>
    <s v="Rural"/>
    <s v="Public"/>
    <x v="44"/>
    <s v="PALUKU"/>
    <s v="ECOLE PRIMAIRE"/>
    <s v="Approved"/>
    <s v="51-230602135636321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2"/>
    <s v="LUBERO 1"/>
    <m/>
    <s v="Rural"/>
    <s v="Public"/>
    <x v="44"/>
    <s v="PALUKU"/>
    <s v="ECOLE PRIMAIRE"/>
    <s v="Approved"/>
    <s v="51-230606122623888"/>
    <n v="0"/>
    <n v="0"/>
    <n v="1"/>
    <n v="0"/>
    <n v="0"/>
    <n v="1"/>
    <n v="0"/>
    <n v="0"/>
    <m/>
    <n v="0"/>
    <n v="0"/>
    <m/>
    <m/>
    <s v="2023-07-01"/>
  </r>
  <r>
    <x v="4"/>
    <x v="1"/>
    <m/>
    <x v="3"/>
    <s v="NORD-KIVU 2"/>
    <s v="LUBERO 1"/>
    <m/>
    <s v="Rural"/>
    <s v="Prive"/>
    <x v="45"/>
    <s v="PALUKU"/>
    <s v="ECOLE MATERNELLE"/>
    <s v="Approved"/>
    <s v="50-230531124024791"/>
    <n v="0"/>
    <n v="0"/>
    <n v="1"/>
    <n v="0"/>
    <n v="0"/>
    <n v="1"/>
    <n v="0"/>
    <n v="0"/>
    <m/>
    <n v="0"/>
    <n v="0"/>
    <m/>
    <m/>
    <s v="2023-07-01"/>
  </r>
  <r>
    <x v="4"/>
    <x v="1"/>
    <m/>
    <x v="3"/>
    <s v="NORD-KIVU 2"/>
    <s v="LUBERO 1"/>
    <m/>
    <s v="Rural"/>
    <s v="Prive"/>
    <x v="44"/>
    <s v="PALUKU"/>
    <s v="ECOLE PRIMAIRE"/>
    <s v="Approved"/>
    <s v="51-230531140240550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2"/>
    <s v="LUBERO 2"/>
    <m/>
    <s v="Rural"/>
    <s v="Public"/>
    <x v="45"/>
    <s v="PALUKU"/>
    <s v="ECOLE PRIMAIRE"/>
    <s v="Not Approved"/>
    <s v="50-230603200629633"/>
    <n v="0"/>
    <n v="0"/>
    <n v="0"/>
    <n v="1"/>
    <n v="0"/>
    <n v="1"/>
    <n v="0"/>
    <n v="0"/>
    <m/>
    <n v="0"/>
    <n v="0"/>
    <m/>
    <m/>
    <s v="2023-07-01"/>
  </r>
  <r>
    <x v="4"/>
    <x v="2"/>
    <m/>
    <x v="3"/>
    <s v="NORD-KIVU 2"/>
    <s v="LUBERO 2"/>
    <m/>
    <s v="Rural"/>
    <s v="Public"/>
    <x v="45"/>
    <s v="PALUKU"/>
    <s v="ECOLE SECONDAIRE"/>
    <s v="Not Approved"/>
    <s v="50-230603204950249"/>
    <n v="0"/>
    <n v="0"/>
    <n v="0"/>
    <n v="1"/>
    <n v="0"/>
    <n v="1"/>
    <n v="0"/>
    <n v="0"/>
    <m/>
    <n v="0"/>
    <n v="0"/>
    <m/>
    <m/>
    <s v="2023-07-01"/>
  </r>
  <r>
    <x v="4"/>
    <x v="2"/>
    <m/>
    <x v="3"/>
    <s v="NORD-KIVU 2"/>
    <s v="LUBERO 2"/>
    <m/>
    <s v="Rural"/>
    <s v="Public"/>
    <x v="45"/>
    <s v="PALUKU"/>
    <s v="ECOLE SECONDAIRE"/>
    <s v="Not Approved"/>
    <s v="50-230603215338701"/>
    <n v="0"/>
    <n v="0"/>
    <n v="0"/>
    <n v="1"/>
    <n v="0"/>
    <n v="1"/>
    <n v="0"/>
    <n v="0"/>
    <m/>
    <n v="0"/>
    <n v="0"/>
    <m/>
    <m/>
    <s v="2023-07-01"/>
  </r>
  <r>
    <x v="4"/>
    <x v="0"/>
    <m/>
    <x v="3"/>
    <s v="NORD-KIVU 2"/>
    <s v="LUBERO 2"/>
    <m/>
    <s v="Rural"/>
    <s v="Public"/>
    <x v="45"/>
    <s v="PALUKU"/>
    <s v="ECOLE PRIMAIRE"/>
    <s v="Not Approved"/>
    <s v="50-230604091156085"/>
    <n v="0"/>
    <n v="0"/>
    <n v="0"/>
    <n v="1"/>
    <n v="0"/>
    <n v="1"/>
    <n v="0"/>
    <n v="0"/>
    <m/>
    <n v="0"/>
    <n v="0"/>
    <m/>
    <m/>
    <s v="2023-07-01"/>
  </r>
  <r>
    <x v="4"/>
    <x v="0"/>
    <m/>
    <x v="3"/>
    <s v="NORD-KIVU 2"/>
    <s v="LUBERO 2"/>
    <m/>
    <s v="Rural"/>
    <s v="Public"/>
    <x v="45"/>
    <s v="PALUKU"/>
    <s v="ECOLE SECONDAIRE"/>
    <s v="Approved"/>
    <s v="50-230604113321442"/>
    <n v="0"/>
    <n v="0"/>
    <n v="1"/>
    <n v="0"/>
    <n v="0"/>
    <n v="1"/>
    <n v="0"/>
    <n v="0"/>
    <m/>
    <n v="0"/>
    <n v="0"/>
    <m/>
    <m/>
    <s v="2023-07-01"/>
  </r>
  <r>
    <x v="4"/>
    <x v="0"/>
    <m/>
    <x v="3"/>
    <s v="NORD-KIVU 2"/>
    <s v="LUBERO 2"/>
    <m/>
    <s v="Rural"/>
    <s v="Public"/>
    <x v="45"/>
    <s v="PALUKU"/>
    <s v="ECOLE PRIMAIRE"/>
    <s v="Not Approved"/>
    <s v="50-230604181513498"/>
    <n v="0"/>
    <n v="0"/>
    <n v="0"/>
    <n v="1"/>
    <n v="0"/>
    <n v="1"/>
    <n v="0"/>
    <n v="0"/>
    <m/>
    <n v="0"/>
    <n v="0"/>
    <m/>
    <m/>
    <s v="2023-07-01"/>
  </r>
  <r>
    <x v="4"/>
    <x v="7"/>
    <m/>
    <x v="3"/>
    <s v="NORD-KIVU 2"/>
    <s v="LUBERO 2"/>
    <m/>
    <s v="Rural"/>
    <s v="Public"/>
    <x v="45"/>
    <s v="PALUKU"/>
    <s v="ECOLE SECONDAIRE"/>
    <s v="Approved"/>
    <s v="50-230605122748433"/>
    <n v="0"/>
    <n v="0"/>
    <n v="1"/>
    <n v="0"/>
    <n v="0"/>
    <n v="1"/>
    <n v="0"/>
    <n v="0"/>
    <m/>
    <n v="0"/>
    <n v="0"/>
    <m/>
    <m/>
    <s v="2023-07-01"/>
  </r>
  <r>
    <x v="4"/>
    <x v="3"/>
    <m/>
    <x v="3"/>
    <s v="NORD-KIVU 2"/>
    <s v="LUBERO 2"/>
    <m/>
    <s v="Rural"/>
    <s v="Public"/>
    <x v="45"/>
    <s v="PALUKU"/>
    <s v="ECOLE PRIMAIRE"/>
    <s v="Approved"/>
    <s v="50-230608114059458"/>
    <n v="0"/>
    <n v="0"/>
    <n v="1"/>
    <n v="0"/>
    <n v="0"/>
    <n v="1"/>
    <n v="0"/>
    <n v="0"/>
    <m/>
    <n v="0"/>
    <n v="0"/>
    <m/>
    <m/>
    <s v="2023-07-01"/>
  </r>
  <r>
    <x v="4"/>
    <x v="3"/>
    <m/>
    <x v="3"/>
    <s v="NORD-KIVU 2"/>
    <s v="LUBERO 2"/>
    <m/>
    <s v="Rural"/>
    <s v="Public"/>
    <x v="45"/>
    <s v="PALUKU"/>
    <s v="ECOLE PRIMAIRE"/>
    <s v="Approved"/>
    <s v="50-230608132718632"/>
    <n v="0"/>
    <n v="0"/>
    <n v="1"/>
    <n v="0"/>
    <n v="0"/>
    <n v="1"/>
    <n v="0"/>
    <n v="0"/>
    <m/>
    <n v="0"/>
    <n v="0"/>
    <m/>
    <m/>
    <s v="2023-07-01"/>
  </r>
  <r>
    <x v="4"/>
    <x v="3"/>
    <m/>
    <x v="3"/>
    <s v="NORD-KIVU 2"/>
    <s v="LUBERO 2"/>
    <m/>
    <s v="Rural"/>
    <s v="Public"/>
    <x v="45"/>
    <s v="PALUKU"/>
    <s v="ECOLE SECONDAIRE"/>
    <s v="Approved"/>
    <s v="50-230608153113352"/>
    <n v="0"/>
    <n v="0"/>
    <n v="1"/>
    <n v="0"/>
    <n v="0"/>
    <n v="1"/>
    <n v="0"/>
    <n v="0"/>
    <m/>
    <n v="0"/>
    <n v="0"/>
    <m/>
    <m/>
    <s v="2023-07-01"/>
  </r>
  <r>
    <x v="4"/>
    <x v="8"/>
    <m/>
    <x v="3"/>
    <s v="NORD-KIVU 2"/>
    <s v="LUBERO 2"/>
    <m/>
    <s v="Rural"/>
    <s v="Public"/>
    <x v="45"/>
    <s v="PALUKU"/>
    <s v="ECOLE SECONDAIRE"/>
    <s v="Approved"/>
    <s v="50-230609082341334"/>
    <n v="0"/>
    <n v="0"/>
    <n v="1"/>
    <n v="0"/>
    <n v="0"/>
    <n v="1"/>
    <n v="0"/>
    <n v="0"/>
    <m/>
    <n v="0"/>
    <n v="0"/>
    <m/>
    <m/>
    <s v="2023-07-01"/>
  </r>
  <r>
    <x v="4"/>
    <x v="8"/>
    <m/>
    <x v="3"/>
    <s v="NORD-KIVU 2"/>
    <s v="LUBERO 2"/>
    <m/>
    <s v="Rural"/>
    <s v="Public"/>
    <x v="45"/>
    <s v="PALUKU"/>
    <s v="ECOLE PRIMAIRE"/>
    <s v="Approved"/>
    <s v="50-230609115613831"/>
    <n v="0"/>
    <n v="0"/>
    <n v="1"/>
    <n v="0"/>
    <n v="0"/>
    <n v="1"/>
    <n v="0"/>
    <n v="0"/>
    <m/>
    <n v="0"/>
    <n v="0"/>
    <m/>
    <m/>
    <s v="2023-07-01"/>
  </r>
  <r>
    <x v="4"/>
    <x v="0"/>
    <m/>
    <x v="3"/>
    <s v="NORD-KIVU 2"/>
    <s v="LUBERO 2"/>
    <m/>
    <s v="Rural"/>
    <s v="Public"/>
    <x v="44"/>
    <s v="PALUKU"/>
    <s v="ECOLE MATERNELLE"/>
    <s v="Approved"/>
    <s v="51-230604083003197"/>
    <n v="1"/>
    <n v="0"/>
    <n v="1"/>
    <n v="0"/>
    <n v="0"/>
    <n v="1"/>
    <n v="0"/>
    <n v="0"/>
    <m/>
    <n v="0"/>
    <n v="0"/>
    <m/>
    <m/>
    <s v="2023-07-01"/>
  </r>
  <r>
    <x v="4"/>
    <x v="7"/>
    <m/>
    <x v="3"/>
    <s v="NORD-KIVU 2"/>
    <s v="LUBERO 2"/>
    <m/>
    <s v="Rural"/>
    <s v="Public"/>
    <x v="44"/>
    <s v="PALUKU"/>
    <s v="ECOLE PRIMAIRE"/>
    <s v="Approved"/>
    <s v="51-230605082300347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2"/>
    <s v="LUBERO 2"/>
    <m/>
    <s v="Rural"/>
    <s v="Public"/>
    <x v="44"/>
    <s v="PALUKU"/>
    <s v="ECOLE PRIMAIRE"/>
    <s v="Approved"/>
    <s v="51-230605101123666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2"/>
    <s v="LUBERO 2"/>
    <m/>
    <s v="Rural"/>
    <s v="Public"/>
    <x v="44"/>
    <s v="PALUKU"/>
    <s v="ECOLE PRIMAIRE"/>
    <s v="Approved"/>
    <s v="51-230606082226935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3"/>
    <s v="MASISI 2"/>
    <m/>
    <s v="Rural"/>
    <s v="Public"/>
    <x v="39"/>
    <s v="MALIYAYESU"/>
    <s v="ECOLE PRIMAIRE"/>
    <s v="Approved"/>
    <s v="39-230601091620117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3"/>
    <s v="MASISI 2"/>
    <m/>
    <s v="Rural"/>
    <s v="Public"/>
    <x v="39"/>
    <s v="MALIYAYESU"/>
    <s v="ECOLE PRIMAIRE"/>
    <s v="Approved"/>
    <s v="39-230601110049087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3"/>
    <s v="MASISI 2"/>
    <m/>
    <s v="Rural"/>
    <s v="Public"/>
    <x v="39"/>
    <s v="MALIYAYESU"/>
    <s v="ECOLE PRIMAIRE"/>
    <s v="Approved"/>
    <s v="39-230601112848175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3"/>
    <s v="MASISI 2"/>
    <m/>
    <s v="Rural"/>
    <s v="Public"/>
    <x v="39"/>
    <s v="MALIYAYESU"/>
    <s v="ECOLE PRIMAIRE"/>
    <s v="Approved"/>
    <s v="39-230601134239982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3"/>
    <s v="MASISI 2"/>
    <m/>
    <s v="Rural"/>
    <s v="Public"/>
    <x v="39"/>
    <s v="MALIYAYESU"/>
    <s v="ECOLE PRIMAIRE"/>
    <s v="Approved"/>
    <s v="39-230601145128383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3"/>
    <s v="MASISI 2"/>
    <m/>
    <s v="Rural"/>
    <s v="Public"/>
    <x v="39"/>
    <s v="MALIYAYESU"/>
    <s v="ECOLE PRIMAIRE"/>
    <s v="Approved"/>
    <s v="39-230602083436895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3"/>
    <s v="MASISI 2"/>
    <m/>
    <s v="Rural"/>
    <s v="Public"/>
    <x v="39"/>
    <s v="MALIYAYESU"/>
    <s v="ECOLE PRIMAIRE"/>
    <s v="Approved"/>
    <s v="39-230603095516372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3"/>
    <s v="MASISI 2"/>
    <m/>
    <s v="Rural"/>
    <s v="Public"/>
    <x v="39"/>
    <s v="MALIYAYESU"/>
    <s v="ECOLE PRIMAIRE"/>
    <s v="Approved"/>
    <s v="39-230603163830706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3"/>
    <s v="MASISI 2"/>
    <m/>
    <s v="Rural"/>
    <s v="Public"/>
    <x v="39"/>
    <s v="MALIYAYESU"/>
    <s v="ECOLE PRIMAIRE"/>
    <s v="Approved"/>
    <s v="39-230605135735088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3"/>
    <s v="MASISI 2"/>
    <m/>
    <s v="Rural"/>
    <s v="Public"/>
    <x v="39"/>
    <s v="MALIYAYESU"/>
    <s v="ECOLE SECONDAIRE"/>
    <s v="Approved"/>
    <s v="39-230605154419193"/>
    <n v="0"/>
    <n v="0"/>
    <n v="1"/>
    <n v="0"/>
    <n v="0"/>
    <n v="1"/>
    <n v="0"/>
    <n v="0"/>
    <m/>
    <n v="0"/>
    <n v="0"/>
    <m/>
    <m/>
    <s v="2023-07-01"/>
  </r>
  <r>
    <x v="4"/>
    <x v="5"/>
    <m/>
    <x v="3"/>
    <s v="NORD-KIVU 3"/>
    <s v="MASISI 2"/>
    <m/>
    <s v="Rural"/>
    <s v="Public"/>
    <x v="39"/>
    <s v="MALIYAYESU"/>
    <s v="ECOLE PRIMAIRE"/>
    <s v="Approved"/>
    <s v="39-230606120744934"/>
    <n v="0"/>
    <n v="0"/>
    <n v="1"/>
    <n v="0"/>
    <n v="0"/>
    <n v="1"/>
    <n v="0"/>
    <n v="0"/>
    <m/>
    <n v="0"/>
    <n v="0"/>
    <m/>
    <m/>
    <s v="2023-07-01"/>
  </r>
  <r>
    <x v="4"/>
    <x v="6"/>
    <m/>
    <x v="3"/>
    <s v="NORD-KIVU 3"/>
    <s v="MASISI 2"/>
    <m/>
    <s v="Rural"/>
    <s v="Public"/>
    <x v="39"/>
    <s v="MALIYAYESU"/>
    <s v="ECOLE PRIMAIRE"/>
    <s v="Approved"/>
    <s v="39-230607103649179"/>
    <n v="0"/>
    <n v="0"/>
    <n v="1"/>
    <n v="0"/>
    <n v="0"/>
    <n v="1"/>
    <n v="0"/>
    <n v="0"/>
    <m/>
    <n v="0"/>
    <n v="0"/>
    <m/>
    <m/>
    <s v="2023-07-01"/>
  </r>
  <r>
    <x v="4"/>
    <x v="6"/>
    <m/>
    <x v="3"/>
    <s v="NORD-KIVU 3"/>
    <s v="MASISI 2"/>
    <m/>
    <s v="Rural"/>
    <s v="Public"/>
    <x v="39"/>
    <s v="MALIYAYESU"/>
    <s v="ECOLE SECONDAIRE"/>
    <s v="Approved"/>
    <s v="39-230607112434473"/>
    <n v="0"/>
    <n v="0"/>
    <n v="1"/>
    <n v="0"/>
    <n v="0"/>
    <n v="1"/>
    <n v="0"/>
    <n v="0"/>
    <m/>
    <n v="0"/>
    <n v="0"/>
    <m/>
    <m/>
    <s v="2023-07-01"/>
  </r>
  <r>
    <x v="4"/>
    <x v="6"/>
    <m/>
    <x v="3"/>
    <s v="NORD-KIVU 3"/>
    <s v="MASISI 2"/>
    <m/>
    <s v="Rural"/>
    <s v="Public"/>
    <x v="37"/>
    <s v="MASHINGU"/>
    <s v="ECOLE PRIMAIRE"/>
    <s v="Approved"/>
    <s v="40-230607075847019"/>
    <n v="0"/>
    <n v="0"/>
    <n v="1"/>
    <n v="0"/>
    <n v="0"/>
    <n v="1"/>
    <n v="0"/>
    <n v="0"/>
    <m/>
    <n v="0"/>
    <n v="0"/>
    <m/>
    <m/>
    <s v="2023-07-01"/>
  </r>
  <r>
    <x v="4"/>
    <x v="1"/>
    <m/>
    <x v="3"/>
    <s v="NORD-KIVU 3"/>
    <s v="MASISI 2"/>
    <m/>
    <s v="Rural"/>
    <s v="Public"/>
    <x v="40"/>
    <s v="MPANGIRWA"/>
    <s v="ECOLE PRIMAIRE"/>
    <s v="Approved"/>
    <s v="42-230531130720060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3"/>
    <s v="MASISI 2"/>
    <m/>
    <s v="Rural"/>
    <s v="Public"/>
    <x v="40"/>
    <s v="MPANGIRWA"/>
    <s v="ECOLE SECONDAIRE"/>
    <s v="Approved"/>
    <s v="42-230601081023012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3"/>
    <s v="MASISI 2"/>
    <m/>
    <s v="Rural"/>
    <s v="Public"/>
    <x v="40"/>
    <s v="MPANGIRWA"/>
    <s v="ECOLE PRIMAIRE"/>
    <s v="Approved"/>
    <s v="42-230601100314624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3"/>
    <s v="MASISI 2"/>
    <m/>
    <s v="Rural"/>
    <s v="Public"/>
    <x v="40"/>
    <s v="MPANGIRWA"/>
    <s v="ECOLE MATERNELLE"/>
    <s v="Approved"/>
    <s v="42-230601115942372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3"/>
    <s v="MASISI 2"/>
    <m/>
    <s v="Rural"/>
    <s v="Public"/>
    <x v="40"/>
    <s v="MPANGIRWA"/>
    <s v="ECOLE SECONDAIRE"/>
    <s v="Approved"/>
    <s v="42-230602094233719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3"/>
    <s v="MASISI 2"/>
    <m/>
    <s v="Rural"/>
    <s v="Public"/>
    <x v="40"/>
    <s v="MPANGIRWA"/>
    <s v="ECOLE SECONDAIRE"/>
    <s v="Approved"/>
    <s v="42-230603113900382"/>
    <n v="0"/>
    <n v="0"/>
    <n v="1"/>
    <n v="0"/>
    <n v="0"/>
    <n v="1"/>
    <n v="0"/>
    <n v="0"/>
    <m/>
    <n v="0"/>
    <n v="0"/>
    <m/>
    <m/>
    <s v="2023-07-01"/>
  </r>
  <r>
    <x v="4"/>
    <x v="6"/>
    <m/>
    <x v="3"/>
    <s v="NORD-KIVU 3"/>
    <s v="MASISI 2"/>
    <m/>
    <s v="Rural"/>
    <s v="Public"/>
    <x v="40"/>
    <s v="MPANGIRWA"/>
    <s v="ECOLE PRIMAIRE"/>
    <s v="Approved"/>
    <s v="42-230607133032888"/>
    <n v="0"/>
    <n v="0"/>
    <n v="1"/>
    <n v="0"/>
    <n v="0"/>
    <n v="1"/>
    <n v="0"/>
    <n v="0"/>
    <m/>
    <n v="0"/>
    <n v="0"/>
    <m/>
    <m/>
    <s v="2023-07-01"/>
  </r>
  <r>
    <x v="4"/>
    <x v="1"/>
    <m/>
    <x v="3"/>
    <s v="NORD-KIVU 3"/>
    <s v="MASISI 2"/>
    <m/>
    <s v="Rural"/>
    <s v="Public"/>
    <x v="46"/>
    <s v="NABIZANI"/>
    <s v="ECOLE PRIMAIRE"/>
    <s v="Approved"/>
    <s v="46-230531123658573"/>
    <n v="0"/>
    <n v="0"/>
    <n v="1"/>
    <n v="0"/>
    <n v="0"/>
    <n v="1"/>
    <n v="0"/>
    <n v="0"/>
    <m/>
    <n v="0"/>
    <n v="0"/>
    <m/>
    <m/>
    <s v="2023-07-01"/>
  </r>
  <r>
    <x v="4"/>
    <x v="1"/>
    <m/>
    <x v="3"/>
    <s v="NORD-KIVU 3"/>
    <s v="MASISI 2"/>
    <m/>
    <s v="Rural"/>
    <s v="Public"/>
    <x v="46"/>
    <s v="NABIZANI"/>
    <s v="ECOLE PRIMAIRE"/>
    <s v="Approved"/>
    <s v="46-230531150745162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3"/>
    <s v="MASISI 2"/>
    <m/>
    <s v="Rural"/>
    <s v="Public"/>
    <x v="46"/>
    <s v="NABIZANI"/>
    <s v="ECOLE PRIMAIRE"/>
    <s v="Approved"/>
    <s v="46-230601090543526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3"/>
    <s v="MASISI 2"/>
    <m/>
    <s v="Rural"/>
    <s v="Public"/>
    <x v="46"/>
    <s v="NABIZANI"/>
    <s v="ECOLE SECONDAIRE"/>
    <s v="Approved"/>
    <s v="46-230601114855445"/>
    <n v="0"/>
    <n v="0"/>
    <n v="1"/>
    <n v="0"/>
    <n v="0"/>
    <n v="1"/>
    <n v="0"/>
    <n v="0"/>
    <m/>
    <n v="0"/>
    <n v="0"/>
    <m/>
    <m/>
    <s v="2023-07-01"/>
  </r>
  <r>
    <x v="4"/>
    <x v="10"/>
    <m/>
    <x v="3"/>
    <s v="NORD-KIVU 3"/>
    <s v="MASISI 2"/>
    <m/>
    <s v="Rural"/>
    <s v="Public"/>
    <x v="46"/>
    <s v="NABIZANI"/>
    <s v="ECOLE PRIMAIRE"/>
    <s v="Approved"/>
    <s v="46-230601143053911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3"/>
    <s v="MASISI 2"/>
    <m/>
    <s v="Rural"/>
    <s v="Public"/>
    <x v="46"/>
    <s v="NABIZANI"/>
    <s v="ECOLE PRIMAIRE"/>
    <s v="Approved"/>
    <s v="46-230602145954789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3"/>
    <s v="MASISI 2"/>
    <m/>
    <s v="Rural"/>
    <s v="Public"/>
    <x v="46"/>
    <s v="NABIZANI"/>
    <s v="ECOLE PRIMAIRE"/>
    <s v="Approved"/>
    <s v="46-230603103552934"/>
    <n v="1"/>
    <n v="0"/>
    <n v="1"/>
    <n v="0"/>
    <n v="0"/>
    <n v="1"/>
    <n v="0"/>
    <n v="0"/>
    <m/>
    <n v="0"/>
    <n v="0"/>
    <m/>
    <m/>
    <s v="2023-07-01"/>
  </r>
  <r>
    <x v="4"/>
    <x v="2"/>
    <m/>
    <x v="3"/>
    <s v="NORD-KIVU 3"/>
    <s v="MASISI 2"/>
    <m/>
    <s v="Rural"/>
    <s v="Public"/>
    <x v="46"/>
    <s v="NABIZANI"/>
    <s v="ECOLE PRIMAIRE"/>
    <s v="Approved"/>
    <s v="46-230603120329671"/>
    <n v="1"/>
    <n v="0"/>
    <n v="1"/>
    <n v="0"/>
    <n v="0"/>
    <n v="1"/>
    <n v="0"/>
    <n v="0"/>
    <m/>
    <n v="0"/>
    <n v="0"/>
    <m/>
    <m/>
    <s v="2023-07-01"/>
  </r>
  <r>
    <x v="4"/>
    <x v="2"/>
    <m/>
    <x v="3"/>
    <s v="NORD-KIVU 3"/>
    <s v="MASISI 2"/>
    <m/>
    <s v="Rural"/>
    <s v="Public"/>
    <x v="46"/>
    <s v="NABIZANI"/>
    <s v="ECOLE SECONDAIRE"/>
    <s v="Approved"/>
    <s v="46-230603135230292"/>
    <n v="1"/>
    <n v="0"/>
    <n v="1"/>
    <n v="0"/>
    <n v="0"/>
    <n v="1"/>
    <n v="0"/>
    <n v="0"/>
    <m/>
    <n v="0"/>
    <n v="0"/>
    <m/>
    <m/>
    <s v="2023-07-01"/>
  </r>
  <r>
    <x v="4"/>
    <x v="2"/>
    <m/>
    <x v="3"/>
    <s v="NORD-KIVU 3"/>
    <s v="MASISI 2"/>
    <m/>
    <s v="Rural"/>
    <s v="Public"/>
    <x v="46"/>
    <s v="NABIZANI"/>
    <s v="ECOLE SECONDAIRE"/>
    <s v="Approved"/>
    <s v="46-230603152319881"/>
    <n v="1"/>
    <n v="0"/>
    <n v="1"/>
    <n v="0"/>
    <n v="0"/>
    <n v="1"/>
    <n v="0"/>
    <n v="0"/>
    <m/>
    <n v="0"/>
    <n v="0"/>
    <m/>
    <m/>
    <s v="2023-07-01"/>
  </r>
  <r>
    <x v="4"/>
    <x v="7"/>
    <m/>
    <x v="3"/>
    <s v="NORD-KIVU 3"/>
    <s v="MASISI 2"/>
    <m/>
    <s v="Rural"/>
    <s v="Public"/>
    <x v="46"/>
    <s v="NABIZANI"/>
    <s v="ECOLE SECONDAIRE"/>
    <s v="Approved"/>
    <s v="46-230605105825158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3"/>
    <s v="MASISI 2"/>
    <m/>
    <s v="Rural"/>
    <s v="Public"/>
    <x v="46"/>
    <s v="NABIZANI"/>
    <s v="ECOLE PRIMAIRE"/>
    <s v="Approved"/>
    <s v="46-230605143004302"/>
    <n v="0"/>
    <n v="0"/>
    <n v="1"/>
    <n v="0"/>
    <n v="0"/>
    <n v="1"/>
    <n v="0"/>
    <n v="0"/>
    <m/>
    <n v="0"/>
    <n v="0"/>
    <m/>
    <m/>
    <s v="2023-07-01"/>
  </r>
  <r>
    <x v="4"/>
    <x v="7"/>
    <m/>
    <x v="3"/>
    <s v="NORD-KIVU 3"/>
    <s v="MASISI 2"/>
    <m/>
    <s v="Rural"/>
    <s v="Public"/>
    <x v="46"/>
    <s v="NABIZANI"/>
    <s v="ECOLE PRIMAIRE"/>
    <s v="Approved"/>
    <s v="46-230605162223431"/>
    <n v="0"/>
    <n v="0"/>
    <n v="1"/>
    <n v="0"/>
    <n v="0"/>
    <n v="1"/>
    <n v="0"/>
    <n v="0"/>
    <m/>
    <n v="0"/>
    <n v="0"/>
    <m/>
    <m/>
    <s v="2023-07-01"/>
  </r>
  <r>
    <x v="4"/>
    <x v="4"/>
    <m/>
    <x v="3"/>
    <s v="NORD-KIVU 3"/>
    <s v="MASISI 2"/>
    <m/>
    <s v="Rural"/>
    <s v="Prive"/>
    <x v="39"/>
    <s v="MALIYAYESU"/>
    <s v="ECOLE SECONDAIRE"/>
    <s v="Approved"/>
    <s v="39-230602102208280"/>
    <n v="0"/>
    <n v="0"/>
    <n v="1"/>
    <n v="0"/>
    <n v="0"/>
    <n v="1"/>
    <n v="0"/>
    <n v="0"/>
    <m/>
    <n v="0"/>
    <n v="0"/>
    <m/>
    <m/>
    <s v="2023-07-01"/>
  </r>
  <r>
    <x v="4"/>
    <x v="2"/>
    <m/>
    <x v="3"/>
    <s v="NORD-KIVU 3"/>
    <s v="MASISI 2"/>
    <m/>
    <s v="Rural"/>
    <s v="Prive"/>
    <x v="40"/>
    <s v="MPANGIRWA"/>
    <s v="ECOLE SECONDAIRE"/>
    <s v="Approved"/>
    <s v="42-230603083330406"/>
    <n v="1"/>
    <n v="0"/>
    <n v="1"/>
    <n v="0"/>
    <n v="0"/>
    <n v="1"/>
    <n v="0"/>
    <n v="0"/>
    <m/>
    <n v="0"/>
    <n v="0"/>
    <m/>
    <m/>
    <s v="2023-07-01"/>
  </r>
  <r>
    <x v="4"/>
    <x v="4"/>
    <m/>
    <x v="3"/>
    <s v="NORD-KIVU 3"/>
    <s v="MASISI 2"/>
    <m/>
    <s v="Rural"/>
    <s v="Prive"/>
    <x v="46"/>
    <s v="NABIZANI"/>
    <s v="ECOLE SECONDAIRE"/>
    <s v="Approved"/>
    <s v="46-230602134053488"/>
    <n v="0"/>
    <n v="0"/>
    <n v="1"/>
    <n v="0"/>
    <n v="0"/>
    <n v="1"/>
    <n v="0"/>
    <n v="0"/>
    <m/>
    <n v="0"/>
    <n v="0"/>
    <m/>
    <m/>
    <s v="2023-07-01"/>
  </r>
  <r>
    <x v="4"/>
    <x v="6"/>
    <m/>
    <x v="3"/>
    <m/>
    <m/>
    <s v="BENI"/>
    <s v="Urbain"/>
    <s v="Public"/>
    <x v="43"/>
    <s v="MBUSA"/>
    <s v="CENTRE RATTRAPAGE SCOLAIRE"/>
    <s v="Approved"/>
    <s v="41-230607104636772"/>
    <n v="0"/>
    <n v="0"/>
    <n v="1"/>
    <n v="0"/>
    <n v="0"/>
    <n v="1"/>
    <n v="0"/>
    <n v="0"/>
    <m/>
    <n v="0"/>
    <n v="0"/>
    <m/>
    <m/>
    <s v="2023-07-01"/>
  </r>
  <r>
    <x v="4"/>
    <x v="5"/>
    <m/>
    <x v="3"/>
    <m/>
    <m/>
    <s v="BENI"/>
    <s v="Urbain"/>
    <s v="Prive"/>
    <x v="43"/>
    <s v="MBUSA"/>
    <s v="CENTRE RATTRAPAGE SCOLAIRE"/>
    <s v="Approved"/>
    <s v="41-230606093031857"/>
    <n v="0"/>
    <n v="0"/>
    <n v="1"/>
    <n v="0"/>
    <n v="0"/>
    <n v="1"/>
    <n v="0"/>
    <n v="0"/>
    <m/>
    <n v="0"/>
    <n v="0"/>
    <m/>
    <m/>
    <s v="2023-07-01"/>
  </r>
  <r>
    <x v="4"/>
    <x v="3"/>
    <m/>
    <x v="3"/>
    <m/>
    <m/>
    <s v="BENI"/>
    <s v="Urbain"/>
    <s v="Prive"/>
    <x v="43"/>
    <s v="MBUSA"/>
    <s v="CENTRE RATTRAPAGE SCOLAIRE"/>
    <s v="Approved"/>
    <s v="41-230608064648016"/>
    <n v="1"/>
    <n v="0"/>
    <n v="1"/>
    <n v="0"/>
    <n v="0"/>
    <n v="1"/>
    <n v="0"/>
    <n v="0"/>
    <m/>
    <n v="0"/>
    <n v="0"/>
    <m/>
    <m/>
    <s v="2023-07-01"/>
  </r>
  <r>
    <x v="4"/>
    <x v="3"/>
    <m/>
    <x v="3"/>
    <m/>
    <m/>
    <s v="BENI"/>
    <s v="Rural"/>
    <s v="Public"/>
    <x v="42"/>
    <s v="FREDERIC"/>
    <s v="CENTRE RATTRAPAGE SCOLAIRE"/>
    <s v="Approved"/>
    <s v="17-230608111821371"/>
    <n v="1"/>
    <n v="0"/>
    <n v="1"/>
    <n v="0"/>
    <n v="0"/>
    <n v="1"/>
    <n v="0"/>
    <n v="0"/>
    <m/>
    <n v="0"/>
    <n v="0"/>
    <m/>
    <m/>
    <s v="2023-07-01"/>
  </r>
  <r>
    <x v="4"/>
    <x v="8"/>
    <m/>
    <x v="3"/>
    <m/>
    <m/>
    <s v="BENI"/>
    <s v="Rural"/>
    <s v="Public"/>
    <x v="42"/>
    <s v="FREDERIC"/>
    <s v="CENTRE RATTRAPAGE SCOLAIRE"/>
    <s v="Approved"/>
    <s v="17-230609121235934"/>
    <n v="0"/>
    <n v="0"/>
    <n v="1"/>
    <n v="0"/>
    <n v="0"/>
    <n v="1"/>
    <n v="0"/>
    <n v="0"/>
    <m/>
    <n v="0"/>
    <n v="0"/>
    <m/>
    <m/>
    <s v="2023-07-01"/>
  </r>
  <r>
    <x v="4"/>
    <x v="6"/>
    <m/>
    <x v="3"/>
    <m/>
    <m/>
    <s v="BENI"/>
    <s v="Rural"/>
    <s v="Prive"/>
    <x v="42"/>
    <s v="FREDERIC"/>
    <s v="CENTRE RATTRAPAGE SCOLAIRE"/>
    <s v="Approved"/>
    <s v="17-230607151148863"/>
    <n v="1"/>
    <n v="0"/>
    <n v="1"/>
    <n v="0"/>
    <n v="0"/>
    <n v="1"/>
    <n v="0"/>
    <n v="0"/>
    <m/>
    <n v="0"/>
    <n v="0"/>
    <m/>
    <m/>
    <s v="2023-07-01"/>
  </r>
  <r>
    <x v="4"/>
    <x v="1"/>
    <m/>
    <x v="3"/>
    <m/>
    <m/>
    <s v="NYIRAGONGO"/>
    <s v="Rural"/>
    <s v="Public"/>
    <x v="38"/>
    <s v="KABEYA"/>
    <s v="CENTRE RATTRAPAGE SCOLAIRE"/>
    <s v="Approved"/>
    <s v="32-230531131457459"/>
    <n v="0"/>
    <n v="0"/>
    <n v="1"/>
    <n v="0"/>
    <n v="0"/>
    <n v="1"/>
    <n v="0"/>
    <n v="0"/>
    <m/>
    <n v="0"/>
    <n v="0"/>
    <m/>
    <m/>
    <s v="2023-07-01"/>
  </r>
  <r>
    <x v="4"/>
    <x v="1"/>
    <m/>
    <x v="3"/>
    <m/>
    <m/>
    <s v="NYIRAGONGO"/>
    <s v="Rural"/>
    <s v="Prive"/>
    <x v="38"/>
    <s v="KABEYA"/>
    <s v="CENTRE RATTRAPAGE SCOLAIRE"/>
    <s v="Approved"/>
    <s v="32-230531080143191"/>
    <n v="0"/>
    <n v="0"/>
    <n v="1"/>
    <n v="0"/>
    <n v="0"/>
    <n v="1"/>
    <n v="1"/>
    <n v="0"/>
    <m/>
    <n v="0"/>
    <n v="0"/>
    <m/>
    <m/>
    <s v="2023-07-01"/>
  </r>
  <r>
    <x v="4"/>
    <x v="1"/>
    <m/>
    <x v="3"/>
    <m/>
    <m/>
    <s v="NYIRAGONGO"/>
    <s v="Rural"/>
    <s v="Prive"/>
    <x v="38"/>
    <s v="KABEYA"/>
    <s v="CENTRE RATTRAPAGE SCOLAIRE"/>
    <s v="Approved"/>
    <s v="32-230531095748280"/>
    <n v="0"/>
    <n v="0"/>
    <n v="1"/>
    <n v="0"/>
    <n v="0"/>
    <n v="1"/>
    <n v="0"/>
    <n v="0"/>
    <m/>
    <n v="0"/>
    <n v="0"/>
    <m/>
    <m/>
    <s v="2023-07-01"/>
  </r>
  <r>
    <x v="4"/>
    <x v="10"/>
    <m/>
    <x v="3"/>
    <m/>
    <m/>
    <s v="NYIRAGONGO"/>
    <s v="Rural"/>
    <s v="Prive"/>
    <x v="41"/>
    <s v="MUCHO"/>
    <s v="CENTRE RATTRAPAGE SCOLAIRE"/>
    <s v="Approved"/>
    <s v="43-230601081736419"/>
    <n v="0"/>
    <n v="0"/>
    <n v="1"/>
    <n v="0"/>
    <n v="0"/>
    <n v="1"/>
    <n v="0"/>
    <n v="0"/>
    <m/>
    <n v="0"/>
    <n v="0"/>
    <m/>
    <m/>
    <s v="2023-07-01"/>
  </r>
  <r>
    <x v="4"/>
    <x v="10"/>
    <m/>
    <x v="3"/>
    <m/>
    <m/>
    <s v="NYIRAGONGO"/>
    <s v="Rural"/>
    <s v="Prive"/>
    <x v="41"/>
    <s v="MUCHO"/>
    <s v="CENTRE RATTRAPAGE SCOLAIRE"/>
    <s v="Approved"/>
    <s v="43-230601094559202"/>
    <n v="0"/>
    <n v="0"/>
    <n v="1"/>
    <n v="0"/>
    <n v="0"/>
    <n v="1"/>
    <n v="0"/>
    <n v="0"/>
    <m/>
    <n v="0"/>
    <n v="0"/>
    <m/>
    <m/>
    <s v="2023-07-01"/>
  </r>
  <r>
    <x v="4"/>
    <x v="10"/>
    <m/>
    <x v="3"/>
    <m/>
    <m/>
    <s v="NYIRAGONGO"/>
    <s v="Rural"/>
    <s v="Prive"/>
    <x v="41"/>
    <s v="MUCHO"/>
    <s v="CENTRE RATTRAPAGE SCOLAIRE"/>
    <s v="Approved"/>
    <s v="43-230601122139961"/>
    <n v="0"/>
    <n v="0"/>
    <n v="1"/>
    <n v="0"/>
    <n v="0"/>
    <n v="1"/>
    <n v="0"/>
    <n v="0"/>
    <m/>
    <n v="0"/>
    <n v="0"/>
    <m/>
    <m/>
    <s v="2023-07-01"/>
  </r>
  <r>
    <x v="4"/>
    <x v="5"/>
    <m/>
    <x v="3"/>
    <m/>
    <m/>
    <s v="LUBERO"/>
    <s v="Rural"/>
    <s v="Public"/>
    <x v="45"/>
    <s v="PALUKU"/>
    <s v="CENTRE RATTRAPAGE SCOLAIRE"/>
    <s v="Approved"/>
    <s v="50-230606084918133"/>
    <n v="0"/>
    <n v="0"/>
    <n v="1"/>
    <n v="0"/>
    <n v="0"/>
    <n v="1"/>
    <n v="0"/>
    <n v="0"/>
    <m/>
    <n v="0"/>
    <n v="0"/>
    <m/>
    <m/>
    <s v="2023-07-01"/>
  </r>
  <r>
    <x v="4"/>
    <x v="6"/>
    <m/>
    <x v="3"/>
    <m/>
    <m/>
    <s v="LUBERO"/>
    <s v="Rural"/>
    <s v="Public"/>
    <x v="45"/>
    <s v="PALUKU"/>
    <s v="CENTRE RATTRAPAGE SCOLAIRE"/>
    <s v="Approved"/>
    <s v="50-230607093335598"/>
    <n v="0"/>
    <n v="0"/>
    <n v="1"/>
    <n v="0"/>
    <n v="0"/>
    <n v="1"/>
    <n v="0"/>
    <n v="0"/>
    <m/>
    <n v="0"/>
    <n v="0"/>
    <m/>
    <m/>
    <s v="2023-07-01"/>
  </r>
  <r>
    <x v="4"/>
    <x v="2"/>
    <m/>
    <x v="3"/>
    <m/>
    <m/>
    <s v="LUBERO"/>
    <s v="Rural"/>
    <s v="Public"/>
    <x v="44"/>
    <s v="PALUKU"/>
    <s v="CENTRE RATTRAPAGE SCOLAIRE"/>
    <s v="Approved"/>
    <s v="51-230603100136545"/>
    <n v="0"/>
    <n v="0"/>
    <n v="1"/>
    <n v="0"/>
    <n v="0"/>
    <n v="1"/>
    <n v="0"/>
    <n v="0"/>
    <m/>
    <n v="0"/>
    <n v="0"/>
    <m/>
    <m/>
    <s v="2023-07-01"/>
  </r>
  <r>
    <x v="4"/>
    <x v="0"/>
    <m/>
    <x v="3"/>
    <m/>
    <m/>
    <s v="LUBERO"/>
    <s v="Rural"/>
    <s v="Public"/>
    <x v="44"/>
    <s v="PALUKU"/>
    <s v="CENTRE RATTRAPAGE SCOLAIRE"/>
    <s v="Approved"/>
    <s v="51-230604114517181"/>
    <n v="0"/>
    <n v="0"/>
    <n v="1"/>
    <n v="0"/>
    <n v="0"/>
    <n v="1"/>
    <n v="0"/>
    <n v="0"/>
    <m/>
    <n v="0"/>
    <n v="0"/>
    <m/>
    <m/>
    <s v="2023-07-01"/>
  </r>
  <r>
    <x v="4"/>
    <x v="0"/>
    <m/>
    <x v="3"/>
    <m/>
    <m/>
    <s v="LUBERO"/>
    <s v="Rural"/>
    <s v="Public"/>
    <x v="44"/>
    <s v="PALUKU"/>
    <s v="CENTRE RATTRAPAGE SCOLAIRE"/>
    <s v="Approved"/>
    <s v="51-230604154207268"/>
    <n v="0"/>
    <n v="0"/>
    <n v="1"/>
    <n v="0"/>
    <n v="0"/>
    <n v="1"/>
    <n v="0"/>
    <n v="0"/>
    <m/>
    <n v="0"/>
    <n v="0"/>
    <m/>
    <m/>
    <s v="2023-07-01"/>
  </r>
  <r>
    <x v="4"/>
    <x v="6"/>
    <m/>
    <x v="3"/>
    <m/>
    <m/>
    <s v="LUBERO"/>
    <s v="Rural"/>
    <s v="Public"/>
    <x v="44"/>
    <s v="PALUKU"/>
    <s v="CENTRE RATTRAPAGE SCOLAIRE"/>
    <s v="Approved"/>
    <s v="51-230607141023347"/>
    <n v="1"/>
    <n v="0"/>
    <n v="1"/>
    <n v="0"/>
    <n v="0"/>
    <n v="1"/>
    <n v="0"/>
    <n v="0"/>
    <m/>
    <n v="0"/>
    <n v="0"/>
    <m/>
    <m/>
    <s v="2023-07-01"/>
  </r>
  <r>
    <x v="4"/>
    <x v="2"/>
    <m/>
    <x v="3"/>
    <m/>
    <m/>
    <s v="MASISI"/>
    <s v="Rural"/>
    <s v="Public"/>
    <x v="39"/>
    <s v="MALIYAYESU"/>
    <s v="CENTRE RATTRAPAGE SCOLAIRE"/>
    <s v="Approved"/>
    <s v="39-230603131221914"/>
    <n v="0"/>
    <n v="0"/>
    <n v="1"/>
    <n v="0"/>
    <n v="0"/>
    <n v="1"/>
    <n v="0"/>
    <n v="0"/>
    <m/>
    <n v="0"/>
    <n v="0"/>
    <m/>
    <m/>
    <s v="2023-07-01"/>
  </r>
  <r>
    <x v="4"/>
    <x v="0"/>
    <m/>
    <x v="3"/>
    <m/>
    <m/>
    <s v="MASISI"/>
    <s v="Rural"/>
    <s v="Public"/>
    <x v="39"/>
    <s v="MALIYAYESU"/>
    <s v="CENTRE RATTRAPAGE SCOLAIRE"/>
    <s v="Approved"/>
    <s v="39-230604121623715"/>
    <n v="0"/>
    <n v="0"/>
    <n v="1"/>
    <n v="0"/>
    <n v="0"/>
    <n v="1"/>
    <n v="0"/>
    <n v="0"/>
    <m/>
    <n v="0"/>
    <n v="0"/>
    <m/>
    <m/>
    <s v="2023-07-01"/>
  </r>
  <r>
    <x v="4"/>
    <x v="5"/>
    <m/>
    <x v="3"/>
    <m/>
    <m/>
    <s v="MASISI"/>
    <s v="Rural"/>
    <s v="Public"/>
    <x v="46"/>
    <s v="NABIZANI"/>
    <s v="CENTRE RATTRAPAGE SCOLAIRE"/>
    <s v="Approved"/>
    <s v="46-230606123805286"/>
    <n v="0"/>
    <n v="0"/>
    <n v="1"/>
    <n v="0"/>
    <n v="0"/>
    <n v="1"/>
    <n v="0"/>
    <n v="0"/>
    <m/>
    <n v="0"/>
    <n v="0"/>
    <m/>
    <m/>
    <s v="2023-07-01"/>
  </r>
  <r>
    <x v="4"/>
    <x v="6"/>
    <m/>
    <x v="3"/>
    <m/>
    <m/>
    <s v="MASISI"/>
    <s v="Rural"/>
    <s v="Public"/>
    <x v="46"/>
    <s v="NABIZANI"/>
    <s v="CENTRE RATTRAPAGE SCOLAIRE"/>
    <s v="Approved"/>
    <s v="46-230607163245580"/>
    <n v="0"/>
    <n v="0"/>
    <n v="1"/>
    <n v="0"/>
    <n v="0"/>
    <n v="1"/>
    <n v="0"/>
    <n v="0"/>
    <m/>
    <n v="0"/>
    <n v="0"/>
    <m/>
    <m/>
    <s v="2023-07-01"/>
  </r>
  <r>
    <x v="4"/>
    <x v="6"/>
    <m/>
    <x v="3"/>
    <m/>
    <m/>
    <s v="MASISI"/>
    <s v="Rural"/>
    <s v="Public"/>
    <x v="46"/>
    <s v="NABIZANI"/>
    <s v="CENTRE RATTRAPAGE SCOLAIRE"/>
    <s v="Approved"/>
    <s v="46-230607171324085"/>
    <n v="0"/>
    <n v="0"/>
    <n v="1"/>
    <n v="0"/>
    <n v="0"/>
    <n v="1"/>
    <n v="0"/>
    <n v="0"/>
    <m/>
    <n v="0"/>
    <n v="0"/>
    <m/>
    <m/>
    <s v="2023-07-01"/>
  </r>
  <r>
    <x v="4"/>
    <x v="6"/>
    <m/>
    <x v="3"/>
    <m/>
    <m/>
    <s v="MASISI"/>
    <s v="Rural"/>
    <s v="Prive"/>
    <x v="46"/>
    <s v="NABIZANI"/>
    <s v="CENTRE RATTRAPAGE SCOLAIRE"/>
    <s v="Approved"/>
    <s v="46-230607160835035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3"/>
    <s v="MWENGA 1"/>
    <m/>
    <s v="Urbain"/>
    <s v="Public"/>
    <x v="47"/>
    <s v="WILONDJA"/>
    <s v="ECOLE SECONDAIRE"/>
    <s v="Approved"/>
    <s v="19-230601074436679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3"/>
    <s v="MWENGA 1"/>
    <m/>
    <s v="Urbain"/>
    <s v="Public"/>
    <x v="47"/>
    <s v="WILONDJA"/>
    <s v="ECOLE SECONDAIRE"/>
    <s v="Not Approved"/>
    <s v="19-230601093224367"/>
    <n v="1"/>
    <n v="0"/>
    <n v="0"/>
    <n v="1"/>
    <n v="0"/>
    <n v="1"/>
    <n v="0"/>
    <n v="0"/>
    <m/>
    <n v="0"/>
    <n v="0"/>
    <m/>
    <m/>
    <s v="2023-07-01"/>
  </r>
  <r>
    <x v="4"/>
    <x v="10"/>
    <m/>
    <x v="4"/>
    <s v="SUD-KIVU 3"/>
    <s v="MWENGA 1"/>
    <m/>
    <s v="Urbain"/>
    <s v="Public"/>
    <x v="47"/>
    <s v="WILONDJA"/>
    <s v="ECOLE SECONDAIRE"/>
    <s v="Approved"/>
    <s v="19-230601114004951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3"/>
    <s v="MWENGA 1"/>
    <m/>
    <s v="Urbain"/>
    <s v="Public"/>
    <x v="47"/>
    <s v="WILONDJA"/>
    <s v="ECOLE PRIMAIRE"/>
    <s v="Approved"/>
    <s v="19-230601135852639"/>
    <n v="1"/>
    <n v="0"/>
    <n v="1"/>
    <n v="0"/>
    <n v="0"/>
    <n v="1"/>
    <n v="0"/>
    <n v="0"/>
    <m/>
    <n v="0"/>
    <n v="0"/>
    <m/>
    <m/>
    <s v="2023-07-01"/>
  </r>
  <r>
    <x v="4"/>
    <x v="2"/>
    <m/>
    <x v="4"/>
    <s v="SUD-KIVU 3"/>
    <s v="MWENGA 1"/>
    <m/>
    <s v="Urbain"/>
    <s v="Public"/>
    <x v="47"/>
    <s v="WILONDJA"/>
    <s v="ECOLE PRIMAIRE"/>
    <s v="Approved"/>
    <s v="19-230603082434569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3"/>
    <s v="MWENGA 1"/>
    <m/>
    <s v="Urbain"/>
    <s v="Public"/>
    <x v="47"/>
    <s v="WILONDJA"/>
    <s v="ECOLE PRIMAIRE"/>
    <s v="Approved"/>
    <s v="19-230603110904505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3"/>
    <s v="MWENGA 1"/>
    <m/>
    <s v="Urbain"/>
    <s v="Public"/>
    <x v="47"/>
    <s v="WILONDJA"/>
    <s v="ECOLE PRIMAIRE"/>
    <s v="Approved"/>
    <s v="19-230603124128087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3"/>
    <s v="MWENGA 1"/>
    <m/>
    <s v="Urbain"/>
    <s v="Public"/>
    <x v="47"/>
    <s v="WILONDJA"/>
    <s v="ECOLE SECONDAIRE"/>
    <s v="Approved"/>
    <s v="19-230603135927068"/>
    <n v="1"/>
    <n v="0"/>
    <n v="1"/>
    <n v="0"/>
    <n v="0"/>
    <n v="1"/>
    <n v="0"/>
    <n v="0"/>
    <m/>
    <n v="0"/>
    <n v="0"/>
    <m/>
    <m/>
    <s v="2023-07-01"/>
  </r>
  <r>
    <x v="4"/>
    <x v="0"/>
    <m/>
    <x v="4"/>
    <s v="SUD-KIVU 3"/>
    <s v="MWENGA 1"/>
    <m/>
    <s v="Urbain"/>
    <s v="Public"/>
    <x v="47"/>
    <s v="WILONDJA"/>
    <s v="ECOLE PRIMAIRE"/>
    <s v="Approved"/>
    <s v="19-230604165216998"/>
    <n v="1"/>
    <n v="0"/>
    <n v="1"/>
    <n v="0"/>
    <n v="0"/>
    <n v="1"/>
    <n v="0"/>
    <n v="0"/>
    <m/>
    <n v="0"/>
    <n v="0"/>
    <m/>
    <m/>
    <s v="2023-07-01"/>
  </r>
  <r>
    <x v="4"/>
    <x v="10"/>
    <m/>
    <x v="4"/>
    <s v="SUD-KIVU 3"/>
    <s v="MWENGA 1"/>
    <m/>
    <s v="Urbain"/>
    <s v="Public"/>
    <x v="48"/>
    <s v="KALIMBA"/>
    <s v="ECOLE SECONDAIRE"/>
    <s v="Approved"/>
    <s v="33-230601082553281"/>
    <n v="1"/>
    <n v="0"/>
    <n v="1"/>
    <n v="0"/>
    <n v="0"/>
    <n v="1"/>
    <n v="0"/>
    <n v="0"/>
    <m/>
    <n v="0"/>
    <n v="0"/>
    <m/>
    <m/>
    <s v="2023-07-01"/>
  </r>
  <r>
    <x v="4"/>
    <x v="10"/>
    <m/>
    <x v="4"/>
    <s v="SUD-KIVU 3"/>
    <s v="MWENGA 1"/>
    <m/>
    <s v="Urbain"/>
    <s v="Public"/>
    <x v="48"/>
    <s v="KALIMBA"/>
    <s v="ECOLE PRIMAIRE"/>
    <s v="Approved"/>
    <s v="33-230601100535684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3"/>
    <s v="MWENGA 1"/>
    <m/>
    <s v="Urbain"/>
    <s v="Public"/>
    <x v="48"/>
    <s v="KALIMBA"/>
    <s v="ECOLE PRIMAIRE"/>
    <s v="Approved"/>
    <s v="33-230601114241317"/>
    <n v="1"/>
    <n v="0"/>
    <n v="1"/>
    <n v="0"/>
    <n v="0"/>
    <n v="1"/>
    <n v="0"/>
    <n v="0"/>
    <m/>
    <n v="0"/>
    <n v="0"/>
    <m/>
    <m/>
    <s v="2023-07-01"/>
  </r>
  <r>
    <x v="4"/>
    <x v="10"/>
    <m/>
    <x v="4"/>
    <s v="SUD-KIVU 3"/>
    <s v="MWENGA 1"/>
    <m/>
    <s v="Urbain"/>
    <s v="Public"/>
    <x v="48"/>
    <s v="KALIMBA"/>
    <s v="ECOLE PRIMAIRE"/>
    <s v="Approved"/>
    <s v="33-230601132807210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3"/>
    <s v="MWENGA 1"/>
    <m/>
    <s v="Urbain"/>
    <s v="Public"/>
    <x v="48"/>
    <s v="KALIMBA"/>
    <s v="ECOLE PRIMAIRE"/>
    <s v="Approved"/>
    <s v="33-230601170315210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3"/>
    <s v="MWENGA 1"/>
    <m/>
    <s v="Urbain"/>
    <s v="Public"/>
    <x v="48"/>
    <s v="KALIMBA"/>
    <s v="ECOLE SECONDAIRE"/>
    <s v="Approved"/>
    <s v="33-230602095258276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3"/>
    <s v="MWENGA 1"/>
    <m/>
    <s v="Urbain"/>
    <s v="Public"/>
    <x v="48"/>
    <s v="KALIMBA"/>
    <s v="ECOLE PRIMAIRE"/>
    <s v="Approved"/>
    <s v="33-230602111021967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3"/>
    <s v="MWENGA 1"/>
    <m/>
    <s v="Urbain"/>
    <s v="Public"/>
    <x v="48"/>
    <s v="KALIMBA"/>
    <s v="ECOLE PRIMAIRE"/>
    <s v="Approved"/>
    <s v="33-230602130154278"/>
    <n v="1"/>
    <n v="0"/>
    <n v="1"/>
    <n v="0"/>
    <n v="0"/>
    <n v="1"/>
    <n v="0"/>
    <n v="0"/>
    <m/>
    <n v="0"/>
    <n v="0"/>
    <m/>
    <m/>
    <s v="2023-07-01"/>
  </r>
  <r>
    <x v="4"/>
    <x v="2"/>
    <m/>
    <x v="4"/>
    <s v="SUD-KIVU 3"/>
    <s v="MWENGA 1"/>
    <m/>
    <s v="Urbain"/>
    <s v="Public"/>
    <x v="48"/>
    <s v="KALIMBA"/>
    <s v="ECOLE PRIMAIRE"/>
    <s v="Approved"/>
    <s v="33-230603120900413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3"/>
    <s v="MWENGA 1"/>
    <m/>
    <s v="Urbain"/>
    <s v="Public"/>
    <x v="48"/>
    <s v="KALIMBA"/>
    <s v="ECOLE SECONDAIRE"/>
    <s v="Approved"/>
    <s v="33-230603133516692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3"/>
    <s v="MWENGA 1"/>
    <m/>
    <s v="Urbain"/>
    <s v="Prive"/>
    <x v="48"/>
    <s v="KALIMBA"/>
    <s v="ECOLE SECONDAIRE"/>
    <s v="Approved"/>
    <s v="33-230602083650779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3"/>
    <s v="MWENGA 1"/>
    <m/>
    <s v="Rural"/>
    <s v="Public"/>
    <x v="47"/>
    <s v="WILONDJA"/>
    <s v="ECOLE PRIMAIRE"/>
    <s v="Approved"/>
    <s v="19-230602090343990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3"/>
    <s v="MWENGA 1"/>
    <m/>
    <s v="Rural"/>
    <s v="Public"/>
    <x v="47"/>
    <s v="WILONDJA"/>
    <s v="ECOLE SECONDAIRE"/>
    <s v="Approved"/>
    <s v="19-230602102314946"/>
    <n v="1"/>
    <n v="0"/>
    <n v="1"/>
    <n v="0"/>
    <n v="0"/>
    <n v="1"/>
    <n v="0"/>
    <n v="0"/>
    <m/>
    <n v="0"/>
    <n v="0"/>
    <m/>
    <m/>
    <s v="2023-07-01"/>
  </r>
  <r>
    <x v="4"/>
    <x v="4"/>
    <m/>
    <x v="4"/>
    <s v="SUD-KIVU 3"/>
    <s v="MWENGA 1"/>
    <m/>
    <s v="Rural"/>
    <s v="Public"/>
    <x v="47"/>
    <s v="WILONDJA"/>
    <s v="ECOLE PRIMAIRE"/>
    <s v="Approved"/>
    <s v="19-230602115431379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3"/>
    <s v="MWENGA 1"/>
    <m/>
    <s v="Rural"/>
    <s v="Public"/>
    <x v="47"/>
    <s v="WILONDJA"/>
    <s v="ECOLE PRIMAIRE"/>
    <s v="Approved"/>
    <s v="19-230602134228452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3"/>
    <s v="MWENGA 1"/>
    <m/>
    <s v="Rural"/>
    <s v="Public"/>
    <x v="47"/>
    <s v="WILONDJA"/>
    <s v="ECOLE PRIMAIRE"/>
    <s v="Approved"/>
    <s v="19-230602163224339"/>
    <n v="1"/>
    <n v="0"/>
    <n v="1"/>
    <n v="0"/>
    <n v="0"/>
    <n v="1"/>
    <n v="0"/>
    <n v="0"/>
    <m/>
    <n v="0"/>
    <n v="0"/>
    <m/>
    <m/>
    <s v="2023-07-01"/>
  </r>
  <r>
    <x v="4"/>
    <x v="4"/>
    <m/>
    <x v="4"/>
    <s v="SUD-KIVU 3"/>
    <s v="MWENGA 1"/>
    <m/>
    <s v="Rural"/>
    <s v="Public"/>
    <x v="48"/>
    <s v="KALIMBA"/>
    <s v="ECOLE PRIMAIRE"/>
    <s v="Approved"/>
    <s v="33-230602161812771"/>
    <n v="1"/>
    <n v="0"/>
    <n v="1"/>
    <n v="0"/>
    <n v="0"/>
    <n v="1"/>
    <n v="0"/>
    <n v="0"/>
    <m/>
    <n v="0"/>
    <n v="0"/>
    <m/>
    <m/>
    <s v="2023-07-01"/>
  </r>
  <r>
    <x v="4"/>
    <x v="2"/>
    <m/>
    <x v="4"/>
    <s v="SUD-KIVU 3"/>
    <s v="MWENGA 1"/>
    <m/>
    <s v="Rural"/>
    <s v="Public"/>
    <x v="48"/>
    <s v="KALIMBA"/>
    <s v="ECOLE PRIMAIRE"/>
    <s v="Approved"/>
    <s v="33-230603080618418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KALEHE 2"/>
    <m/>
    <s v="Rural"/>
    <s v="Public"/>
    <x v="49"/>
    <s v="BISHIKWABO"/>
    <s v="ECOLE PRIMAIRE"/>
    <s v="Approved"/>
    <s v="21-230601111648352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KALEHE 2"/>
    <m/>
    <s v="Rural"/>
    <s v="Public"/>
    <x v="49"/>
    <s v="BISHIKWABO"/>
    <s v="ECOLE SECONDAIRE"/>
    <s v="Approved"/>
    <s v="21-230601144026384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KALEHE 2"/>
    <m/>
    <s v="Rural"/>
    <s v="Public"/>
    <x v="49"/>
    <s v="BISHIKWABO"/>
    <s v="ECOLE PRIMAIRE"/>
    <s v="Approved"/>
    <s v="21-230602065535078"/>
    <n v="1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KALEHE 2"/>
    <m/>
    <s v="Rural"/>
    <s v="Public"/>
    <x v="49"/>
    <s v="BISHIKWABO"/>
    <s v="ECOLE PRIMAIRE"/>
    <s v="Approved"/>
    <s v="21-230602095445995"/>
    <n v="1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KALEHE 2"/>
    <m/>
    <s v="Rural"/>
    <s v="Public"/>
    <x v="49"/>
    <s v="BISHIKWABO"/>
    <s v="ECOLE PRIMAIRE"/>
    <s v="Approved"/>
    <s v="21-230602114024060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KALEHE 2"/>
    <m/>
    <s v="Rural"/>
    <s v="Public"/>
    <x v="49"/>
    <s v="BISHIKWABO"/>
    <s v="ECOLE SECONDAIRE"/>
    <s v="Approved"/>
    <s v="21-230603083827283"/>
    <n v="1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KALEHE 2"/>
    <m/>
    <s v="Rural"/>
    <s v="Public"/>
    <x v="49"/>
    <s v="BISHIKWABO"/>
    <s v="ECOLE PRIMAIRE"/>
    <s v="Approved"/>
    <s v="21-230603093907297"/>
    <n v="1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KALEHE 2"/>
    <m/>
    <s v="Rural"/>
    <s v="Public"/>
    <x v="49"/>
    <s v="BISHIKWABO"/>
    <s v="ECOLE PRIMAIRE"/>
    <s v="Approved"/>
    <s v="21-230603115709408"/>
    <n v="1"/>
    <n v="0"/>
    <n v="1"/>
    <n v="0"/>
    <n v="0"/>
    <n v="1"/>
    <n v="0"/>
    <n v="0"/>
    <m/>
    <n v="0"/>
    <n v="0"/>
    <m/>
    <m/>
    <s v="2023-07-01"/>
  </r>
  <r>
    <x v="4"/>
    <x v="0"/>
    <m/>
    <x v="4"/>
    <s v="SUD-KIVU 1"/>
    <s v="KALEHE 2"/>
    <m/>
    <s v="Rural"/>
    <s v="Public"/>
    <x v="49"/>
    <s v="BISHIKWABO"/>
    <s v="ECOLE SECONDAIRE"/>
    <s v="Approved"/>
    <s v="21-230604085956186"/>
    <n v="0"/>
    <n v="0"/>
    <n v="1"/>
    <n v="0"/>
    <n v="0"/>
    <n v="1"/>
    <n v="0"/>
    <n v="0"/>
    <m/>
    <n v="0"/>
    <n v="0"/>
    <m/>
    <m/>
    <s v="2023-07-01"/>
  </r>
  <r>
    <x v="4"/>
    <x v="0"/>
    <m/>
    <x v="4"/>
    <s v="SUD-KIVU 1"/>
    <s v="KALEHE 2"/>
    <m/>
    <s v="Rural"/>
    <s v="Public"/>
    <x v="49"/>
    <s v="BISHIKWABO"/>
    <s v="ECOLE SECONDAIRE"/>
    <s v="Approved"/>
    <s v="21-230604122013735"/>
    <n v="0"/>
    <n v="0"/>
    <n v="1"/>
    <n v="0"/>
    <n v="0"/>
    <n v="1"/>
    <n v="0"/>
    <n v="0"/>
    <m/>
    <n v="0"/>
    <n v="0"/>
    <m/>
    <m/>
    <s v="2023-07-01"/>
  </r>
  <r>
    <x v="4"/>
    <x v="0"/>
    <m/>
    <x v="4"/>
    <s v="SUD-KIVU 1"/>
    <s v="KALEHE 2"/>
    <m/>
    <s v="Rural"/>
    <s v="Public"/>
    <x v="49"/>
    <s v="BISHIKWABO"/>
    <s v="ECOLE SECONDAIRE"/>
    <s v="Approved"/>
    <s v="21-230604133821508"/>
    <n v="1"/>
    <n v="0"/>
    <n v="1"/>
    <n v="0"/>
    <n v="0"/>
    <n v="1"/>
    <n v="0"/>
    <n v="0"/>
    <m/>
    <n v="0"/>
    <n v="0"/>
    <m/>
    <m/>
    <s v="2023-07-01"/>
  </r>
  <r>
    <x v="4"/>
    <x v="0"/>
    <m/>
    <x v="4"/>
    <s v="SUD-KIVU 1"/>
    <s v="KALEHE 2"/>
    <m/>
    <s v="Rural"/>
    <s v="Public"/>
    <x v="49"/>
    <s v="BISHIKWABO"/>
    <s v="ECOLE PRIMAIRE"/>
    <s v="Approved"/>
    <s v="21-230604170427636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KALEHE 2"/>
    <m/>
    <s v="Rural"/>
    <s v="Public"/>
    <x v="49"/>
    <s v="BISHIKWABO"/>
    <s v="ECOLE SECONDAIRE"/>
    <s v="Approved"/>
    <s v="21-230605131722452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KALEHE 2"/>
    <m/>
    <s v="Rural"/>
    <s v="Public"/>
    <x v="50"/>
    <s v="MUGISHO"/>
    <s v="ECOLE PRIMAIRE"/>
    <s v="Not Approved"/>
    <s v="44-230601085703930"/>
    <n v="1"/>
    <n v="0"/>
    <n v="0"/>
    <n v="1"/>
    <n v="0"/>
    <n v="1"/>
    <n v="0"/>
    <n v="0"/>
    <m/>
    <n v="0"/>
    <n v="0"/>
    <m/>
    <m/>
    <s v="2023-07-01"/>
  </r>
  <r>
    <x v="4"/>
    <x v="10"/>
    <m/>
    <x v="4"/>
    <s v="SUD-KIVU 1"/>
    <s v="KALEHE 2"/>
    <m/>
    <s v="Rural"/>
    <s v="Public"/>
    <x v="50"/>
    <s v="MUGISHO"/>
    <s v="ECOLE PRIMAIRE"/>
    <s v="Approved"/>
    <s v="44-230601110840874"/>
    <n v="1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KALEHE 2"/>
    <m/>
    <s v="Rural"/>
    <s v="Public"/>
    <x v="50"/>
    <s v="MUGISHO"/>
    <s v="ECOLE SECONDAIRE"/>
    <s v="Approved"/>
    <s v="44-230602065509510"/>
    <n v="1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KALEHE 2"/>
    <m/>
    <s v="Rural"/>
    <s v="Public"/>
    <x v="50"/>
    <s v="MUGISHO"/>
    <s v="ECOLE SECONDAIRE"/>
    <s v="Approved"/>
    <s v="44-230602092211077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KALEHE 2"/>
    <m/>
    <s v="Rural"/>
    <s v="Public"/>
    <x v="50"/>
    <s v="MUGISHO"/>
    <s v="ECOLE PRIMAIRE"/>
    <s v="Approved"/>
    <s v="44-230602105541344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KALEHE 2"/>
    <m/>
    <s v="Rural"/>
    <s v="Public"/>
    <x v="50"/>
    <s v="MUGISHO"/>
    <s v="ECOLE PRIMAIRE"/>
    <s v="Approved"/>
    <s v="44-230603071332002"/>
    <n v="1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KALEHE 2"/>
    <m/>
    <s v="Rural"/>
    <s v="Public"/>
    <x v="50"/>
    <s v="MUGISHO"/>
    <s v="ECOLE PRIMAIRE"/>
    <s v="Approved"/>
    <s v="44-230603100719875"/>
    <n v="1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KALEHE 2"/>
    <m/>
    <s v="Rural"/>
    <s v="Public"/>
    <x v="50"/>
    <s v="MUGISHO"/>
    <s v="ECOLE PRIMAIRE"/>
    <s v="Approved"/>
    <s v="44-230603112914681"/>
    <n v="1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KALEHE 2"/>
    <m/>
    <s v="Rural"/>
    <s v="Public"/>
    <x v="50"/>
    <s v="MUGISHO"/>
    <s v="ECOLE PRIMAIRE"/>
    <s v="Approved"/>
    <s v="44-230603125856934"/>
    <n v="0"/>
    <n v="0"/>
    <n v="1"/>
    <n v="0"/>
    <n v="0"/>
    <n v="1"/>
    <n v="0"/>
    <n v="0"/>
    <m/>
    <n v="0"/>
    <n v="0"/>
    <m/>
    <m/>
    <s v="2023-07-01"/>
  </r>
  <r>
    <x v="4"/>
    <x v="0"/>
    <m/>
    <x v="4"/>
    <s v="SUD-KIVU 1"/>
    <s v="KALEHE 2"/>
    <m/>
    <s v="Rural"/>
    <s v="Public"/>
    <x v="50"/>
    <s v="MUGISHO"/>
    <s v="ECOLE PRIMAIRE"/>
    <s v="Approved"/>
    <s v="44-230604090331783"/>
    <n v="0"/>
    <n v="0"/>
    <n v="1"/>
    <n v="0"/>
    <n v="0"/>
    <n v="1"/>
    <n v="0"/>
    <n v="0"/>
    <m/>
    <n v="0"/>
    <n v="0"/>
    <m/>
    <m/>
    <s v="2023-07-01"/>
  </r>
  <r>
    <x v="4"/>
    <x v="0"/>
    <m/>
    <x v="4"/>
    <s v="SUD-KIVU 1"/>
    <s v="KALEHE 2"/>
    <m/>
    <s v="Rural"/>
    <s v="Public"/>
    <x v="50"/>
    <s v="MUGISHO"/>
    <s v="ECOLE PRIMAIRE"/>
    <s v="Approved"/>
    <s v="44-230604121419379"/>
    <n v="0"/>
    <n v="0"/>
    <n v="1"/>
    <n v="0"/>
    <n v="0"/>
    <n v="1"/>
    <n v="0"/>
    <n v="0"/>
    <m/>
    <n v="0"/>
    <n v="0"/>
    <m/>
    <m/>
    <s v="2023-07-01"/>
  </r>
  <r>
    <x v="4"/>
    <x v="0"/>
    <m/>
    <x v="4"/>
    <s v="SUD-KIVU 1"/>
    <s v="KALEHE 2"/>
    <m/>
    <s v="Rural"/>
    <s v="Public"/>
    <x v="50"/>
    <s v="MUGISHO"/>
    <s v="ECOLE PRIMAIRE"/>
    <s v="Approved"/>
    <s v="44-230604134943279"/>
    <n v="1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KALEHE 2"/>
    <m/>
    <s v="Rural"/>
    <s v="Public"/>
    <x v="50"/>
    <s v="MUGISHO"/>
    <s v="ECOLE PRIMAIRE"/>
    <s v="Approved"/>
    <s v="44-230605131749151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KALEHE 2"/>
    <m/>
    <s v="Rural"/>
    <s v="Public"/>
    <x v="50"/>
    <s v="MUGISHO"/>
    <s v="ECOLE PRIMAIRE"/>
    <s v="Approved"/>
    <s v="44-230605152234737"/>
    <n v="1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WALUNGU 4"/>
    <m/>
    <s v="Rural"/>
    <s v="Public"/>
    <x v="51"/>
    <s v="CHRISTIAN"/>
    <s v="ECOLE PRIMAIRE"/>
    <s v="Approved"/>
    <s v="25-230601092850941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WALUNGU 4"/>
    <m/>
    <s v="Rural"/>
    <s v="Public"/>
    <x v="51"/>
    <s v="CHRISTIAN"/>
    <s v="ECOLE PRIMAIRE"/>
    <s v="Approved"/>
    <s v="25-230601121148923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WALUNGU 4"/>
    <m/>
    <s v="Rural"/>
    <s v="Public"/>
    <x v="51"/>
    <s v="CHRISTIAN"/>
    <s v="ECOLE PRIMAIRE"/>
    <s v="Approved"/>
    <s v="25-230601171106377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WALUNGU 4"/>
    <m/>
    <s v="Rural"/>
    <s v="Public"/>
    <x v="51"/>
    <s v="CHRISTIAN"/>
    <s v="ECOLE PRIMAIRE"/>
    <s v="Approved"/>
    <s v="25-230602094519892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WALUNGU 4"/>
    <m/>
    <s v="Rural"/>
    <s v="Public"/>
    <x v="51"/>
    <s v="CHRISTIAN"/>
    <s v="ECOLE PRIMAIRE"/>
    <s v="Approved"/>
    <s v="25-230602120721036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WALUNGU 4"/>
    <m/>
    <s v="Rural"/>
    <s v="Public"/>
    <x v="51"/>
    <s v="CHRISTIAN"/>
    <s v="ECOLE SECONDAIRE"/>
    <s v="Approved"/>
    <s v="25-230602150116736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WALUNGU 4"/>
    <m/>
    <s v="Rural"/>
    <s v="Public"/>
    <x v="51"/>
    <s v="CHRISTIAN"/>
    <s v="ECOLE SECONDAIRE"/>
    <s v="Approved"/>
    <s v="25-230603101101679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WALUNGU 4"/>
    <m/>
    <s v="Rural"/>
    <s v="Public"/>
    <x v="51"/>
    <s v="CHRISTIAN"/>
    <s v="ECOLE SECONDAIRE"/>
    <s v="Approved"/>
    <s v="25-230603145432330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WALUNGU 4"/>
    <m/>
    <s v="Rural"/>
    <s v="Public"/>
    <x v="51"/>
    <s v="CHRISTIAN"/>
    <s v="ECOLE SECONDAIRE"/>
    <s v="Approved"/>
    <s v="25-230603171421863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WALUNGU 4"/>
    <m/>
    <s v="Rural"/>
    <s v="Public"/>
    <x v="51"/>
    <s v="CHRISTIAN"/>
    <s v="ECOLE PRIMAIRE"/>
    <s v="Approved"/>
    <s v="25-230605072130960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WALUNGU 4"/>
    <m/>
    <s v="Rural"/>
    <s v="Public"/>
    <x v="51"/>
    <s v="CHRISTIAN"/>
    <s v="ECOLE PRIMAIRE"/>
    <s v="Approved"/>
    <s v="25-230605100157084"/>
    <n v="1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WALUNGU 4"/>
    <m/>
    <s v="Rural"/>
    <s v="Public"/>
    <x v="51"/>
    <s v="CHRISTIAN"/>
    <s v="ECOLE PRIMAIRE"/>
    <s v="Approved"/>
    <s v="25-230605125040392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WALUNGU 4"/>
    <m/>
    <s v="Rural"/>
    <s v="Public"/>
    <x v="51"/>
    <s v="CHRISTIAN"/>
    <s v="ECOLE PRIMAIRE"/>
    <s v="Approved"/>
    <s v="25-230605145521049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WALUNGU 4"/>
    <m/>
    <s v="Rural"/>
    <s v="Public"/>
    <x v="52"/>
    <s v="JEAN"/>
    <s v="ECOLE SECONDAIRE"/>
    <s v="Approved"/>
    <s v="30-230601171329312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WALUNGU 4"/>
    <m/>
    <s v="Rural"/>
    <s v="Public"/>
    <x v="52"/>
    <s v="JEAN"/>
    <s v="ECOLE SECONDAIRE"/>
    <s v="Approved"/>
    <s v="30-230601185128362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WALUNGU 4"/>
    <m/>
    <s v="Rural"/>
    <s v="Public"/>
    <x v="52"/>
    <s v="JEAN"/>
    <s v="ECOLE PRIMAIRE"/>
    <s v="Approved"/>
    <s v="30-230601205809856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WALUNGU 4"/>
    <m/>
    <s v="Rural"/>
    <s v="Public"/>
    <x v="52"/>
    <s v="JEAN"/>
    <s v="ECOLE PRIMAIRE"/>
    <s v="Approved"/>
    <s v="30-230602162805728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WALUNGU 4"/>
    <m/>
    <s v="Rural"/>
    <s v="Public"/>
    <x v="52"/>
    <s v="JEAN"/>
    <s v="ECOLE PRIMAIRE"/>
    <s v="Approved"/>
    <s v="30-230602181422456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WALUNGU 4"/>
    <m/>
    <s v="Rural"/>
    <s v="Public"/>
    <x v="52"/>
    <s v="JEAN"/>
    <s v="ECOLE SECONDAIRE"/>
    <s v="Approved"/>
    <s v="30-230603164329614"/>
    <n v="1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WALUNGU 4"/>
    <m/>
    <s v="Rural"/>
    <s v="Public"/>
    <x v="52"/>
    <s v="JEAN"/>
    <s v="ECOLE PRIMAIRE"/>
    <s v="Approved"/>
    <s v="30-230603180253854"/>
    <n v="1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WALUNGU 4"/>
    <m/>
    <s v="Rural"/>
    <s v="Public"/>
    <x v="52"/>
    <s v="JEAN"/>
    <s v="ECOLE PRIMAIRE"/>
    <s v="Approved"/>
    <s v="30-230603202406016"/>
    <n v="1"/>
    <n v="0"/>
    <n v="1"/>
    <n v="0"/>
    <n v="0"/>
    <n v="1"/>
    <n v="0"/>
    <n v="0"/>
    <m/>
    <n v="0"/>
    <n v="0"/>
    <m/>
    <m/>
    <s v="2023-07-01"/>
  </r>
  <r>
    <x v="4"/>
    <x v="0"/>
    <m/>
    <x v="4"/>
    <s v="SUD-KIVU 1"/>
    <s v="WALUNGU 4"/>
    <m/>
    <s v="Rural"/>
    <s v="Public"/>
    <x v="52"/>
    <s v="JEAN"/>
    <s v="ECOLE SECONDAIRE"/>
    <s v="Approved"/>
    <s v="30-230604100740490"/>
    <n v="1"/>
    <n v="0"/>
    <n v="1"/>
    <n v="0"/>
    <n v="0"/>
    <n v="1"/>
    <n v="0"/>
    <n v="0"/>
    <m/>
    <n v="0"/>
    <n v="0"/>
    <m/>
    <m/>
    <s v="2023-07-01"/>
  </r>
  <r>
    <x v="4"/>
    <x v="0"/>
    <m/>
    <x v="4"/>
    <s v="SUD-KIVU 1"/>
    <s v="WALUNGU 4"/>
    <m/>
    <s v="Rural"/>
    <s v="Public"/>
    <x v="52"/>
    <s v="JEAN"/>
    <s v="ECOLE PRIMAIRE"/>
    <s v="Approved"/>
    <s v="30-230604113608644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WALUNGU 4"/>
    <m/>
    <s v="Rural"/>
    <s v="Public"/>
    <x v="52"/>
    <s v="JEAN"/>
    <s v="ECOLE PRIMAIRE"/>
    <s v="Approved"/>
    <s v="30-230605134109377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WALUNGU 4"/>
    <m/>
    <s v="Rural"/>
    <s v="Public"/>
    <x v="52"/>
    <s v="JEAN"/>
    <s v="ECOLE PRIMAIRE"/>
    <s v="Approved"/>
    <s v="30-230605170011391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WALUNGU 4"/>
    <m/>
    <s v="Rural"/>
    <s v="Public"/>
    <x v="52"/>
    <s v="JEAN"/>
    <s v="ECOLE PRIMAIRE"/>
    <s v="Approved"/>
    <s v="30-230605202123855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KALEHE 1"/>
    <m/>
    <s v="Rural"/>
    <s v="Public"/>
    <x v="53"/>
    <s v="CHANCELIN"/>
    <s v="ECOLE PRIMAIRE"/>
    <s v="Approved"/>
    <s v="24-230601132232873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KALEHE 1"/>
    <m/>
    <s v="Rural"/>
    <s v="Public"/>
    <x v="53"/>
    <s v="CHANCELIN"/>
    <s v="ECOLE PRIMAIRE"/>
    <s v="Approved"/>
    <s v="24-230601150451044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KALEHE 1"/>
    <m/>
    <s v="Rural"/>
    <s v="Public"/>
    <x v="53"/>
    <s v="CHANCELIN"/>
    <s v="ECOLE PRIMAIRE"/>
    <s v="Not Approved"/>
    <s v="24-230602105101980"/>
    <n v="0"/>
    <n v="0"/>
    <n v="0"/>
    <n v="1"/>
    <n v="0"/>
    <n v="1"/>
    <n v="0"/>
    <n v="0"/>
    <m/>
    <n v="0"/>
    <n v="0"/>
    <m/>
    <m/>
    <s v="2023-07-01"/>
  </r>
  <r>
    <x v="4"/>
    <x v="4"/>
    <m/>
    <x v="4"/>
    <s v="SUD-KIVU 1"/>
    <s v="KALEHE 1"/>
    <m/>
    <s v="Rural"/>
    <s v="Public"/>
    <x v="53"/>
    <s v="CHANCELIN"/>
    <s v="ECOLE PRIMAIRE"/>
    <s v="Approved"/>
    <s v="24-230602131150038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KALEHE 1"/>
    <m/>
    <s v="Rural"/>
    <s v="Public"/>
    <x v="53"/>
    <s v="CHANCELIN"/>
    <s v="ECOLE PRIMAIRE"/>
    <s v="Approved"/>
    <s v="24-230602141213896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KALEHE 1"/>
    <m/>
    <s v="Rural"/>
    <s v="Public"/>
    <x v="53"/>
    <s v="CHANCELIN"/>
    <s v="ECOLE PRIMAIRE"/>
    <s v="Not Approved"/>
    <s v="24-230602153031791"/>
    <n v="0"/>
    <n v="0"/>
    <n v="0"/>
    <n v="1"/>
    <n v="0"/>
    <n v="1"/>
    <n v="0"/>
    <n v="0"/>
    <m/>
    <n v="0"/>
    <n v="0"/>
    <m/>
    <m/>
    <s v="2023-07-01"/>
  </r>
  <r>
    <x v="4"/>
    <x v="4"/>
    <m/>
    <x v="4"/>
    <s v="SUD-KIVU 1"/>
    <s v="KALEHE 1"/>
    <m/>
    <s v="Rural"/>
    <s v="Public"/>
    <x v="53"/>
    <s v="CHANCELIN"/>
    <s v="ECOLE PRIMAIRE"/>
    <s v="Approved"/>
    <s v="24-230602173123306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KALEHE 1"/>
    <m/>
    <s v="Rural"/>
    <s v="Public"/>
    <x v="53"/>
    <s v="CHANCELIN"/>
    <s v="ECOLE PRIMAIRE"/>
    <s v="Approved"/>
    <s v="24-230603101705090"/>
    <n v="1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KALEHE 1"/>
    <m/>
    <s v="Rural"/>
    <s v="Public"/>
    <x v="53"/>
    <s v="CHANCELIN"/>
    <s v="ECOLE PRIMAIRE"/>
    <s v="Approved"/>
    <s v="24-230605121732209"/>
    <n v="0"/>
    <n v="0"/>
    <n v="1"/>
    <n v="0"/>
    <n v="0"/>
    <n v="1"/>
    <n v="0"/>
    <n v="0"/>
    <m/>
    <n v="0"/>
    <n v="0"/>
    <m/>
    <m/>
    <s v="2023-07-01"/>
  </r>
  <r>
    <x v="4"/>
    <x v="6"/>
    <m/>
    <x v="4"/>
    <s v="SUD-KIVU 1"/>
    <s v="KALEHE 1"/>
    <m/>
    <s v="Rural"/>
    <s v="Public"/>
    <x v="53"/>
    <s v="CHANCELIN"/>
    <s v="ECOLE SECONDAIRE"/>
    <s v="Approved"/>
    <s v="24-230607173401162"/>
    <n v="0"/>
    <n v="0"/>
    <n v="1"/>
    <n v="0"/>
    <n v="0"/>
    <n v="1"/>
    <n v="0"/>
    <n v="0"/>
    <m/>
    <n v="0"/>
    <n v="0"/>
    <m/>
    <m/>
    <s v="2023-07-01"/>
  </r>
  <r>
    <x v="4"/>
    <x v="3"/>
    <m/>
    <x v="4"/>
    <s v="SUD-KIVU 1"/>
    <s v="KALEHE 1"/>
    <m/>
    <s v="Rural"/>
    <s v="Public"/>
    <x v="53"/>
    <s v="CHANCELIN"/>
    <s v="ECOLE SECONDAIRE"/>
    <s v="Approved"/>
    <s v="24-230608113224716"/>
    <n v="0"/>
    <n v="0"/>
    <n v="1"/>
    <n v="0"/>
    <n v="0"/>
    <n v="1"/>
    <n v="0"/>
    <n v="0"/>
    <m/>
    <n v="0"/>
    <n v="0"/>
    <m/>
    <m/>
    <s v="2023-07-01"/>
  </r>
  <r>
    <x v="4"/>
    <x v="11"/>
    <m/>
    <x v="4"/>
    <s v="SUD-KIVU 1"/>
    <s v="KALEHE 1"/>
    <m/>
    <s v="Rural"/>
    <s v="Public"/>
    <x v="53"/>
    <s v="CHANCELIN"/>
    <s v="ECOLE SECONDAIRE"/>
    <s v="Approved"/>
    <s v="24-230610092321063"/>
    <n v="0"/>
    <n v="0"/>
    <n v="1"/>
    <n v="0"/>
    <n v="0"/>
    <n v="1"/>
    <n v="0"/>
    <n v="0"/>
    <m/>
    <n v="0"/>
    <n v="0"/>
    <m/>
    <m/>
    <s v="2023-07-01"/>
  </r>
  <r>
    <x v="4"/>
    <x v="16"/>
    <m/>
    <x v="4"/>
    <s v="SUD-KIVU 1"/>
    <s v="KALEHE 1"/>
    <m/>
    <s v="Rural"/>
    <s v="Public"/>
    <x v="53"/>
    <s v="CHANCELIN"/>
    <s v="ECOLE SECONDAIRE"/>
    <s v="Not Approved"/>
    <s v="24-230611082313570"/>
    <n v="1"/>
    <n v="0"/>
    <n v="0"/>
    <n v="1"/>
    <n v="0"/>
    <n v="1"/>
    <n v="0"/>
    <n v="0"/>
    <m/>
    <n v="0"/>
    <n v="0"/>
    <m/>
    <m/>
    <s v="2023-07-01"/>
  </r>
  <r>
    <x v="4"/>
    <x v="12"/>
    <m/>
    <x v="4"/>
    <s v="SUD-KIVU 1"/>
    <s v="KALEHE 1"/>
    <m/>
    <s v="Rural"/>
    <s v="Public"/>
    <x v="53"/>
    <s v="CHANCELIN"/>
    <s v="ECOLE PRIMAIRE"/>
    <s v="Approved"/>
    <s v="24-230615104225146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KALEHE 1"/>
    <m/>
    <s v="Rural"/>
    <s v="Public"/>
    <x v="54"/>
    <s v="CUBAKA"/>
    <s v="ECOLE PRIMAIRE"/>
    <s v="Approved"/>
    <s v="26-230601101737795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1"/>
    <s v="KALEHE 1"/>
    <m/>
    <s v="Rural"/>
    <s v="Public"/>
    <x v="54"/>
    <s v="CUBAKA"/>
    <s v="ECOLE PRIMAIRE"/>
    <s v="Approved"/>
    <s v="26-230601140419408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KALEHE 1"/>
    <m/>
    <s v="Rural"/>
    <s v="Public"/>
    <x v="54"/>
    <s v="CUBAKA"/>
    <s v="ECOLE PRIMAIRE"/>
    <s v="Approved"/>
    <s v="26-230602072307597"/>
    <n v="1"/>
    <n v="0"/>
    <n v="1"/>
    <n v="0"/>
    <n v="0"/>
    <n v="1"/>
    <n v="0"/>
    <n v="0"/>
    <m/>
    <n v="0"/>
    <n v="0"/>
    <m/>
    <m/>
    <s v="2023-07-01"/>
  </r>
  <r>
    <x v="4"/>
    <x v="4"/>
    <m/>
    <x v="4"/>
    <s v="SUD-KIVU 1"/>
    <s v="KALEHE 1"/>
    <m/>
    <s v="Rural"/>
    <s v="Public"/>
    <x v="54"/>
    <s v="CUBAKA"/>
    <s v="ECOLE SECONDAIRE"/>
    <s v="Approved"/>
    <s v="26-230602105629839"/>
    <n v="1"/>
    <n v="0"/>
    <n v="1"/>
    <n v="0"/>
    <n v="0"/>
    <n v="1"/>
    <n v="0"/>
    <n v="0"/>
    <m/>
    <n v="0"/>
    <n v="0"/>
    <m/>
    <m/>
    <s v="2023-07-01"/>
  </r>
  <r>
    <x v="4"/>
    <x v="2"/>
    <m/>
    <x v="4"/>
    <s v="SUD-KIVU 1"/>
    <s v="KALEHE 1"/>
    <m/>
    <s v="Rural"/>
    <s v="Public"/>
    <x v="54"/>
    <s v="CUBAKA"/>
    <s v="ECOLE PRIMAIRE"/>
    <s v="Approved"/>
    <s v="26-230603090959430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KALEHE 1"/>
    <m/>
    <s v="Rural"/>
    <s v="Public"/>
    <x v="54"/>
    <s v="CUBAKA"/>
    <s v="ECOLE SECONDAIRE"/>
    <s v="Approved"/>
    <s v="26-230605084739872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KALEHE 1"/>
    <m/>
    <s v="Rural"/>
    <s v="Public"/>
    <x v="54"/>
    <s v="CUBAKA"/>
    <s v="ECOLE PRIMAIRE"/>
    <s v="Approved"/>
    <s v="26-230605110548262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1"/>
    <s v="KALEHE 1"/>
    <m/>
    <s v="Rural"/>
    <s v="Public"/>
    <x v="54"/>
    <s v="CUBAKA"/>
    <s v="ECOLE PRIMAIRE"/>
    <s v="Approved"/>
    <s v="26-230605123038308"/>
    <n v="0"/>
    <n v="0"/>
    <n v="1"/>
    <n v="0"/>
    <n v="0"/>
    <n v="1"/>
    <n v="0"/>
    <n v="0"/>
    <m/>
    <n v="0"/>
    <n v="0"/>
    <m/>
    <m/>
    <s v="2023-07-01"/>
  </r>
  <r>
    <x v="4"/>
    <x v="5"/>
    <m/>
    <x v="4"/>
    <s v="SUD-KIVU 1"/>
    <s v="KALEHE 1"/>
    <m/>
    <s v="Rural"/>
    <s v="Public"/>
    <x v="54"/>
    <s v="CUBAKA"/>
    <s v="ECOLE PRIMAIRE"/>
    <s v="Approved"/>
    <s v="26-230606090623643"/>
    <n v="0"/>
    <n v="0"/>
    <n v="1"/>
    <n v="0"/>
    <n v="0"/>
    <n v="1"/>
    <n v="0"/>
    <n v="0"/>
    <m/>
    <n v="0"/>
    <n v="0"/>
    <m/>
    <m/>
    <s v="2023-07-01"/>
  </r>
  <r>
    <x v="4"/>
    <x v="5"/>
    <m/>
    <x v="4"/>
    <s v="SUD-KIVU 1"/>
    <s v="KALEHE 1"/>
    <m/>
    <s v="Rural"/>
    <s v="Public"/>
    <x v="54"/>
    <s v="CUBAKA"/>
    <s v="ECOLE SECONDAIRE"/>
    <s v="Approved"/>
    <s v="26-230606101153045"/>
    <n v="0"/>
    <n v="0"/>
    <n v="1"/>
    <n v="0"/>
    <n v="0"/>
    <n v="1"/>
    <n v="0"/>
    <n v="0"/>
    <m/>
    <n v="0"/>
    <n v="0"/>
    <m/>
    <m/>
    <s v="2023-07-01"/>
  </r>
  <r>
    <x v="4"/>
    <x v="5"/>
    <m/>
    <x v="4"/>
    <s v="SUD-KIVU 1"/>
    <s v="KALEHE 1"/>
    <m/>
    <s v="Rural"/>
    <s v="Public"/>
    <x v="54"/>
    <s v="CUBAKA"/>
    <s v="ECOLE SECONDAIRE"/>
    <s v="Approved"/>
    <s v="26-230606113509000"/>
    <n v="0"/>
    <n v="0"/>
    <n v="1"/>
    <n v="0"/>
    <n v="0"/>
    <n v="1"/>
    <n v="0"/>
    <n v="0"/>
    <m/>
    <n v="0"/>
    <n v="0"/>
    <m/>
    <m/>
    <s v="2023-07-01"/>
  </r>
  <r>
    <x v="4"/>
    <x v="5"/>
    <m/>
    <x v="4"/>
    <s v="SUD-KIVU 1"/>
    <s v="KALEHE 1"/>
    <m/>
    <s v="Rural"/>
    <s v="Public"/>
    <x v="54"/>
    <s v="CUBAKA"/>
    <s v="ECOLE PRIMAIRE"/>
    <s v="Approved"/>
    <s v="26-230606124225415"/>
    <n v="0"/>
    <n v="0"/>
    <n v="1"/>
    <n v="0"/>
    <n v="0"/>
    <n v="1"/>
    <n v="0"/>
    <n v="0"/>
    <m/>
    <n v="0"/>
    <n v="0"/>
    <m/>
    <m/>
    <s v="2023-07-01"/>
  </r>
  <r>
    <x v="4"/>
    <x v="6"/>
    <m/>
    <x v="4"/>
    <s v="SUD-KIVU 1"/>
    <s v="KALEHE 1"/>
    <m/>
    <s v="Rural"/>
    <s v="Public"/>
    <x v="54"/>
    <s v="CUBAKA"/>
    <s v="ECOLE PRIMAIRE"/>
    <s v="Approved"/>
    <s v="26-230607151224559"/>
    <n v="0"/>
    <n v="0"/>
    <n v="1"/>
    <n v="0"/>
    <n v="0"/>
    <n v="1"/>
    <n v="0"/>
    <n v="0"/>
    <m/>
    <n v="0"/>
    <n v="0"/>
    <m/>
    <m/>
    <s v="2023-07-01"/>
  </r>
  <r>
    <x v="4"/>
    <x v="6"/>
    <m/>
    <x v="4"/>
    <s v="SUD-KIVU 1"/>
    <s v="KALEHE 1"/>
    <m/>
    <s v="Rural"/>
    <s v="Public"/>
    <x v="54"/>
    <s v="CUBAKA"/>
    <s v="ECOLE SECONDAIRE"/>
    <s v="Approved"/>
    <s v="26-230607161423430"/>
    <n v="0"/>
    <n v="0"/>
    <n v="1"/>
    <n v="0"/>
    <n v="0"/>
    <n v="1"/>
    <n v="0"/>
    <n v="0"/>
    <m/>
    <n v="0"/>
    <n v="0"/>
    <m/>
    <m/>
    <s v="2023-07-01"/>
  </r>
  <r>
    <x v="4"/>
    <x v="3"/>
    <m/>
    <x v="4"/>
    <s v="SUD-KIVU 1"/>
    <s v="KALEHE 1"/>
    <m/>
    <s v="Rural"/>
    <s v="Public"/>
    <x v="54"/>
    <s v="CUBAKA"/>
    <s v="ECOLE PRIMAIRE"/>
    <s v="Approved"/>
    <s v="26-230608090708389"/>
    <n v="1"/>
    <n v="0"/>
    <n v="1"/>
    <n v="0"/>
    <n v="0"/>
    <n v="1"/>
    <n v="0"/>
    <n v="0"/>
    <m/>
    <n v="0"/>
    <n v="0"/>
    <m/>
    <m/>
    <s v="2023-07-01"/>
  </r>
  <r>
    <x v="4"/>
    <x v="11"/>
    <m/>
    <x v="4"/>
    <s v="SUD-KIVU 1"/>
    <s v="KALEHE 1"/>
    <m/>
    <s v="Rural"/>
    <s v="Prive"/>
    <x v="53"/>
    <s v="CHANCELIN"/>
    <s v="ECOLE SECONDAIRE"/>
    <s v="Approved"/>
    <s v="24-230610110811876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2"/>
    <s v="UVIRA 1"/>
    <m/>
    <s v="Urbain"/>
    <s v="Public"/>
    <x v="55"/>
    <s v="BYADUNIA"/>
    <s v="ECOLE PRIMAIRE"/>
    <s v="Approved"/>
    <s v="23-230601114702854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2"/>
    <s v="UVIRA 1"/>
    <m/>
    <s v="Urbain"/>
    <s v="Public"/>
    <x v="55"/>
    <s v="BYADUNIA"/>
    <s v="ECOLE PRIMAIRE"/>
    <s v="Approved"/>
    <s v="23-230601132659421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2"/>
    <s v="UVIRA 1"/>
    <m/>
    <s v="Urbain"/>
    <s v="Public"/>
    <x v="55"/>
    <s v="BYADUNIA"/>
    <s v="ECOLE SECONDAIRE"/>
    <s v="Approved"/>
    <s v="23-230601174734420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2"/>
    <s v="UVIRA 1"/>
    <m/>
    <s v="Urbain"/>
    <s v="Public"/>
    <x v="55"/>
    <s v="BYADUNIA"/>
    <s v="ECOLE PRIMAIRE"/>
    <s v="Approved"/>
    <s v="23-230602145835722"/>
    <n v="1"/>
    <n v="0"/>
    <n v="1"/>
    <n v="0"/>
    <n v="0"/>
    <n v="1"/>
    <n v="0"/>
    <n v="0"/>
    <m/>
    <n v="0"/>
    <n v="0"/>
    <m/>
    <m/>
    <s v="2023-07-01"/>
  </r>
  <r>
    <x v="4"/>
    <x v="4"/>
    <m/>
    <x v="4"/>
    <s v="SUD-KIVU 2"/>
    <s v="UVIRA 1"/>
    <m/>
    <s v="Urbain"/>
    <s v="Public"/>
    <x v="56"/>
    <s v="JOSEPH"/>
    <s v="ECOLE SECONDAIRE"/>
    <s v="Approved"/>
    <s v="31-230602125330060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2"/>
    <s v="UVIRA 1"/>
    <m/>
    <s v="Urbain"/>
    <s v="Public"/>
    <x v="56"/>
    <s v="JOSEPH"/>
    <s v="ECOLE PRIMAIRE"/>
    <s v="Approved"/>
    <s v="31-230603095511447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2"/>
    <s v="UVIRA 1"/>
    <m/>
    <s v="Urbain"/>
    <s v="Public"/>
    <x v="56"/>
    <s v="JOSEPH"/>
    <s v="ECOLE PRIMAIRE"/>
    <s v="Approved"/>
    <s v="31-230603122853929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2"/>
    <s v="UVIRA 1"/>
    <m/>
    <s v="Urbain"/>
    <s v="Public"/>
    <x v="56"/>
    <s v="JOSEPH"/>
    <s v="ECOLE SECONDAIRE"/>
    <s v="Approved"/>
    <s v="31-230603144039989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UVIRA 1"/>
    <m/>
    <s v="Urbain"/>
    <s v="Public"/>
    <x v="56"/>
    <s v="JOSEPH"/>
    <s v="ECOLE PRIMAIRE"/>
    <s v="Approved"/>
    <s v="31-230605081948107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2"/>
    <s v="UVIRA 1"/>
    <m/>
    <s v="Rural"/>
    <s v="Public"/>
    <x v="55"/>
    <s v="BYADUNIA"/>
    <s v="ECOLE PRIMAIRE"/>
    <s v="Not Approved"/>
    <s v="23-230603162840175"/>
    <n v="1"/>
    <n v="0"/>
    <n v="0"/>
    <n v="1"/>
    <n v="0"/>
    <n v="1"/>
    <n v="0"/>
    <n v="0"/>
    <m/>
    <n v="0"/>
    <n v="0"/>
    <m/>
    <m/>
    <s v="2023-07-01"/>
  </r>
  <r>
    <x v="4"/>
    <x v="0"/>
    <m/>
    <x v="4"/>
    <s v="SUD-KIVU 2"/>
    <s v="UVIRA 2"/>
    <m/>
    <s v="Rural"/>
    <s v="Public"/>
    <x v="55"/>
    <s v="BYADUNIA"/>
    <s v="ECOLE PRIMAIRE"/>
    <s v="Approved"/>
    <s v="23-230604152210184"/>
    <n v="1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UVIRA 2"/>
    <m/>
    <s v="Rural"/>
    <s v="Public"/>
    <x v="55"/>
    <s v="BYADUNIA"/>
    <s v="ECOLE PRIMAIRE"/>
    <s v="Approved"/>
    <s v="23-230605042638693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UVIRA 2"/>
    <m/>
    <s v="Rural"/>
    <s v="Public"/>
    <x v="55"/>
    <s v="BYADUNIA"/>
    <s v="ECOLE SECONDAIRE"/>
    <s v="Approved"/>
    <s v="23-230605070804538"/>
    <n v="1"/>
    <n v="0"/>
    <n v="1"/>
    <n v="0"/>
    <n v="0"/>
    <n v="1"/>
    <n v="0"/>
    <n v="0"/>
    <m/>
    <n v="0"/>
    <n v="0"/>
    <m/>
    <m/>
    <s v="2023-07-01"/>
  </r>
  <r>
    <x v="4"/>
    <x v="3"/>
    <m/>
    <x v="4"/>
    <s v="SUD-KIVU 2"/>
    <s v="UVIRA 2"/>
    <m/>
    <s v="Rural"/>
    <s v="Public"/>
    <x v="55"/>
    <s v="BYADUNIA"/>
    <s v="ECOLE PRIMAIRE"/>
    <s v="Not Approved"/>
    <s v="23-230608231734130"/>
    <n v="1"/>
    <n v="0"/>
    <n v="0"/>
    <n v="1"/>
    <n v="0"/>
    <n v="1"/>
    <n v="0"/>
    <n v="0"/>
    <m/>
    <n v="0"/>
    <n v="0"/>
    <m/>
    <m/>
    <s v="2023-07-01"/>
  </r>
  <r>
    <x v="4"/>
    <x v="8"/>
    <m/>
    <x v="4"/>
    <s v="SUD-KIVU 2"/>
    <s v="UVIRA 2"/>
    <m/>
    <s v="Rural"/>
    <s v="Public"/>
    <x v="55"/>
    <s v="BYADUNIA"/>
    <s v="ECOLE PRIMAIRE"/>
    <s v="Approved"/>
    <s v="23-230609195423314"/>
    <n v="0"/>
    <n v="0"/>
    <n v="1"/>
    <n v="0"/>
    <n v="0"/>
    <n v="1"/>
    <n v="0"/>
    <n v="0"/>
    <m/>
    <n v="0"/>
    <n v="0"/>
    <m/>
    <m/>
    <s v="2023-07-01"/>
  </r>
  <r>
    <x v="4"/>
    <x v="17"/>
    <m/>
    <x v="4"/>
    <s v="SUD-KIVU 2"/>
    <s v="UVIRA 2"/>
    <m/>
    <s v="Rural"/>
    <s v="Public"/>
    <x v="55"/>
    <s v="BYADUNIA"/>
    <s v="ECOLE PRIMAIRE"/>
    <s v="Approved"/>
    <s v="23-230613094914762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UVIRA 2"/>
    <m/>
    <s v="Rural"/>
    <s v="Public"/>
    <x v="56"/>
    <s v="JOSEPH"/>
    <s v="ECOLE SECONDAIRE"/>
    <s v="Not Approved"/>
    <s v="31-230605070027521"/>
    <n v="0"/>
    <n v="0"/>
    <n v="0"/>
    <n v="1"/>
    <n v="0"/>
    <n v="1"/>
    <n v="0"/>
    <n v="0"/>
    <m/>
    <n v="0"/>
    <n v="0"/>
    <m/>
    <m/>
    <s v="2023-07-01"/>
  </r>
  <r>
    <x v="4"/>
    <x v="5"/>
    <m/>
    <x v="4"/>
    <s v="SUD-KIVU 2"/>
    <s v="UVIRA 2"/>
    <m/>
    <s v="Rural"/>
    <s v="Public"/>
    <x v="56"/>
    <s v="JOSEPH"/>
    <s v="ECOLE PRIMAIRE"/>
    <s v="Approved"/>
    <s v="31-230606174821898"/>
    <n v="0"/>
    <n v="0"/>
    <n v="1"/>
    <n v="0"/>
    <n v="0"/>
    <n v="1"/>
    <n v="0"/>
    <n v="0"/>
    <m/>
    <n v="0"/>
    <n v="0"/>
    <m/>
    <m/>
    <s v="2023-07-01"/>
  </r>
  <r>
    <x v="4"/>
    <x v="6"/>
    <m/>
    <x v="4"/>
    <s v="SUD-KIVU 2"/>
    <s v="UVIRA 2"/>
    <m/>
    <s v="Rural"/>
    <s v="Public"/>
    <x v="56"/>
    <s v="JOSEPH"/>
    <s v="ECOLE SECONDAIRE"/>
    <s v="Approved"/>
    <s v="31-230607191110953"/>
    <n v="0"/>
    <n v="0"/>
    <n v="1"/>
    <n v="0"/>
    <n v="0"/>
    <n v="1"/>
    <n v="0"/>
    <n v="0"/>
    <m/>
    <n v="0"/>
    <n v="0"/>
    <m/>
    <m/>
    <s v="2023-07-01"/>
  </r>
  <r>
    <x v="4"/>
    <x v="11"/>
    <m/>
    <x v="4"/>
    <s v="SUD-KIVU 2"/>
    <s v="UVIRA 2"/>
    <m/>
    <s v="Rural"/>
    <s v="Public"/>
    <x v="56"/>
    <s v="JOSEPH"/>
    <s v="ECOLE PRIMAIRE"/>
    <s v="Approved"/>
    <s v="31-230610190133945"/>
    <n v="0"/>
    <n v="0"/>
    <n v="1"/>
    <n v="0"/>
    <n v="0"/>
    <n v="1"/>
    <n v="0"/>
    <n v="0"/>
    <m/>
    <n v="0"/>
    <n v="0"/>
    <m/>
    <m/>
    <s v="2023-07-01"/>
  </r>
  <r>
    <x v="4"/>
    <x v="18"/>
    <m/>
    <x v="4"/>
    <s v="SUD-KIVU 2"/>
    <s v="UVIRA 3"/>
    <m/>
    <s v="Rural"/>
    <s v="Public"/>
    <x v="57"/>
    <s v="ANICET"/>
    <s v="ECOLE PRIMAIRE"/>
    <s v="Approved"/>
    <s v="20-230616110857274"/>
    <n v="1"/>
    <n v="1"/>
    <n v="1"/>
    <n v="0"/>
    <n v="0"/>
    <n v="1"/>
    <n v="0"/>
    <n v="0"/>
    <m/>
    <n v="0"/>
    <n v="0"/>
    <m/>
    <m/>
    <s v="2023-07-01"/>
  </r>
  <r>
    <x v="4"/>
    <x v="19"/>
    <m/>
    <x v="4"/>
    <s v="SUD-KIVU 2"/>
    <s v="UVIRA 3"/>
    <m/>
    <s v="Rural"/>
    <s v="Public"/>
    <x v="57"/>
    <s v="ANICET"/>
    <s v="ECOLE PRIMAIRE"/>
    <s v="Approved"/>
    <s v="20-230617072959061"/>
    <n v="1"/>
    <n v="1"/>
    <n v="1"/>
    <n v="0"/>
    <n v="0"/>
    <n v="1"/>
    <n v="0"/>
    <n v="0"/>
    <m/>
    <n v="0"/>
    <n v="0"/>
    <m/>
    <m/>
    <s v="2023-07-01"/>
  </r>
  <r>
    <x v="4"/>
    <x v="0"/>
    <m/>
    <x v="4"/>
    <s v="SUD-KIVU 2"/>
    <s v="UVIRA 3"/>
    <m/>
    <s v="Rural"/>
    <s v="Public"/>
    <x v="55"/>
    <s v="BYADUNIA"/>
    <s v="ECOLE PRIMAIRE"/>
    <s v="Approved"/>
    <s v="23-230604125139450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UVIRA 3"/>
    <m/>
    <s v="Rural"/>
    <s v="Public"/>
    <x v="55"/>
    <s v="BYADUNIA"/>
    <s v="ECOLE SECONDAIRE"/>
    <s v="Approved"/>
    <s v="23-230605112418221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UVIRA 3"/>
    <m/>
    <s v="Rural"/>
    <s v="Public"/>
    <x v="55"/>
    <s v="BYADUNIA"/>
    <s v="ECOLE PRIMAIRE"/>
    <s v="Approved"/>
    <s v="23-230605150403198"/>
    <n v="0"/>
    <n v="0"/>
    <n v="1"/>
    <n v="0"/>
    <n v="0"/>
    <n v="1"/>
    <n v="0"/>
    <n v="0"/>
    <m/>
    <n v="0"/>
    <n v="0"/>
    <m/>
    <m/>
    <s v="2023-07-01"/>
  </r>
  <r>
    <x v="4"/>
    <x v="0"/>
    <m/>
    <x v="4"/>
    <s v="SUD-KIVU 2"/>
    <s v="UVIRA 3"/>
    <m/>
    <s v="Rural"/>
    <s v="Public"/>
    <x v="56"/>
    <s v="JOSEPH"/>
    <s v="ECOLE PRIMAIRE"/>
    <s v="Approved"/>
    <s v="31-230604083550466"/>
    <n v="1"/>
    <n v="0"/>
    <n v="1"/>
    <n v="0"/>
    <n v="0"/>
    <n v="1"/>
    <n v="0"/>
    <n v="0"/>
    <m/>
    <n v="0"/>
    <n v="0"/>
    <m/>
    <m/>
    <s v="2023-07-01"/>
  </r>
  <r>
    <x v="4"/>
    <x v="0"/>
    <m/>
    <x v="4"/>
    <s v="SUD-KIVU 2"/>
    <s v="UVIRA 3"/>
    <m/>
    <s v="Rural"/>
    <s v="Public"/>
    <x v="56"/>
    <s v="JOSEPH"/>
    <s v="ECOLE SECONDAIRE"/>
    <s v="Approved"/>
    <s v="31-230604093437098"/>
    <n v="0"/>
    <n v="0"/>
    <n v="1"/>
    <n v="0"/>
    <n v="0"/>
    <n v="1"/>
    <n v="0"/>
    <n v="0"/>
    <m/>
    <n v="0"/>
    <n v="0"/>
    <m/>
    <m/>
    <s v="2023-07-01"/>
  </r>
  <r>
    <x v="4"/>
    <x v="0"/>
    <m/>
    <x v="4"/>
    <s v="SUD-KIVU 2"/>
    <s v="UVIRA 3"/>
    <m/>
    <s v="Rural"/>
    <s v="Public"/>
    <x v="56"/>
    <s v="JOSEPH"/>
    <s v="ECOLE PRIMAIRE"/>
    <s v="Approved"/>
    <s v="31-230604103322886"/>
    <n v="0"/>
    <n v="0"/>
    <n v="1"/>
    <n v="0"/>
    <n v="0"/>
    <n v="1"/>
    <n v="0"/>
    <n v="0"/>
    <m/>
    <n v="0"/>
    <n v="0"/>
    <m/>
    <m/>
    <s v="2023-07-01"/>
  </r>
  <r>
    <x v="4"/>
    <x v="0"/>
    <m/>
    <x v="4"/>
    <s v="SUD-KIVU 2"/>
    <s v="UVIRA 3"/>
    <m/>
    <s v="Rural"/>
    <s v="Public"/>
    <x v="56"/>
    <s v="JOSEPH"/>
    <s v="ECOLE PRIMAIRE"/>
    <s v="Approved"/>
    <s v="31-230604135944876"/>
    <n v="1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UVIRA 3"/>
    <m/>
    <s v="Rural"/>
    <s v="Public"/>
    <x v="56"/>
    <s v="JOSEPH"/>
    <s v="ECOLE PRIMAIRE"/>
    <s v="Not Approved"/>
    <s v="31-230605130629152"/>
    <n v="1"/>
    <n v="1"/>
    <n v="0"/>
    <n v="1"/>
    <n v="0"/>
    <n v="1"/>
    <n v="0"/>
    <n v="0"/>
    <m/>
    <n v="0"/>
    <n v="0"/>
    <m/>
    <m/>
    <s v="2023-07-01"/>
  </r>
  <r>
    <x v="4"/>
    <x v="6"/>
    <m/>
    <x v="4"/>
    <s v="SUD-KIVU 2"/>
    <s v="UVIRA 3"/>
    <m/>
    <s v="Rural"/>
    <s v="Public"/>
    <x v="56"/>
    <s v="JOSEPH"/>
    <s v="ECOLE PRIMAIRE"/>
    <s v="Approved"/>
    <s v="31-230607093629647"/>
    <n v="1"/>
    <n v="0"/>
    <n v="1"/>
    <n v="0"/>
    <n v="0"/>
    <n v="1"/>
    <n v="0"/>
    <n v="0"/>
    <m/>
    <n v="0"/>
    <n v="0"/>
    <m/>
    <m/>
    <s v="2023-07-01"/>
  </r>
  <r>
    <x v="4"/>
    <x v="6"/>
    <m/>
    <x v="4"/>
    <s v="SUD-KIVU 2"/>
    <s v="UVIRA 3"/>
    <m/>
    <s v="Rural"/>
    <s v="Public"/>
    <x v="56"/>
    <s v="JOSEPH"/>
    <s v="ECOLE SECONDAIRE"/>
    <s v="Approved"/>
    <s v="31-230607153730276"/>
    <n v="0"/>
    <n v="0"/>
    <n v="1"/>
    <n v="0"/>
    <n v="0"/>
    <n v="1"/>
    <n v="0"/>
    <n v="0"/>
    <m/>
    <n v="0"/>
    <n v="0"/>
    <m/>
    <m/>
    <s v="2023-07-01"/>
  </r>
  <r>
    <x v="4"/>
    <x v="6"/>
    <m/>
    <x v="4"/>
    <s v="SUD-KIVU 2"/>
    <s v="UVIRA 3"/>
    <m/>
    <s v="Rural"/>
    <s v="Public"/>
    <x v="56"/>
    <s v="JOSEPH"/>
    <s v="ECOLE PRIMAIRE"/>
    <s v="Not Approved"/>
    <s v="31-230607161557679"/>
    <n v="1"/>
    <n v="0"/>
    <n v="0"/>
    <n v="1"/>
    <n v="0"/>
    <n v="1"/>
    <n v="0"/>
    <n v="0"/>
    <m/>
    <n v="0"/>
    <n v="0"/>
    <m/>
    <m/>
    <s v="2023-07-01"/>
  </r>
  <r>
    <x v="4"/>
    <x v="3"/>
    <m/>
    <x v="4"/>
    <s v="SUD-KIVU 2"/>
    <s v="UVIRA 3"/>
    <m/>
    <s v="Rural"/>
    <s v="Public"/>
    <x v="56"/>
    <s v="JOSEPH"/>
    <s v="ECOLE PRIMAIRE"/>
    <s v="Approved"/>
    <s v="31-230608061523592"/>
    <n v="1"/>
    <n v="0"/>
    <n v="1"/>
    <n v="0"/>
    <n v="0"/>
    <n v="1"/>
    <n v="0"/>
    <n v="0"/>
    <m/>
    <n v="0"/>
    <n v="0"/>
    <m/>
    <m/>
    <s v="2023-07-01"/>
  </r>
  <r>
    <x v="4"/>
    <x v="18"/>
    <m/>
    <x v="4"/>
    <s v="SUD-KIVU 2"/>
    <s v="UVIRA 3"/>
    <m/>
    <s v="Rural"/>
    <s v="Public"/>
    <x v="31"/>
    <s v="SHABANI"/>
    <s v="ECOLE PRIMAIRE"/>
    <s v="Approved"/>
    <s v="53-230616124932563"/>
    <n v="1"/>
    <n v="1"/>
    <n v="1"/>
    <n v="0"/>
    <n v="0"/>
    <n v="1"/>
    <n v="0"/>
    <n v="0"/>
    <m/>
    <n v="0"/>
    <n v="0"/>
    <m/>
    <m/>
    <s v="2023-07-01"/>
  </r>
  <r>
    <x v="4"/>
    <x v="18"/>
    <m/>
    <x v="4"/>
    <s v="SUD-KIVU 2"/>
    <s v="UVIRA 3"/>
    <m/>
    <s v="Rural"/>
    <s v="Public"/>
    <x v="31"/>
    <s v="SHABANI"/>
    <s v="ECOLE PRIMAIRE"/>
    <s v="Approved"/>
    <s v="53-230616165222544"/>
    <n v="1"/>
    <n v="1"/>
    <n v="1"/>
    <n v="0"/>
    <n v="0"/>
    <n v="1"/>
    <n v="0"/>
    <n v="0"/>
    <m/>
    <n v="0"/>
    <n v="0"/>
    <m/>
    <m/>
    <s v="2023-07-01"/>
  </r>
  <r>
    <x v="4"/>
    <x v="10"/>
    <m/>
    <x v="4"/>
    <s v="SUD-KIVU 2"/>
    <s v="FIZI 1"/>
    <m/>
    <s v="Rural"/>
    <s v="Public"/>
    <x v="31"/>
    <s v="SHABANI"/>
    <s v="ECOLE SECONDAIRE"/>
    <s v="Approved"/>
    <s v="53-230601091614463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2"/>
    <s v="FIZI 1"/>
    <m/>
    <s v="Rural"/>
    <s v="Public"/>
    <x v="31"/>
    <s v="SHABANI"/>
    <s v="ECOLE SECONDAIRE"/>
    <s v="Approved"/>
    <s v="53-230601130247540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2"/>
    <s v="FIZI 1"/>
    <m/>
    <s v="Rural"/>
    <s v="Public"/>
    <x v="31"/>
    <s v="SHABANI"/>
    <s v="ECOLE SECONDAIRE"/>
    <s v="Approved"/>
    <s v="53-230601161153727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2"/>
    <s v="FIZI 1"/>
    <m/>
    <s v="Rural"/>
    <s v="Public"/>
    <x v="31"/>
    <s v="SHABANI"/>
    <s v="ECOLE PRIMAIRE"/>
    <s v="Approved"/>
    <s v="53-230602084220177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2"/>
    <s v="FIZI 1"/>
    <m/>
    <s v="Rural"/>
    <s v="Public"/>
    <x v="31"/>
    <s v="SHABANI"/>
    <s v="ECOLE PRIMAIRE"/>
    <s v="Approved"/>
    <s v="53-230602113506172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2"/>
    <s v="FIZI 2"/>
    <m/>
    <s v="Urbain"/>
    <s v="Public"/>
    <x v="57"/>
    <s v="ANICET"/>
    <s v="ECOLE PRIMAIRE"/>
    <s v="Approved"/>
    <s v="20-230602080034604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2"/>
    <s v="FIZI 2"/>
    <m/>
    <s v="Urbain"/>
    <s v="Public"/>
    <x v="57"/>
    <s v="ANICET"/>
    <s v="ECOLE PRIMAIRE"/>
    <s v="Approved"/>
    <s v="20-230602143906799"/>
    <n v="0"/>
    <n v="0"/>
    <n v="1"/>
    <n v="0"/>
    <n v="0"/>
    <n v="1"/>
    <n v="0"/>
    <n v="0"/>
    <m/>
    <n v="0"/>
    <n v="0"/>
    <m/>
    <m/>
    <s v="2023-07-01"/>
  </r>
  <r>
    <x v="4"/>
    <x v="4"/>
    <m/>
    <x v="4"/>
    <s v="SUD-KIVU 2"/>
    <s v="FIZI 2"/>
    <m/>
    <s v="Urbain"/>
    <s v="Public"/>
    <x v="57"/>
    <s v="ANICET"/>
    <s v="ECOLE PRIMAIRE"/>
    <s v="Approved"/>
    <s v="20-230602154437870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2"/>
    <s v="FIZI 2"/>
    <m/>
    <s v="Urbain"/>
    <s v="Public"/>
    <x v="57"/>
    <s v="ANICET"/>
    <s v="ECOLE SECONDAIRE"/>
    <s v="Approved"/>
    <s v="20-230603110427980"/>
    <n v="0"/>
    <n v="0"/>
    <n v="1"/>
    <n v="0"/>
    <n v="0"/>
    <n v="1"/>
    <n v="0"/>
    <n v="0"/>
    <m/>
    <n v="0"/>
    <n v="0"/>
    <m/>
    <m/>
    <s v="2023-07-01"/>
  </r>
  <r>
    <x v="4"/>
    <x v="2"/>
    <m/>
    <x v="4"/>
    <s v="SUD-KIVU 2"/>
    <s v="FIZI 2"/>
    <m/>
    <s v="Urbain"/>
    <s v="Public"/>
    <x v="57"/>
    <s v="ANICET"/>
    <s v="ECOLE SECONDAIRE"/>
    <s v="Approved"/>
    <s v="20-230603124943634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FIZI 2"/>
    <m/>
    <s v="Urbain"/>
    <s v="Public"/>
    <x v="31"/>
    <s v="SHABANI"/>
    <s v="ECOLE PRIMAIRE"/>
    <s v="Approved"/>
    <s v="53-230605093312695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FIZI 2"/>
    <m/>
    <s v="Urbain"/>
    <s v="Public"/>
    <x v="31"/>
    <s v="SHABANI"/>
    <s v="ECOLE PRIMAIRE"/>
    <s v="Approved"/>
    <s v="53-230605115521658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FIZI 2"/>
    <m/>
    <s v="Rural"/>
    <s v="Public"/>
    <x v="57"/>
    <s v="ANICET"/>
    <s v="ECOLE PRIMAIRE"/>
    <s v="Approved"/>
    <s v="20-230605144419794"/>
    <n v="0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FIZI 2"/>
    <m/>
    <s v="Rural"/>
    <s v="Public"/>
    <x v="57"/>
    <s v="ANICET"/>
    <s v="ECOLE SECONDAIRE"/>
    <s v="Approved"/>
    <s v="20-230605211203678"/>
    <n v="0"/>
    <n v="0"/>
    <n v="1"/>
    <n v="0"/>
    <n v="0"/>
    <n v="1"/>
    <n v="0"/>
    <n v="0"/>
    <m/>
    <n v="0"/>
    <n v="0"/>
    <m/>
    <m/>
    <s v="2023-07-01"/>
  </r>
  <r>
    <x v="4"/>
    <x v="10"/>
    <m/>
    <x v="4"/>
    <s v="SUD-KIVU 2"/>
    <s v="FIZI 2"/>
    <m/>
    <s v="Rural"/>
    <s v="Public"/>
    <x v="58"/>
    <s v="AKILI RUMENESA ANICET"/>
    <s v="ECOLE PRIMAIRE"/>
    <s v="Not Approved"/>
    <s v="96-230601114724579"/>
    <n v="1"/>
    <n v="0"/>
    <n v="0"/>
    <n v="1"/>
    <n v="0"/>
    <n v="1"/>
    <n v="0"/>
    <n v="0"/>
    <m/>
    <n v="0"/>
    <n v="0"/>
    <m/>
    <m/>
    <s v="2023-07-01"/>
  </r>
  <r>
    <x v="4"/>
    <x v="10"/>
    <m/>
    <x v="4"/>
    <s v="SUD-KIVU 2"/>
    <s v="FIZI 2"/>
    <m/>
    <s v="Rural"/>
    <s v="Public"/>
    <x v="58"/>
    <s v="AKILI RUMENESA ANICET"/>
    <s v="ECOLE SECONDAIRE"/>
    <s v="Not Approved"/>
    <s v="96-230601155931487"/>
    <n v="1"/>
    <n v="1"/>
    <n v="0"/>
    <n v="1"/>
    <n v="0"/>
    <n v="1"/>
    <n v="0"/>
    <n v="0"/>
    <m/>
    <n v="0"/>
    <n v="0"/>
    <m/>
    <m/>
    <s v="2023-07-01"/>
  </r>
  <r>
    <x v="4"/>
    <x v="7"/>
    <m/>
    <x v="4"/>
    <s v="SUD-KIVU 2"/>
    <s v="FIZI 3"/>
    <m/>
    <s v="Rural"/>
    <s v="Public"/>
    <x v="57"/>
    <s v="ANICET"/>
    <s v="ECOLE SECONDAIRE"/>
    <s v="Approved"/>
    <s v="20-230605161149070"/>
    <n v="0"/>
    <n v="0"/>
    <n v="1"/>
    <n v="0"/>
    <n v="0"/>
    <n v="1"/>
    <n v="0"/>
    <n v="0"/>
    <m/>
    <n v="0"/>
    <n v="0"/>
    <m/>
    <m/>
    <s v="2023-07-01"/>
  </r>
  <r>
    <x v="4"/>
    <x v="5"/>
    <m/>
    <x v="4"/>
    <s v="SUD-KIVU 2"/>
    <s v="FIZI 3"/>
    <m/>
    <s v="Rural"/>
    <s v="Public"/>
    <x v="57"/>
    <s v="ANICET"/>
    <s v="ECOLE PRIMAIRE"/>
    <s v="Approved"/>
    <s v="20-230606110637156"/>
    <n v="0"/>
    <n v="0"/>
    <n v="1"/>
    <n v="0"/>
    <n v="0"/>
    <n v="1"/>
    <n v="0"/>
    <n v="0"/>
    <m/>
    <n v="0"/>
    <n v="0"/>
    <m/>
    <m/>
    <s v="2023-07-01"/>
  </r>
  <r>
    <x v="4"/>
    <x v="5"/>
    <m/>
    <x v="4"/>
    <s v="SUD-KIVU 2"/>
    <s v="FIZI 3"/>
    <m/>
    <s v="Rural"/>
    <s v="Public"/>
    <x v="57"/>
    <s v="ANICET"/>
    <s v="ECOLE PRIMAIRE"/>
    <s v="Approved"/>
    <s v="20-230606151234839"/>
    <n v="0"/>
    <n v="0"/>
    <n v="1"/>
    <n v="0"/>
    <n v="0"/>
    <n v="1"/>
    <n v="0"/>
    <n v="0"/>
    <m/>
    <n v="0"/>
    <n v="0"/>
    <m/>
    <m/>
    <s v="2023-07-01"/>
  </r>
  <r>
    <x v="4"/>
    <x v="6"/>
    <m/>
    <x v="4"/>
    <s v="SUD-KIVU 2"/>
    <s v="FIZI 3"/>
    <m/>
    <s v="Rural"/>
    <s v="Public"/>
    <x v="57"/>
    <s v="ANICET"/>
    <s v="ECOLE SECONDAIRE"/>
    <s v="Approved"/>
    <s v="20-230607141139935"/>
    <n v="0"/>
    <n v="0"/>
    <n v="1"/>
    <n v="0"/>
    <n v="0"/>
    <n v="1"/>
    <n v="0"/>
    <n v="0"/>
    <m/>
    <n v="0"/>
    <n v="0"/>
    <m/>
    <m/>
    <s v="2023-07-01"/>
  </r>
  <r>
    <x v="4"/>
    <x v="5"/>
    <m/>
    <x v="4"/>
    <s v="SUD-KIVU 2"/>
    <s v="FIZI 3"/>
    <m/>
    <s v="Rural"/>
    <s v="Public"/>
    <x v="31"/>
    <s v="SHABANI"/>
    <s v="ECOLE PRIMAIRE"/>
    <s v="Approved"/>
    <s v="53-230606071733751"/>
    <n v="0"/>
    <n v="0"/>
    <n v="1"/>
    <n v="0"/>
    <n v="0"/>
    <n v="1"/>
    <n v="0"/>
    <n v="0"/>
    <m/>
    <n v="0"/>
    <n v="0"/>
    <m/>
    <m/>
    <s v="2023-07-01"/>
  </r>
  <r>
    <x v="4"/>
    <x v="5"/>
    <m/>
    <x v="4"/>
    <s v="SUD-KIVU 2"/>
    <s v="FIZI 3"/>
    <m/>
    <s v="Rural"/>
    <s v="Public"/>
    <x v="31"/>
    <s v="SHABANI"/>
    <s v="ECOLE PRIMAIRE"/>
    <s v="Not Approved"/>
    <s v="53-230606091337149"/>
    <n v="1"/>
    <n v="0"/>
    <n v="0"/>
    <n v="1"/>
    <n v="0"/>
    <n v="1"/>
    <n v="0"/>
    <n v="0"/>
    <m/>
    <n v="0"/>
    <n v="0"/>
    <m/>
    <m/>
    <s v="2023-07-01"/>
  </r>
  <r>
    <x v="4"/>
    <x v="5"/>
    <m/>
    <x v="4"/>
    <s v="SUD-KIVU 2"/>
    <s v="FIZI 3"/>
    <m/>
    <s v="Rural"/>
    <s v="Public"/>
    <x v="31"/>
    <s v="SHABANI"/>
    <s v="ECOLE PRIMAIRE"/>
    <s v="Approved"/>
    <s v="53-230606105559567"/>
    <n v="0"/>
    <n v="0"/>
    <n v="1"/>
    <n v="0"/>
    <n v="0"/>
    <n v="1"/>
    <n v="0"/>
    <n v="0"/>
    <m/>
    <n v="0"/>
    <n v="0"/>
    <m/>
    <m/>
    <s v="2023-07-01"/>
  </r>
  <r>
    <x v="4"/>
    <x v="5"/>
    <m/>
    <x v="4"/>
    <s v="SUD-KIVU 2"/>
    <s v="FIZI 3"/>
    <m/>
    <s v="Rural"/>
    <s v="Public"/>
    <x v="31"/>
    <s v="SHABANI"/>
    <s v="ECOLE PRIMAIRE"/>
    <s v="Approved"/>
    <s v="53-230606115140480"/>
    <n v="0"/>
    <n v="0"/>
    <n v="1"/>
    <n v="0"/>
    <n v="0"/>
    <n v="1"/>
    <n v="0"/>
    <n v="0"/>
    <m/>
    <n v="0"/>
    <n v="0"/>
    <m/>
    <m/>
    <s v="2023-07-01"/>
  </r>
  <r>
    <x v="4"/>
    <x v="3"/>
    <m/>
    <x v="4"/>
    <s v="SUD-KIVU 2"/>
    <s v="FIZI 3"/>
    <m/>
    <s v="Rural"/>
    <s v="Public"/>
    <x v="31"/>
    <s v="SHABANI"/>
    <s v="ECOLE PRIMAIRE"/>
    <s v="Approved"/>
    <s v="53-230608072024716"/>
    <n v="1"/>
    <n v="0"/>
    <n v="1"/>
    <n v="0"/>
    <n v="0"/>
    <n v="1"/>
    <n v="0"/>
    <n v="0"/>
    <m/>
    <n v="0"/>
    <n v="0"/>
    <m/>
    <m/>
    <s v="2023-07-01"/>
  </r>
  <r>
    <x v="4"/>
    <x v="7"/>
    <m/>
    <x v="4"/>
    <s v="SUD-KIVU 2"/>
    <s v="FIZI 3"/>
    <m/>
    <s v="Rural"/>
    <s v="Prive"/>
    <x v="57"/>
    <s v="ANICET"/>
    <s v="ECOLE SECONDAIRE"/>
    <s v="Approved"/>
    <s v="20-230605171323133"/>
    <n v="0"/>
    <n v="0"/>
    <n v="1"/>
    <n v="0"/>
    <n v="0"/>
    <n v="1"/>
    <n v="0"/>
    <n v="0"/>
    <m/>
    <n v="0"/>
    <n v="0"/>
    <m/>
    <m/>
    <s v="2023-07-01"/>
  </r>
  <r>
    <x v="4"/>
    <x v="10"/>
    <m/>
    <x v="4"/>
    <m/>
    <m/>
    <s v="UVIRA"/>
    <s v="Urbain"/>
    <s v="Public"/>
    <x v="55"/>
    <s v="BYADUNIA"/>
    <s v="CENTRE RATTRAPAGE SCOLAIRE"/>
    <s v="Approved"/>
    <s v="23-230601185826687"/>
    <n v="0"/>
    <n v="0"/>
    <n v="1"/>
    <n v="0"/>
    <n v="0"/>
    <n v="1"/>
    <n v="0"/>
    <n v="0"/>
    <m/>
    <n v="0"/>
    <n v="0"/>
    <m/>
    <m/>
    <s v="2023-07-01"/>
  </r>
  <r>
    <x v="4"/>
    <x v="4"/>
    <m/>
    <x v="4"/>
    <m/>
    <m/>
    <s v="UVIRA"/>
    <s v="Urbain"/>
    <s v="Public"/>
    <x v="56"/>
    <s v="JOSEPH"/>
    <s v="CENTRE RATTRAPAGE SCOLAIRE"/>
    <s v="Not Approved"/>
    <s v="31-230602153618918"/>
    <n v="1"/>
    <n v="1"/>
    <n v="0"/>
    <n v="1"/>
    <n v="0"/>
    <n v="1"/>
    <n v="0"/>
    <n v="0"/>
    <m/>
    <n v="0"/>
    <n v="0"/>
    <m/>
    <m/>
    <s v="2023-07-01"/>
  </r>
  <r>
    <x v="4"/>
    <x v="12"/>
    <m/>
    <x v="4"/>
    <m/>
    <m/>
    <s v="UVIRA"/>
    <s v="Urbain"/>
    <s v="Public"/>
    <x v="56"/>
    <s v="JOSEPH"/>
    <s v="CENTRE RATTRAPAGE SCOLAIRE"/>
    <s v="Not Approved"/>
    <s v="31-230615105305678"/>
    <n v="1"/>
    <n v="1"/>
    <n v="0"/>
    <n v="1"/>
    <n v="0"/>
    <n v="1"/>
    <n v="0"/>
    <n v="0"/>
    <m/>
    <n v="0"/>
    <n v="0"/>
    <m/>
    <m/>
    <s v="2023-07-01"/>
  </r>
  <r>
    <x v="4"/>
    <x v="9"/>
    <m/>
    <x v="4"/>
    <m/>
    <m/>
    <s v="UVIRA"/>
    <s v="Urbain"/>
    <s v="Public"/>
    <x v="56"/>
    <s v="JOSEPH"/>
    <s v="CENTRE RATTRAPAGE SCOLAIRE"/>
    <s v="Approved"/>
    <s v="31-230619121005532"/>
    <n v="1"/>
    <n v="1"/>
    <n v="1"/>
    <n v="0"/>
    <n v="0"/>
    <n v="1"/>
    <n v="0"/>
    <n v="0"/>
    <m/>
    <n v="0"/>
    <n v="0"/>
    <m/>
    <m/>
    <s v="2023-07-01"/>
  </r>
  <r>
    <x v="4"/>
    <x v="18"/>
    <m/>
    <x v="4"/>
    <m/>
    <m/>
    <s v="UVIRA"/>
    <s v="Urbain"/>
    <s v="Prive"/>
    <x v="57"/>
    <s v="ANICET"/>
    <s v="CENTRE RATTRAPAGE SCOLAIRE"/>
    <s v="Approved"/>
    <s v="20-230616092852520"/>
    <n v="1"/>
    <n v="1"/>
    <n v="1"/>
    <n v="0"/>
    <n v="0"/>
    <n v="1"/>
    <n v="0"/>
    <n v="0"/>
    <m/>
    <n v="0"/>
    <n v="0"/>
    <m/>
    <m/>
    <s v="2023-07-01"/>
  </r>
  <r>
    <x v="4"/>
    <x v="4"/>
    <m/>
    <x v="4"/>
    <m/>
    <m/>
    <s v="UVIRA"/>
    <s v="Urbain"/>
    <s v="Prive"/>
    <x v="55"/>
    <s v="BYADUNIA"/>
    <s v="CENTRE RATTRAPAGE SCOLAIRE"/>
    <s v="Approved"/>
    <s v="23-230602095233983"/>
    <n v="0"/>
    <n v="0"/>
    <n v="1"/>
    <n v="0"/>
    <n v="0"/>
    <n v="1"/>
    <n v="0"/>
    <n v="0"/>
    <m/>
    <n v="0"/>
    <n v="0"/>
    <m/>
    <m/>
    <s v="2023-07-01"/>
  </r>
  <r>
    <x v="4"/>
    <x v="16"/>
    <m/>
    <x v="4"/>
    <m/>
    <m/>
    <s v="UVIRA"/>
    <s v="Urbain"/>
    <s v="Prive"/>
    <x v="56"/>
    <s v="JOSEPH"/>
    <s v="CENTRE RATTRAPAGE SCOLAIRE"/>
    <s v="Approved"/>
    <s v="31-230611114024068"/>
    <n v="1"/>
    <n v="0"/>
    <n v="1"/>
    <n v="0"/>
    <n v="0"/>
    <n v="1"/>
    <n v="0"/>
    <n v="0"/>
    <m/>
    <n v="1"/>
    <n v="0"/>
    <m/>
    <m/>
    <s v="2023-07-01"/>
  </r>
  <r>
    <x v="4"/>
    <x v="12"/>
    <m/>
    <x v="4"/>
    <m/>
    <m/>
    <s v="UVIRA"/>
    <s v="Urbain"/>
    <s v="Prive"/>
    <x v="56"/>
    <s v="JOSEPH"/>
    <s v="CENTRE RATTRAPAGE SCOLAIRE"/>
    <s v="Approved"/>
    <s v="31-230615143139251"/>
    <n v="1"/>
    <n v="1"/>
    <n v="1"/>
    <n v="0"/>
    <n v="0"/>
    <n v="1"/>
    <n v="0"/>
    <n v="0"/>
    <m/>
    <n v="0"/>
    <n v="0"/>
    <m/>
    <m/>
    <s v="2023-07-01"/>
  </r>
  <r>
    <x v="4"/>
    <x v="18"/>
    <m/>
    <x v="4"/>
    <m/>
    <m/>
    <s v="UVIRA"/>
    <s v="Urbain"/>
    <s v="Prive"/>
    <x v="56"/>
    <s v="JOSEPH"/>
    <s v="CENTRE RATTRAPAGE SCOLAIRE"/>
    <s v="Approved"/>
    <s v="31-230616074435018"/>
    <n v="1"/>
    <n v="1"/>
    <n v="1"/>
    <n v="0"/>
    <n v="0"/>
    <n v="1"/>
    <n v="0"/>
    <n v="0"/>
    <m/>
    <n v="1"/>
    <n v="0"/>
    <m/>
    <m/>
    <s v="2023-07-01"/>
  </r>
  <r>
    <x v="4"/>
    <x v="20"/>
    <m/>
    <x v="4"/>
    <m/>
    <m/>
    <s v="UVIRA"/>
    <s v="Urbain"/>
    <s v="Prive"/>
    <x v="56"/>
    <s v="JOSEPH"/>
    <s v="CENTRE RATTRAPAGE SCOLAIRE"/>
    <s v="Approved"/>
    <s v="31-230620064913928"/>
    <n v="1"/>
    <n v="1"/>
    <n v="1"/>
    <n v="0"/>
    <n v="0"/>
    <n v="1"/>
    <n v="0"/>
    <n v="0"/>
    <m/>
    <n v="0"/>
    <n v="0"/>
    <m/>
    <m/>
    <s v="2023-07-01"/>
  </r>
  <r>
    <x v="4"/>
    <x v="5"/>
    <m/>
    <x v="4"/>
    <m/>
    <m/>
    <s v="UVIRA"/>
    <s v="Rural"/>
    <s v="Prive"/>
    <x v="55"/>
    <s v="BYADUNIA"/>
    <s v="CENTRE RATTRAPAGE SCOLAIRE"/>
    <s v="Approved"/>
    <s v="23-230606190639038"/>
    <n v="0"/>
    <n v="0"/>
    <n v="1"/>
    <n v="0"/>
    <n v="0"/>
    <n v="1"/>
    <n v="0"/>
    <n v="0"/>
    <m/>
    <n v="0"/>
    <n v="0"/>
    <m/>
    <m/>
    <s v="2023-07-01"/>
  </r>
  <r>
    <x v="4"/>
    <x v="6"/>
    <m/>
    <x v="4"/>
    <m/>
    <m/>
    <s v="UVIRA"/>
    <s v="Rural"/>
    <s v="Prive"/>
    <x v="56"/>
    <s v="JOSEPH"/>
    <s v="CENTRE RATTRAPAGE SCOLAIRE"/>
    <s v="Not Approved"/>
    <s v="31-230607200432568"/>
    <n v="1"/>
    <n v="1"/>
    <n v="0"/>
    <n v="1"/>
    <n v="0"/>
    <n v="1"/>
    <n v="0"/>
    <n v="0"/>
    <m/>
    <n v="0"/>
    <n v="0"/>
    <m/>
    <m/>
    <s v="2023-07-01"/>
  </r>
  <r>
    <x v="4"/>
    <x v="5"/>
    <m/>
    <x v="4"/>
    <m/>
    <m/>
    <s v="WALUNGU"/>
    <s v="Rural"/>
    <s v="Public"/>
    <x v="51"/>
    <s v="CHRISTIAN"/>
    <s v="CENTRE RATTRAPAGE SCOLAIRE"/>
    <s v="Approved"/>
    <s v="25-230606095357478"/>
    <n v="0"/>
    <n v="0"/>
    <n v="1"/>
    <n v="0"/>
    <n v="0"/>
    <n v="1"/>
    <n v="0"/>
    <n v="0"/>
    <m/>
    <n v="0"/>
    <n v="0"/>
    <m/>
    <m/>
    <s v="2023-07-01"/>
  </r>
  <r>
    <x v="4"/>
    <x v="2"/>
    <m/>
    <x v="4"/>
    <m/>
    <m/>
    <s v="WALUNGU"/>
    <s v="Rural"/>
    <s v="Prive"/>
    <x v="51"/>
    <s v="CHRISTIAN"/>
    <s v="CENTRE RATTRAPAGE SCOLAIRE"/>
    <s v="Approved"/>
    <s v="25-230603124651933"/>
    <n v="0"/>
    <n v="0"/>
    <n v="1"/>
    <n v="0"/>
    <n v="0"/>
    <n v="1"/>
    <n v="0"/>
    <n v="0"/>
    <m/>
    <n v="0"/>
    <n v="0"/>
    <m/>
    <m/>
    <s v="2023-07-01"/>
  </r>
  <r>
    <x v="4"/>
    <x v="5"/>
    <m/>
    <x v="4"/>
    <m/>
    <m/>
    <s v="WALUNGU"/>
    <s v="Rural"/>
    <s v="Prive"/>
    <x v="51"/>
    <s v="CHRISTIAN"/>
    <s v="CENTRE RATTRAPAGE SCOLAIRE"/>
    <s v="Approved"/>
    <s v="25-230606123323309"/>
    <n v="0"/>
    <n v="0"/>
    <n v="1"/>
    <n v="0"/>
    <n v="0"/>
    <n v="1"/>
    <n v="0"/>
    <n v="0"/>
    <m/>
    <n v="0"/>
    <n v="0"/>
    <m/>
    <m/>
    <s v="2023-07-01"/>
  </r>
  <r>
    <x v="4"/>
    <x v="6"/>
    <m/>
    <x v="4"/>
    <m/>
    <m/>
    <s v="WALUNGU"/>
    <s v="Rural"/>
    <s v="Prive"/>
    <x v="52"/>
    <s v="JEAN"/>
    <s v="CENTRE RATTRAPAGE SCOLAIRE"/>
    <s v="Approved"/>
    <s v="30-230607100829376"/>
    <n v="1"/>
    <n v="0"/>
    <n v="1"/>
    <n v="0"/>
    <n v="0"/>
    <n v="1"/>
    <n v="0"/>
    <n v="0"/>
    <m/>
    <n v="0"/>
    <n v="0"/>
    <m/>
    <m/>
    <s v="2023-07-01"/>
  </r>
  <r>
    <x v="4"/>
    <x v="6"/>
    <m/>
    <x v="4"/>
    <m/>
    <m/>
    <s v="WALUNGU"/>
    <s v="Rural"/>
    <s v="Prive"/>
    <x v="52"/>
    <s v="JEAN"/>
    <s v="CENTRE RATTRAPAGE SCOLAIRE"/>
    <s v="Approved"/>
    <s v="30-230607114748867"/>
    <n v="1"/>
    <n v="0"/>
    <n v="1"/>
    <n v="0"/>
    <n v="0"/>
    <n v="1"/>
    <n v="0"/>
    <n v="0"/>
    <m/>
    <n v="0"/>
    <n v="0"/>
    <m/>
    <m/>
    <s v="2023-07-01"/>
  </r>
  <r>
    <x v="4"/>
    <x v="6"/>
    <m/>
    <x v="4"/>
    <m/>
    <m/>
    <s v="WALUNGU"/>
    <s v="Rural"/>
    <s v="Prive"/>
    <x v="52"/>
    <s v="JEAN"/>
    <s v="CENTRE RATTRAPAGE SCOLAIRE"/>
    <s v="Approved"/>
    <s v="30-230607130844345"/>
    <n v="1"/>
    <n v="0"/>
    <n v="1"/>
    <n v="0"/>
    <n v="0"/>
    <n v="1"/>
    <n v="0"/>
    <n v="0"/>
    <m/>
    <n v="0"/>
    <n v="0"/>
    <m/>
    <m/>
    <s v="2023-07-01"/>
  </r>
  <r>
    <x v="4"/>
    <x v="5"/>
    <m/>
    <x v="4"/>
    <m/>
    <m/>
    <s v="KALEHE"/>
    <s v="Rural"/>
    <s v="Public"/>
    <x v="53"/>
    <s v="CHANCELIN"/>
    <s v="CENTRE RATTRAPAGE SCOLAIRE"/>
    <s v="Approved"/>
    <s v="24-230606224331091"/>
    <n v="1"/>
    <n v="0"/>
    <n v="1"/>
    <n v="0"/>
    <n v="0"/>
    <n v="1"/>
    <n v="0"/>
    <n v="0"/>
    <m/>
    <n v="0"/>
    <n v="0"/>
    <m/>
    <m/>
    <s v="2023-07-01"/>
  </r>
  <r>
    <x v="4"/>
    <x v="6"/>
    <m/>
    <x v="4"/>
    <m/>
    <m/>
    <s v="KALEHE"/>
    <s v="Rural"/>
    <s v="Public"/>
    <x v="53"/>
    <s v="CHANCELIN"/>
    <s v="CENTRE RATTRAPAGE SCOLAIRE"/>
    <s v="Approved"/>
    <s v="24-230607141901257"/>
    <n v="1"/>
    <n v="0"/>
    <n v="1"/>
    <n v="0"/>
    <n v="0"/>
    <n v="1"/>
    <n v="0"/>
    <n v="0"/>
    <m/>
    <n v="0"/>
    <n v="0"/>
    <m/>
    <m/>
    <s v="2023-07-01"/>
  </r>
  <r>
    <x v="4"/>
    <x v="3"/>
    <m/>
    <x v="4"/>
    <m/>
    <m/>
    <s v="KALEHE"/>
    <s v="Rural"/>
    <s v="Public"/>
    <x v="53"/>
    <s v="CHANCELIN"/>
    <s v="CENTRE RATTRAPAGE SCOLAIRE"/>
    <s v="Approved"/>
    <s v="24-230608161651874"/>
    <n v="0"/>
    <n v="0"/>
    <n v="1"/>
    <n v="0"/>
    <n v="0"/>
    <n v="1"/>
    <n v="0"/>
    <n v="0"/>
    <m/>
    <n v="0"/>
    <n v="0"/>
    <m/>
    <m/>
    <s v="2023-07-01"/>
  </r>
  <r>
    <x v="4"/>
    <x v="1"/>
    <m/>
    <x v="5"/>
    <s v="TANGANYIKA 1"/>
    <s v="KALEMIE 1"/>
    <m/>
    <s v="Urbain"/>
    <s v="Public"/>
    <x v="59"/>
    <s v="ISSAC"/>
    <s v="ECOLE PRIMAIRE"/>
    <s v="Approved"/>
    <s v="29-230531101520764"/>
    <n v="0"/>
    <n v="0"/>
    <n v="1"/>
    <n v="0"/>
    <n v="0"/>
    <n v="1"/>
    <n v="0"/>
    <n v="0"/>
    <m/>
    <n v="0"/>
    <n v="0"/>
    <m/>
    <m/>
    <s v="2023-07-01"/>
  </r>
  <r>
    <x v="4"/>
    <x v="1"/>
    <m/>
    <x v="5"/>
    <s v="TANGANYIKA 1"/>
    <s v="KALEMIE 1"/>
    <m/>
    <s v="Urbain"/>
    <s v="Public"/>
    <x v="59"/>
    <s v="ISSAC"/>
    <s v="ECOLE PRIMAIRE"/>
    <s v="Approved"/>
    <s v="29-230531113216912"/>
    <n v="0"/>
    <n v="0"/>
    <n v="1"/>
    <n v="0"/>
    <n v="0"/>
    <n v="1"/>
    <n v="0"/>
    <n v="0"/>
    <m/>
    <n v="0"/>
    <n v="0"/>
    <m/>
    <m/>
    <s v="2023-07-01"/>
  </r>
  <r>
    <x v="4"/>
    <x v="1"/>
    <m/>
    <x v="5"/>
    <s v="TANGANYIKA 1"/>
    <s v="KALEMIE 1"/>
    <m/>
    <s v="Urbain"/>
    <s v="Public"/>
    <x v="59"/>
    <s v="ISSAC"/>
    <s v="ECOLE PRIMAIRE"/>
    <s v="Approved"/>
    <s v="29-230531153410044"/>
    <n v="0"/>
    <n v="0"/>
    <n v="1"/>
    <n v="0"/>
    <n v="0"/>
    <n v="1"/>
    <n v="0"/>
    <n v="0"/>
    <m/>
    <n v="0"/>
    <n v="0"/>
    <m/>
    <m/>
    <s v="2023-07-01"/>
  </r>
  <r>
    <x v="4"/>
    <x v="10"/>
    <m/>
    <x v="5"/>
    <s v="TANGANYIKA 1"/>
    <s v="KALEMIE 1"/>
    <m/>
    <s v="Urbain"/>
    <s v="Public"/>
    <x v="59"/>
    <s v="ISSAC"/>
    <s v="ECOLE SECONDAIRE"/>
    <s v="Approved"/>
    <s v="29-230601083218108"/>
    <n v="0"/>
    <n v="0"/>
    <n v="1"/>
    <n v="0"/>
    <n v="0"/>
    <n v="1"/>
    <n v="0"/>
    <n v="0"/>
    <m/>
    <n v="0"/>
    <n v="0"/>
    <m/>
    <m/>
    <s v="2023-07-01"/>
  </r>
  <r>
    <x v="4"/>
    <x v="10"/>
    <m/>
    <x v="5"/>
    <s v="TANGANYIKA 1"/>
    <s v="KALEMIE 1"/>
    <m/>
    <s v="Urbain"/>
    <s v="Public"/>
    <x v="59"/>
    <s v="ISSAC"/>
    <s v="ECOLE SECONDAIRE"/>
    <s v="Approved"/>
    <s v="29-230601095044038"/>
    <n v="0"/>
    <n v="0"/>
    <n v="1"/>
    <n v="0"/>
    <n v="0"/>
    <n v="1"/>
    <n v="0"/>
    <n v="0"/>
    <m/>
    <n v="0"/>
    <n v="0"/>
    <m/>
    <m/>
    <s v="2023-07-01"/>
  </r>
  <r>
    <x v="4"/>
    <x v="10"/>
    <m/>
    <x v="5"/>
    <s v="TANGANYIKA 1"/>
    <s v="KALEMIE 1"/>
    <m/>
    <s v="Urbain"/>
    <s v="Public"/>
    <x v="59"/>
    <s v="ISSAC"/>
    <s v="ECOLE SECONDAIRE"/>
    <s v="Approved"/>
    <s v="29-230601120049597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KALEMIE 1"/>
    <m/>
    <s v="Urbain"/>
    <s v="Public"/>
    <x v="59"/>
    <s v="ISSAC"/>
    <s v="ECOLE PRIMAIRE"/>
    <s v="Approved"/>
    <s v="29-230602082547653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KALEMIE 1"/>
    <m/>
    <s v="Urbain"/>
    <s v="Public"/>
    <x v="59"/>
    <s v="ISSAC"/>
    <s v="ECOLE SECONDAIRE"/>
    <s v="Approved"/>
    <s v="29-230602145758181"/>
    <n v="0"/>
    <n v="0"/>
    <n v="1"/>
    <n v="0"/>
    <n v="0"/>
    <n v="1"/>
    <n v="0"/>
    <n v="0"/>
    <m/>
    <n v="0"/>
    <n v="0"/>
    <m/>
    <m/>
    <s v="2023-07-01"/>
  </r>
  <r>
    <x v="4"/>
    <x v="2"/>
    <m/>
    <x v="5"/>
    <s v="TANGANYIKA 1"/>
    <s v="KALEMIE 1"/>
    <m/>
    <s v="Urbain"/>
    <s v="Public"/>
    <x v="59"/>
    <s v="ISSAC"/>
    <s v="ECOLE PRIMAIRE"/>
    <s v="Approved"/>
    <s v="29-230603080618990"/>
    <n v="0"/>
    <n v="0"/>
    <n v="1"/>
    <n v="0"/>
    <n v="0"/>
    <n v="1"/>
    <n v="0"/>
    <n v="0"/>
    <m/>
    <n v="0"/>
    <n v="0"/>
    <m/>
    <m/>
    <s v="2023-07-01"/>
  </r>
  <r>
    <x v="4"/>
    <x v="2"/>
    <m/>
    <x v="5"/>
    <s v="TANGANYIKA 1"/>
    <s v="KALEMIE 1"/>
    <m/>
    <s v="Urbain"/>
    <s v="Public"/>
    <x v="59"/>
    <s v="ISSAC"/>
    <s v="ECOLE PRIMAIRE"/>
    <s v="Approved"/>
    <s v="29-230603092657404"/>
    <n v="0"/>
    <n v="0"/>
    <n v="1"/>
    <n v="0"/>
    <n v="0"/>
    <n v="1"/>
    <n v="0"/>
    <n v="0"/>
    <m/>
    <n v="0"/>
    <n v="0"/>
    <m/>
    <m/>
    <s v="2023-07-01"/>
  </r>
  <r>
    <x v="4"/>
    <x v="7"/>
    <m/>
    <x v="5"/>
    <s v="TANGANYIKA 1"/>
    <s v="KALEMIE 1"/>
    <m/>
    <s v="Urbain"/>
    <s v="Public"/>
    <x v="59"/>
    <s v="ISSAC"/>
    <s v="ECOLE PRIMAIRE"/>
    <s v="Approved"/>
    <s v="29-230605083403867"/>
    <n v="0"/>
    <n v="0"/>
    <n v="1"/>
    <n v="0"/>
    <n v="0"/>
    <n v="1"/>
    <n v="0"/>
    <n v="0"/>
    <m/>
    <n v="0"/>
    <n v="0"/>
    <m/>
    <m/>
    <s v="2023-07-01"/>
  </r>
  <r>
    <x v="4"/>
    <x v="7"/>
    <m/>
    <x v="5"/>
    <s v="TANGANYIKA 1"/>
    <s v="KALEMIE 1"/>
    <m/>
    <s v="Urbain"/>
    <s v="Public"/>
    <x v="59"/>
    <s v="ISSAC"/>
    <s v="ECOLE PRIMAIRE"/>
    <s v="Approved"/>
    <s v="29-230605095728346"/>
    <n v="0"/>
    <n v="0"/>
    <n v="1"/>
    <n v="0"/>
    <n v="0"/>
    <n v="1"/>
    <n v="0"/>
    <n v="0"/>
    <m/>
    <n v="0"/>
    <n v="0"/>
    <m/>
    <m/>
    <s v="2023-07-01"/>
  </r>
  <r>
    <x v="4"/>
    <x v="5"/>
    <m/>
    <x v="5"/>
    <s v="TANGANYIKA 1"/>
    <s v="KALEMIE 1"/>
    <m/>
    <s v="Urbain"/>
    <s v="Public"/>
    <x v="59"/>
    <s v="ISSAC"/>
    <s v="ECOLE PRIMAIRE"/>
    <s v="Approved"/>
    <s v="29-230606140944741"/>
    <n v="0"/>
    <n v="0"/>
    <n v="1"/>
    <n v="0"/>
    <n v="0"/>
    <n v="1"/>
    <n v="0"/>
    <n v="0"/>
    <m/>
    <n v="0"/>
    <n v="0"/>
    <m/>
    <m/>
    <s v="2023-07-01"/>
  </r>
  <r>
    <x v="4"/>
    <x v="5"/>
    <m/>
    <x v="5"/>
    <s v="TANGANYIKA 1"/>
    <s v="KALEMIE 1"/>
    <m/>
    <s v="Urbain"/>
    <s v="Public"/>
    <x v="59"/>
    <s v="ISSAC"/>
    <s v="ECOLE PRIMAIRE"/>
    <s v="Approved"/>
    <s v="29-230606151454321"/>
    <n v="0"/>
    <n v="0"/>
    <n v="1"/>
    <n v="0"/>
    <n v="0"/>
    <n v="1"/>
    <n v="0"/>
    <n v="0"/>
    <m/>
    <n v="0"/>
    <n v="0"/>
    <m/>
    <m/>
    <s v="2023-07-01"/>
  </r>
  <r>
    <x v="4"/>
    <x v="6"/>
    <m/>
    <x v="5"/>
    <s v="TANGANYIKA 1"/>
    <s v="KALEMIE 1"/>
    <m/>
    <s v="Urbain"/>
    <s v="Public"/>
    <x v="59"/>
    <s v="ISSAC"/>
    <s v="ECOLE PRIMAIRE"/>
    <s v="Approved"/>
    <s v="29-230607081843630"/>
    <n v="0"/>
    <n v="0"/>
    <n v="1"/>
    <n v="0"/>
    <n v="0"/>
    <n v="1"/>
    <n v="0"/>
    <n v="0"/>
    <m/>
    <n v="0"/>
    <n v="0"/>
    <m/>
    <m/>
    <s v="2023-07-01"/>
  </r>
  <r>
    <x v="4"/>
    <x v="1"/>
    <m/>
    <x v="5"/>
    <s v="TANGANYIKA 1"/>
    <s v="KALEMIE 1"/>
    <m/>
    <s v="Rural"/>
    <s v="Public"/>
    <x v="59"/>
    <s v="ISSAC"/>
    <s v="ECOLE SECONDAIRE"/>
    <s v="Approved"/>
    <s v="29-230531140054174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KALEMIE 1"/>
    <m/>
    <s v="Rural"/>
    <s v="Public"/>
    <x v="59"/>
    <s v="ISSAC"/>
    <s v="ECOLE PRIMAIRE"/>
    <s v="Approved"/>
    <s v="29-230602102057942"/>
    <n v="0"/>
    <n v="0"/>
    <n v="1"/>
    <n v="0"/>
    <n v="0"/>
    <n v="1"/>
    <n v="0"/>
    <n v="0"/>
    <m/>
    <n v="0"/>
    <n v="0"/>
    <m/>
    <m/>
    <s v="2023-07-01"/>
  </r>
  <r>
    <x v="4"/>
    <x v="5"/>
    <m/>
    <x v="5"/>
    <s v="TANGANYIKA 1"/>
    <s v="KALEMIE 1"/>
    <m/>
    <s v="Rural"/>
    <s v="Public"/>
    <x v="59"/>
    <s v="ISSAC"/>
    <s v="ECOLE PRIMAIRE"/>
    <s v="Approved"/>
    <s v="29-230606082027949"/>
    <n v="0"/>
    <n v="0"/>
    <n v="1"/>
    <n v="0"/>
    <n v="0"/>
    <n v="1"/>
    <n v="0"/>
    <n v="0"/>
    <m/>
    <n v="0"/>
    <n v="0"/>
    <m/>
    <m/>
    <s v="2023-07-01"/>
  </r>
  <r>
    <x v="4"/>
    <x v="1"/>
    <m/>
    <x v="5"/>
    <s v="TANGANYIKA 1"/>
    <s v="KALEMIE 2"/>
    <m/>
    <s v="Urbain"/>
    <s v="Public"/>
    <x v="60"/>
    <s v="SYLVIE"/>
    <s v="ECOLE PRIMAIRE"/>
    <s v="Approved"/>
    <s v="18-230531114106797"/>
    <n v="0"/>
    <n v="0"/>
    <n v="1"/>
    <n v="0"/>
    <n v="0"/>
    <n v="1"/>
    <n v="0"/>
    <n v="0"/>
    <m/>
    <n v="0"/>
    <n v="0"/>
    <m/>
    <m/>
    <s v="2023-07-01"/>
  </r>
  <r>
    <x v="4"/>
    <x v="1"/>
    <m/>
    <x v="5"/>
    <s v="TANGANYIKA 1"/>
    <s v="KALEMIE 2"/>
    <m/>
    <s v="Urbain"/>
    <s v="Public"/>
    <x v="60"/>
    <s v="SYLVIE"/>
    <s v="ECOLE SECONDAIRE"/>
    <s v="Approved"/>
    <s v="18-230531133736635"/>
    <n v="0"/>
    <n v="0"/>
    <n v="1"/>
    <n v="0"/>
    <n v="0"/>
    <n v="1"/>
    <n v="0"/>
    <n v="0"/>
    <m/>
    <n v="0"/>
    <n v="0"/>
    <m/>
    <m/>
    <s v="2023-07-01"/>
  </r>
  <r>
    <x v="4"/>
    <x v="10"/>
    <m/>
    <x v="5"/>
    <s v="TANGANYIKA 1"/>
    <s v="KALEMIE 2"/>
    <m/>
    <s v="Urbain"/>
    <s v="Public"/>
    <x v="60"/>
    <s v="SYLVIE"/>
    <s v="ECOLE PRIMAIRE"/>
    <s v="Approved"/>
    <s v="18-230601102522132"/>
    <n v="0"/>
    <n v="0"/>
    <n v="1"/>
    <n v="0"/>
    <n v="0"/>
    <n v="1"/>
    <n v="0"/>
    <n v="0"/>
    <m/>
    <n v="0"/>
    <n v="0"/>
    <m/>
    <m/>
    <s v="2023-07-01"/>
  </r>
  <r>
    <x v="4"/>
    <x v="10"/>
    <m/>
    <x v="5"/>
    <s v="TANGANYIKA 1"/>
    <s v="KALEMIE 2"/>
    <m/>
    <s v="Urbain"/>
    <s v="Public"/>
    <x v="60"/>
    <s v="SYLVIE"/>
    <s v="ECOLE PRIMAIRE"/>
    <s v="Approved"/>
    <s v="18-230601112255300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KALEMIE 2"/>
    <m/>
    <s v="Urbain"/>
    <s v="Public"/>
    <x v="60"/>
    <s v="SYLVIE"/>
    <s v="ECOLE SECONDAIRE"/>
    <s v="Approved"/>
    <s v="18-230602084332820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KALEMIE 2"/>
    <m/>
    <s v="Urbain"/>
    <s v="Public"/>
    <x v="60"/>
    <s v="SYLVIE"/>
    <s v="ECOLE SECONDAIRE"/>
    <s v="Approved"/>
    <s v="18-230602101602158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KALEMIE 2"/>
    <m/>
    <s v="Urbain"/>
    <s v="Public"/>
    <x v="60"/>
    <s v="SYLVIE"/>
    <s v="ECOLE PRIMAIRE"/>
    <s v="Approved"/>
    <s v="18-230602120553607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KALEMIE 2"/>
    <m/>
    <s v="Urbain"/>
    <s v="Public"/>
    <x v="60"/>
    <s v="SYLVIE"/>
    <s v="ECOLE PRIMAIRE"/>
    <s v="Approved"/>
    <s v="18-230602153915803"/>
    <n v="0"/>
    <n v="0"/>
    <n v="1"/>
    <n v="0"/>
    <n v="0"/>
    <n v="1"/>
    <n v="0"/>
    <n v="0"/>
    <m/>
    <n v="0"/>
    <n v="0"/>
    <m/>
    <m/>
    <s v="2023-07-01"/>
  </r>
  <r>
    <x v="4"/>
    <x v="2"/>
    <m/>
    <x v="5"/>
    <s v="TANGANYIKA 1"/>
    <s v="KALEMIE 2"/>
    <m/>
    <s v="Urbain"/>
    <s v="Public"/>
    <x v="60"/>
    <s v="SYLVIE"/>
    <s v="ECOLE PRIMAIRE"/>
    <s v="Approved"/>
    <s v="18-230603134250220"/>
    <n v="0"/>
    <n v="0"/>
    <n v="1"/>
    <n v="0"/>
    <n v="0"/>
    <n v="1"/>
    <n v="0"/>
    <n v="0"/>
    <m/>
    <n v="0"/>
    <n v="0"/>
    <m/>
    <m/>
    <s v="2023-07-01"/>
  </r>
  <r>
    <x v="4"/>
    <x v="7"/>
    <m/>
    <x v="5"/>
    <s v="TANGANYIKA 1"/>
    <s v="KALEMIE 2"/>
    <m/>
    <s v="Urbain"/>
    <s v="Public"/>
    <x v="60"/>
    <s v="SYLVIE"/>
    <s v="ECOLE PRIMAIRE"/>
    <s v="Approved"/>
    <s v="18-230605082640569"/>
    <n v="0"/>
    <n v="0"/>
    <n v="1"/>
    <n v="0"/>
    <n v="0"/>
    <n v="1"/>
    <n v="0"/>
    <n v="0"/>
    <m/>
    <n v="0"/>
    <n v="0"/>
    <m/>
    <m/>
    <s v="2023-07-01"/>
  </r>
  <r>
    <x v="4"/>
    <x v="7"/>
    <m/>
    <x v="5"/>
    <s v="TANGANYIKA 1"/>
    <s v="KALEMIE 2"/>
    <m/>
    <s v="Urbain"/>
    <s v="Public"/>
    <x v="60"/>
    <s v="SYLVIE"/>
    <s v="ECOLE PRIMAIRE"/>
    <s v="Approved"/>
    <s v="18-230605111714115"/>
    <n v="0"/>
    <n v="0"/>
    <n v="1"/>
    <n v="0"/>
    <n v="0"/>
    <n v="1"/>
    <n v="0"/>
    <n v="0"/>
    <m/>
    <n v="0"/>
    <n v="0"/>
    <m/>
    <m/>
    <s v="2023-07-01"/>
  </r>
  <r>
    <x v="4"/>
    <x v="7"/>
    <m/>
    <x v="5"/>
    <s v="TANGANYIKA 1"/>
    <s v="KALEMIE 2"/>
    <m/>
    <s v="Urbain"/>
    <s v="Public"/>
    <x v="60"/>
    <s v="SYLVIE"/>
    <s v="ECOLE PRIMAIRE"/>
    <s v="Approved"/>
    <s v="18-230605161912533"/>
    <n v="0"/>
    <n v="0"/>
    <n v="1"/>
    <n v="0"/>
    <n v="0"/>
    <n v="1"/>
    <n v="0"/>
    <n v="0"/>
    <m/>
    <n v="0"/>
    <n v="0"/>
    <m/>
    <m/>
    <s v="2023-07-01"/>
  </r>
  <r>
    <x v="4"/>
    <x v="5"/>
    <m/>
    <x v="5"/>
    <s v="TANGANYIKA 1"/>
    <s v="KALEMIE 2"/>
    <m/>
    <s v="Urbain"/>
    <s v="Public"/>
    <x v="60"/>
    <s v="SYLVIE"/>
    <s v="ECOLE PRIMAIRE"/>
    <s v="Approved"/>
    <s v="18-230606133652896"/>
    <n v="0"/>
    <n v="0"/>
    <n v="1"/>
    <n v="0"/>
    <n v="0"/>
    <n v="1"/>
    <n v="0"/>
    <n v="0"/>
    <m/>
    <n v="0"/>
    <n v="0"/>
    <m/>
    <m/>
    <s v="2023-07-01"/>
  </r>
  <r>
    <x v="4"/>
    <x v="6"/>
    <m/>
    <x v="5"/>
    <s v="TANGANYIKA 1"/>
    <s v="KALEMIE 2"/>
    <m/>
    <s v="Urbain"/>
    <s v="Public"/>
    <x v="60"/>
    <s v="SYLVIE"/>
    <s v="ECOLE SECONDAIRE"/>
    <s v="Approved"/>
    <s v="18-230607081327002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KALEMIE 2"/>
    <m/>
    <s v="Urbain"/>
    <s v="Prive"/>
    <x v="60"/>
    <s v="SYLVIE"/>
    <s v="ECOLE PRIMAIRE"/>
    <s v="Approved"/>
    <s v="18-230602125119611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KALEMIE 2"/>
    <m/>
    <s v="Urbain"/>
    <s v="Prive"/>
    <x v="60"/>
    <s v="SYLVIE"/>
    <s v="ECOLE SECONDAIRE"/>
    <s v="Approved"/>
    <s v="18-230602140828194"/>
    <n v="0"/>
    <n v="0"/>
    <n v="1"/>
    <n v="0"/>
    <n v="0"/>
    <n v="1"/>
    <n v="0"/>
    <n v="0"/>
    <m/>
    <n v="0"/>
    <n v="0"/>
    <m/>
    <m/>
    <s v="2023-07-01"/>
  </r>
  <r>
    <x v="4"/>
    <x v="2"/>
    <m/>
    <x v="5"/>
    <s v="TANGANYIKA 1"/>
    <s v="KALEMIE 2"/>
    <m/>
    <s v="Urbain"/>
    <s v="Prive"/>
    <x v="60"/>
    <s v="SYLVIE"/>
    <s v="ECOLE SECONDAIRE"/>
    <s v="Not Approved"/>
    <s v="18-230603120947000"/>
    <n v="1"/>
    <n v="1"/>
    <n v="0"/>
    <n v="1"/>
    <n v="0"/>
    <n v="1"/>
    <n v="0"/>
    <n v="0"/>
    <m/>
    <n v="0"/>
    <n v="0"/>
    <m/>
    <m/>
    <s v="2023-07-01"/>
  </r>
  <r>
    <x v="4"/>
    <x v="2"/>
    <m/>
    <x v="5"/>
    <s v="TANGANYIKA 1"/>
    <s v="KALEMIE 2"/>
    <m/>
    <s v="Urbain"/>
    <s v="Prive"/>
    <x v="60"/>
    <s v="SYLVIE"/>
    <s v="ECOLE PRIMAIRE"/>
    <s v="Approved"/>
    <s v="18-230603164753279"/>
    <n v="0"/>
    <n v="0"/>
    <n v="1"/>
    <n v="0"/>
    <n v="0"/>
    <n v="1"/>
    <n v="0"/>
    <n v="0"/>
    <m/>
    <n v="0"/>
    <n v="0"/>
    <m/>
    <m/>
    <s v="2023-07-01"/>
  </r>
  <r>
    <x v="4"/>
    <x v="8"/>
    <m/>
    <x v="5"/>
    <s v="TANGANYIKA 1"/>
    <s v="KALEMIE 2"/>
    <m/>
    <s v="Rural"/>
    <s v="Public"/>
    <x v="60"/>
    <s v="SYLVIE"/>
    <s v="ECOLE PRIMAIRE"/>
    <s v="Approved"/>
    <s v="18-230609113536223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NYUNZU 1"/>
    <m/>
    <s v="Rural"/>
    <s v="Public"/>
    <x v="61"/>
    <s v="UWIMANA"/>
    <s v="ECOLE PRIMAIRE"/>
    <s v="Approved"/>
    <s v="55-230602085743470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NYUNZU 1"/>
    <m/>
    <s v="Rural"/>
    <s v="Public"/>
    <x v="61"/>
    <s v="UWIMANA"/>
    <s v="ECOLE PRIMAIRE"/>
    <s v="Approved"/>
    <s v="55-230602115412530"/>
    <n v="1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NYUNZU 1"/>
    <m/>
    <s v="Rural"/>
    <s v="Public"/>
    <x v="61"/>
    <s v="UWIMANA"/>
    <s v="ECOLE PRIMAIRE"/>
    <s v="Approved"/>
    <s v="55-230602150650189"/>
    <n v="0"/>
    <n v="0"/>
    <n v="1"/>
    <n v="0"/>
    <n v="0"/>
    <n v="1"/>
    <n v="0"/>
    <n v="0"/>
    <m/>
    <n v="0"/>
    <n v="0"/>
    <m/>
    <m/>
    <s v="2023-07-01"/>
  </r>
  <r>
    <x v="4"/>
    <x v="2"/>
    <m/>
    <x v="5"/>
    <s v="TANGANYIKA 1"/>
    <s v="NYUNZU 1"/>
    <m/>
    <s v="Rural"/>
    <s v="Public"/>
    <x v="61"/>
    <s v="UWIMANA"/>
    <s v="ECOLE PRIMAIRE"/>
    <s v="Approved"/>
    <s v="55-230603090536992"/>
    <n v="0"/>
    <n v="0"/>
    <n v="1"/>
    <n v="0"/>
    <n v="0"/>
    <n v="1"/>
    <n v="0"/>
    <n v="0"/>
    <m/>
    <n v="0"/>
    <n v="0"/>
    <m/>
    <m/>
    <s v="2023-07-01"/>
  </r>
  <r>
    <x v="4"/>
    <x v="2"/>
    <m/>
    <x v="5"/>
    <s v="TANGANYIKA 1"/>
    <s v="NYUNZU 1"/>
    <m/>
    <s v="Rural"/>
    <s v="Public"/>
    <x v="61"/>
    <s v="UWIMANA"/>
    <s v="ECOLE SECONDAIRE"/>
    <s v="Approved"/>
    <s v="55-230603103932371"/>
    <n v="0"/>
    <n v="0"/>
    <n v="1"/>
    <n v="0"/>
    <n v="0"/>
    <n v="1"/>
    <n v="0"/>
    <n v="0"/>
    <m/>
    <n v="0"/>
    <n v="0"/>
    <m/>
    <m/>
    <s v="2023-07-01"/>
  </r>
  <r>
    <x v="4"/>
    <x v="2"/>
    <m/>
    <x v="5"/>
    <s v="TANGANYIKA 1"/>
    <s v="NYUNZU 1"/>
    <m/>
    <s v="Rural"/>
    <s v="Public"/>
    <x v="61"/>
    <s v="UWIMANA"/>
    <s v="ECOLE PRIMAIRE"/>
    <s v="Approved"/>
    <s v="55-230603131352053"/>
    <n v="0"/>
    <n v="0"/>
    <n v="1"/>
    <n v="0"/>
    <n v="0"/>
    <n v="1"/>
    <n v="1"/>
    <n v="0"/>
    <m/>
    <n v="0"/>
    <n v="0"/>
    <m/>
    <m/>
    <s v="2023-07-01"/>
  </r>
  <r>
    <x v="4"/>
    <x v="7"/>
    <m/>
    <x v="5"/>
    <s v="TANGANYIKA 1"/>
    <s v="NYUNZU 1"/>
    <m/>
    <s v="Rural"/>
    <s v="Public"/>
    <x v="61"/>
    <s v="UWIMANA"/>
    <s v="ECOLE PRIMAIRE"/>
    <s v="Approved"/>
    <s v="55-230605094755930"/>
    <n v="0"/>
    <n v="0"/>
    <n v="1"/>
    <n v="0"/>
    <n v="0"/>
    <n v="1"/>
    <n v="0"/>
    <n v="0"/>
    <m/>
    <n v="0"/>
    <n v="0"/>
    <m/>
    <m/>
    <s v="2023-07-01"/>
  </r>
  <r>
    <x v="4"/>
    <x v="7"/>
    <m/>
    <x v="5"/>
    <s v="TANGANYIKA 1"/>
    <s v="NYUNZU 1"/>
    <m/>
    <s v="Rural"/>
    <s v="Public"/>
    <x v="61"/>
    <s v="UWIMANA"/>
    <s v="ECOLE SECONDAIRE"/>
    <s v="Approved"/>
    <s v="55-230605112808656"/>
    <n v="0"/>
    <n v="0"/>
    <n v="1"/>
    <n v="0"/>
    <n v="0"/>
    <n v="1"/>
    <n v="0"/>
    <n v="0"/>
    <m/>
    <n v="0"/>
    <n v="0"/>
    <m/>
    <m/>
    <s v="2023-07-01"/>
  </r>
  <r>
    <x v="4"/>
    <x v="7"/>
    <m/>
    <x v="5"/>
    <s v="TANGANYIKA 1"/>
    <s v="NYUNZU 1"/>
    <m/>
    <s v="Rural"/>
    <s v="Public"/>
    <x v="61"/>
    <s v="UWIMANA"/>
    <s v="ECOLE SECONDAIRE"/>
    <s v="Approved"/>
    <s v="55-230605142820208"/>
    <n v="0"/>
    <n v="0"/>
    <n v="1"/>
    <n v="0"/>
    <n v="0"/>
    <n v="1"/>
    <n v="0"/>
    <n v="0"/>
    <m/>
    <n v="0"/>
    <n v="0"/>
    <m/>
    <m/>
    <s v="2023-07-01"/>
  </r>
  <r>
    <x v="4"/>
    <x v="5"/>
    <m/>
    <x v="5"/>
    <s v="TANGANYIKA 1"/>
    <s v="NYUNZU 1"/>
    <m/>
    <s v="Rural"/>
    <s v="Public"/>
    <x v="61"/>
    <s v="UWIMANA"/>
    <s v="ECOLE PRIMAIRE"/>
    <s v="Approved"/>
    <s v="55-230606093955399"/>
    <n v="0"/>
    <n v="0"/>
    <n v="1"/>
    <n v="0"/>
    <n v="0"/>
    <n v="1"/>
    <n v="0"/>
    <n v="0"/>
    <m/>
    <n v="0"/>
    <n v="0"/>
    <m/>
    <m/>
    <s v="2023-07-01"/>
  </r>
  <r>
    <x v="4"/>
    <x v="5"/>
    <m/>
    <x v="5"/>
    <s v="TANGANYIKA 1"/>
    <s v="NYUNZU 1"/>
    <m/>
    <s v="Rural"/>
    <s v="Public"/>
    <x v="61"/>
    <s v="UWIMANA"/>
    <s v="ECOLE PRIMAIRE"/>
    <s v="Approved"/>
    <s v="55-230606115213520"/>
    <n v="0"/>
    <n v="0"/>
    <n v="1"/>
    <n v="0"/>
    <n v="0"/>
    <n v="1"/>
    <n v="0"/>
    <n v="0"/>
    <m/>
    <n v="0"/>
    <n v="0"/>
    <m/>
    <m/>
    <s v="2023-07-01"/>
  </r>
  <r>
    <x v="4"/>
    <x v="5"/>
    <m/>
    <x v="5"/>
    <s v="TANGANYIKA 1"/>
    <s v="NYUNZU 1"/>
    <m/>
    <s v="Rural"/>
    <s v="Public"/>
    <x v="61"/>
    <s v="UWIMANA"/>
    <s v="ECOLE PRIMAIRE"/>
    <s v="Approved"/>
    <s v="55-230606132026002"/>
    <n v="0"/>
    <n v="0"/>
    <n v="1"/>
    <n v="0"/>
    <n v="0"/>
    <n v="1"/>
    <n v="0"/>
    <n v="0"/>
    <m/>
    <n v="0"/>
    <n v="0"/>
    <m/>
    <m/>
    <s v="2023-07-01"/>
  </r>
  <r>
    <x v="4"/>
    <x v="5"/>
    <m/>
    <x v="5"/>
    <s v="TANGANYIKA 1"/>
    <s v="NYUNZU 1"/>
    <m/>
    <s v="Rural"/>
    <s v="Public"/>
    <x v="61"/>
    <s v="UWIMANA"/>
    <s v="ECOLE PRIMAIRE"/>
    <s v="Approved"/>
    <s v="55-230606150917758"/>
    <n v="0"/>
    <n v="0"/>
    <n v="1"/>
    <n v="0"/>
    <n v="0"/>
    <n v="1"/>
    <n v="0"/>
    <n v="0"/>
    <m/>
    <n v="0"/>
    <n v="0"/>
    <m/>
    <m/>
    <s v="2023-07-01"/>
  </r>
  <r>
    <x v="4"/>
    <x v="6"/>
    <m/>
    <x v="5"/>
    <s v="TANGANYIKA 1"/>
    <s v="NYUNZU 1"/>
    <m/>
    <s v="Rural"/>
    <s v="Public"/>
    <x v="61"/>
    <s v="UWIMANA"/>
    <s v="ECOLE PRIMAIRE"/>
    <s v="Approved"/>
    <s v="55-230607112457951"/>
    <n v="0"/>
    <n v="0"/>
    <n v="1"/>
    <n v="0"/>
    <n v="0"/>
    <n v="1"/>
    <n v="0"/>
    <n v="0"/>
    <m/>
    <n v="0"/>
    <n v="0"/>
    <m/>
    <m/>
    <s v="2023-07-01"/>
  </r>
  <r>
    <x v="4"/>
    <x v="6"/>
    <m/>
    <x v="5"/>
    <s v="TANGANYIKA 1"/>
    <s v="NYUNZU 1"/>
    <m/>
    <s v="Rural"/>
    <s v="Public"/>
    <x v="61"/>
    <s v="UWIMANA"/>
    <s v="ECOLE SECONDAIRE"/>
    <s v="Approved"/>
    <s v="55-230607132448943"/>
    <n v="0"/>
    <n v="0"/>
    <n v="1"/>
    <n v="0"/>
    <n v="0"/>
    <n v="1"/>
    <n v="0"/>
    <n v="0"/>
    <m/>
    <n v="0"/>
    <n v="0"/>
    <m/>
    <m/>
    <s v="2023-07-01"/>
  </r>
  <r>
    <x v="4"/>
    <x v="3"/>
    <m/>
    <x v="5"/>
    <s v="TANGANYIKA 1"/>
    <s v="NYUNZU 1"/>
    <m/>
    <s v="Rural"/>
    <s v="Public"/>
    <x v="61"/>
    <s v="UWIMANA"/>
    <s v="ECOLE PRIMAIRE"/>
    <s v="Approved"/>
    <s v="55-230608110445888"/>
    <n v="1"/>
    <n v="0"/>
    <n v="1"/>
    <n v="0"/>
    <n v="0"/>
    <n v="1"/>
    <n v="0"/>
    <n v="0"/>
    <m/>
    <n v="0"/>
    <n v="0"/>
    <m/>
    <m/>
    <s v="2023-07-01"/>
  </r>
  <r>
    <x v="4"/>
    <x v="3"/>
    <m/>
    <x v="5"/>
    <s v="TANGANYIKA 1"/>
    <s v="NYUNZU 1"/>
    <m/>
    <s v="Rural"/>
    <s v="Public"/>
    <x v="61"/>
    <s v="UWIMANA"/>
    <s v="ECOLE SECONDAIRE"/>
    <s v="Approved"/>
    <s v="55-230608131110739"/>
    <n v="1"/>
    <n v="0"/>
    <n v="1"/>
    <n v="0"/>
    <n v="0"/>
    <n v="1"/>
    <n v="0"/>
    <n v="0"/>
    <m/>
    <n v="0"/>
    <n v="0"/>
    <m/>
    <m/>
    <s v="2023-07-01"/>
  </r>
  <r>
    <x v="4"/>
    <x v="8"/>
    <m/>
    <x v="5"/>
    <s v="TANGANYIKA 1"/>
    <s v="NYUNZU 1"/>
    <m/>
    <s v="Rural"/>
    <s v="Public"/>
    <x v="61"/>
    <s v="UWIMANA"/>
    <s v="ECOLE PRIMAIRE"/>
    <s v="Approved"/>
    <s v="55-230609093922980"/>
    <n v="0"/>
    <n v="0"/>
    <n v="1"/>
    <n v="0"/>
    <n v="0"/>
    <n v="1"/>
    <n v="0"/>
    <n v="0"/>
    <m/>
    <n v="0"/>
    <n v="0"/>
    <m/>
    <m/>
    <s v="2023-07-01"/>
  </r>
  <r>
    <x v="4"/>
    <x v="8"/>
    <m/>
    <x v="5"/>
    <s v="TANGANYIKA 1"/>
    <s v="NYUNZU 1"/>
    <m/>
    <s v="Rural"/>
    <s v="Public"/>
    <x v="61"/>
    <s v="UWIMANA"/>
    <s v="ECOLE SECONDAIRE"/>
    <s v="Approved"/>
    <s v="55-230609115756253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NYUNZU 2"/>
    <m/>
    <s v="Rural"/>
    <s v="Public"/>
    <x v="61"/>
    <s v="MULUMEO-ODERHWA"/>
    <s v="ECOLE PRIMAIRE"/>
    <s v="Approved"/>
    <s v="55-230602115105898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NYUNZU 2"/>
    <m/>
    <s v="Rural"/>
    <s v="Public"/>
    <x v="61"/>
    <s v="MULUMEO-ODERHWA"/>
    <s v="ECOLE PRIMAIRE"/>
    <s v="Approved"/>
    <s v="55-230602140457414"/>
    <n v="0"/>
    <n v="0"/>
    <n v="1"/>
    <n v="0"/>
    <n v="0"/>
    <n v="1"/>
    <n v="0"/>
    <n v="0"/>
    <m/>
    <n v="0"/>
    <n v="0"/>
    <m/>
    <m/>
    <s v="2023-07-01"/>
  </r>
  <r>
    <x v="4"/>
    <x v="4"/>
    <m/>
    <x v="5"/>
    <s v="TANGANYIKA 1"/>
    <s v="NYUNZU 2"/>
    <m/>
    <s v="Rural"/>
    <s v="Public"/>
    <x v="61"/>
    <s v="MULUMEO-ODERHWA"/>
    <s v="ECOLE PRIMAIRE"/>
    <s v="Approved"/>
    <s v="55-230602145352619"/>
    <n v="0"/>
    <n v="0"/>
    <n v="1"/>
    <n v="0"/>
    <n v="0"/>
    <n v="1"/>
    <n v="0"/>
    <n v="0"/>
    <m/>
    <n v="0"/>
    <n v="0"/>
    <m/>
    <m/>
    <s v="2023-07-01"/>
  </r>
  <r>
    <x v="4"/>
    <x v="2"/>
    <m/>
    <x v="5"/>
    <s v="TANGANYIKA 1"/>
    <s v="NYUNZU 2"/>
    <m/>
    <s v="Rural"/>
    <s v="Public"/>
    <x v="61"/>
    <s v="MULUMEO-ODERHWA"/>
    <s v="ECOLE PRIMAIRE"/>
    <s v="Approved"/>
    <s v="55-230603085402422"/>
    <n v="0"/>
    <n v="0"/>
    <n v="1"/>
    <n v="0"/>
    <n v="0"/>
    <n v="1"/>
    <n v="0"/>
    <n v="0"/>
    <m/>
    <n v="0"/>
    <n v="0"/>
    <m/>
    <m/>
    <s v="2023-07-01"/>
  </r>
  <r>
    <x v="4"/>
    <x v="2"/>
    <m/>
    <x v="5"/>
    <s v="TANGANYIKA 1"/>
    <s v="NYUNZU 2"/>
    <m/>
    <s v="Rural"/>
    <s v="Public"/>
    <x v="61"/>
    <s v="MULUMEO-ODERHWA"/>
    <s v="ECOLE SECONDAIRE"/>
    <s v="Not Approved"/>
    <s v="55-230603101627358"/>
    <n v="0"/>
    <n v="0"/>
    <n v="0"/>
    <n v="1"/>
    <n v="0"/>
    <n v="1"/>
    <n v="0"/>
    <n v="0"/>
    <m/>
    <n v="0"/>
    <n v="0"/>
    <m/>
    <m/>
    <s v="2023-07-01"/>
  </r>
  <r>
    <x v="4"/>
    <x v="2"/>
    <m/>
    <x v="5"/>
    <s v="TANGANYIKA 1"/>
    <s v="NYUNZU 2"/>
    <m/>
    <s v="Rural"/>
    <s v="Public"/>
    <x v="61"/>
    <s v="MULUMEO-ODERHWA"/>
    <s v="ECOLE SECONDAIRE"/>
    <s v="Approved"/>
    <s v="55-230603115550448"/>
    <n v="0"/>
    <n v="0"/>
    <n v="1"/>
    <n v="0"/>
    <n v="0"/>
    <n v="1"/>
    <n v="0"/>
    <n v="0"/>
    <m/>
    <n v="0"/>
    <n v="0"/>
    <m/>
    <m/>
    <s v="2023-07-01"/>
  </r>
  <r>
    <x v="4"/>
    <x v="0"/>
    <m/>
    <x v="5"/>
    <s v="TANGANYIKA 1"/>
    <s v="NYUNZU 2"/>
    <m/>
    <s v="Rural"/>
    <s v="Public"/>
    <x v="61"/>
    <s v="MULUMEO-ODERHWA"/>
    <s v="ECOLE PRIMAIRE"/>
    <s v="Approved"/>
    <s v="55-230604082832621"/>
    <n v="1"/>
    <n v="0"/>
    <n v="1"/>
    <n v="0"/>
    <n v="0"/>
    <n v="1"/>
    <n v="0"/>
    <n v="0"/>
    <m/>
    <n v="0"/>
    <n v="0"/>
    <m/>
    <m/>
    <s v="2023-07-01"/>
  </r>
  <r>
    <x v="4"/>
    <x v="0"/>
    <m/>
    <x v="5"/>
    <s v="TANGANYIKA 1"/>
    <s v="NYUNZU 2"/>
    <m/>
    <s v="Rural"/>
    <s v="Public"/>
    <x v="61"/>
    <s v="MULUMEO-ODERHWA"/>
    <s v="ECOLE PRIMAIRE"/>
    <s v="Approved"/>
    <s v="55-230604163457497"/>
    <n v="1"/>
    <n v="0"/>
    <n v="1"/>
    <n v="0"/>
    <n v="0"/>
    <n v="1"/>
    <n v="0"/>
    <n v="0"/>
    <m/>
    <n v="0"/>
    <n v="0"/>
    <m/>
    <m/>
    <s v="2023-07-01"/>
  </r>
  <r>
    <x v="4"/>
    <x v="7"/>
    <m/>
    <x v="5"/>
    <s v="TANGANYIKA 1"/>
    <s v="NYUNZU 2"/>
    <m/>
    <s v="Rural"/>
    <s v="Public"/>
    <x v="61"/>
    <s v="MULUMEO-ODERHWA"/>
    <s v="ECOLE PRIMAIRE"/>
    <s v="Approved"/>
    <s v="55-230605063420093"/>
    <n v="0"/>
    <n v="0"/>
    <n v="1"/>
    <n v="0"/>
    <n v="0"/>
    <n v="1"/>
    <n v="0"/>
    <n v="0"/>
    <m/>
    <n v="0"/>
    <n v="0"/>
    <m/>
    <m/>
    <s v="2023-07-01"/>
  </r>
  <r>
    <x v="4"/>
    <x v="7"/>
    <m/>
    <x v="5"/>
    <s v="TANGANYIKA 1"/>
    <s v="NYUNZU 2"/>
    <m/>
    <s v="Rural"/>
    <s v="Public"/>
    <x v="61"/>
    <s v="MULUMEO-ODERHWA"/>
    <s v="ECOLE PRIMAIRE"/>
    <s v="Approved"/>
    <s v="55-230605105207903"/>
    <n v="1"/>
    <n v="0"/>
    <n v="1"/>
    <n v="0"/>
    <n v="0"/>
    <n v="1"/>
    <n v="0"/>
    <n v="0"/>
    <m/>
    <n v="0"/>
    <n v="0"/>
    <m/>
    <m/>
    <s v="2023-07-01"/>
  </r>
  <r>
    <x v="4"/>
    <x v="7"/>
    <m/>
    <x v="5"/>
    <s v="TANGANYIKA 1"/>
    <s v="NYUNZU 2"/>
    <m/>
    <s v="Rural"/>
    <s v="Public"/>
    <x v="61"/>
    <s v="MULUMEO-ODERHWA"/>
    <s v="ECOLE SECONDAIRE"/>
    <s v="Approved"/>
    <s v="55-230605132417688"/>
    <n v="1"/>
    <n v="0"/>
    <n v="1"/>
    <n v="0"/>
    <n v="0"/>
    <n v="1"/>
    <n v="0"/>
    <n v="0"/>
    <m/>
    <n v="0"/>
    <n v="0"/>
    <m/>
    <m/>
    <s v="2023-07-01"/>
  </r>
  <r>
    <x v="4"/>
    <x v="5"/>
    <m/>
    <x v="5"/>
    <s v="TANGANYIKA 1"/>
    <s v="NYUNZU 2"/>
    <m/>
    <s v="Rural"/>
    <s v="Public"/>
    <x v="61"/>
    <s v="MULUMEO-ODERHWA"/>
    <s v="ECOLE PRIMAIRE"/>
    <s v="Approved"/>
    <s v="55-230606072749690"/>
    <n v="1"/>
    <n v="0"/>
    <n v="1"/>
    <n v="0"/>
    <n v="0"/>
    <n v="1"/>
    <n v="0"/>
    <n v="0"/>
    <m/>
    <n v="0"/>
    <n v="0"/>
    <m/>
    <m/>
    <s v="2023-07-01"/>
  </r>
  <r>
    <x v="4"/>
    <x v="6"/>
    <m/>
    <x v="5"/>
    <s v="TANGANYIKA 1"/>
    <s v="NYUNZU 2"/>
    <m/>
    <s v="Rural"/>
    <s v="Public"/>
    <x v="61"/>
    <s v="MULUMEO-ODERHWA"/>
    <s v="ECOLE SECONDAIRE"/>
    <s v="Approved"/>
    <s v="55-230607084522153"/>
    <n v="0"/>
    <n v="0"/>
    <n v="1"/>
    <n v="0"/>
    <n v="0"/>
    <n v="1"/>
    <n v="0"/>
    <n v="0"/>
    <m/>
    <n v="0"/>
    <n v="0"/>
    <m/>
    <m/>
    <s v="2023-07-01"/>
  </r>
  <r>
    <x v="4"/>
    <x v="6"/>
    <m/>
    <x v="5"/>
    <m/>
    <m/>
    <s v="NYUNZU"/>
    <s v="Rural"/>
    <s v="Public"/>
    <x v="61"/>
    <s v="UWIMANA"/>
    <s v="CENTRE RATTRAPAGE SCOLAIRE"/>
    <s v="Approved"/>
    <s v="55-230607160019907"/>
    <n v="0"/>
    <n v="0"/>
    <n v="1"/>
    <n v="0"/>
    <n v="0"/>
    <n v="1"/>
    <n v="0"/>
    <n v="0"/>
    <m/>
    <n v="0"/>
    <n v="0"/>
    <m/>
    <m/>
    <s v="2023-07-01"/>
  </r>
  <r>
    <x v="4"/>
    <x v="4"/>
    <m/>
    <x v="5"/>
    <m/>
    <m/>
    <s v="KALEMIE"/>
    <s v="Urbain"/>
    <s v="Prive"/>
    <x v="59"/>
    <s v="ISSAC"/>
    <s v="CENTRE RATTRAPAGE SCOLAIRE"/>
    <s v="Approved"/>
    <s v="29-230602133442711"/>
    <n v="0"/>
    <n v="0"/>
    <n v="1"/>
    <n v="0"/>
    <n v="0"/>
    <n v="1"/>
    <n v="0"/>
    <n v="0"/>
    <m/>
    <n v="0"/>
    <n v="0"/>
    <m/>
    <m/>
    <s v="2023-07-01"/>
  </r>
  <r>
    <x v="4"/>
    <x v="6"/>
    <m/>
    <x v="5"/>
    <m/>
    <m/>
    <s v="KALEMIE"/>
    <s v="Rural"/>
    <s v="Public"/>
    <x v="60"/>
    <s v="SYLVIE"/>
    <s v="CENTRE RATTRAPAGE SCOLAIRE"/>
    <s v="Approved"/>
    <s v="18-230607111413927"/>
    <n v="1"/>
    <n v="0"/>
    <n v="1"/>
    <n v="0"/>
    <n v="0"/>
    <n v="1"/>
    <n v="0"/>
    <n v="0"/>
    <m/>
    <n v="0"/>
    <n v="0"/>
    <m/>
    <m/>
    <s v="2023-07-01"/>
  </r>
  <r>
    <x v="4"/>
    <x v="6"/>
    <m/>
    <x v="5"/>
    <m/>
    <m/>
    <s v="KALEMIE"/>
    <s v="Rural"/>
    <s v="Public"/>
    <x v="60"/>
    <s v="SYLVIE"/>
    <s v="CENTRE RATTRAPAGE SCOLAIRE"/>
    <s v="Approved"/>
    <s v="18-230607132133084"/>
    <n v="0"/>
    <n v="0"/>
    <n v="1"/>
    <n v="0"/>
    <n v="0"/>
    <n v="1"/>
    <n v="0"/>
    <n v="0"/>
    <m/>
    <n v="0"/>
    <n v="0"/>
    <m/>
    <m/>
    <s v="2023-07-01"/>
  </r>
  <r>
    <x v="4"/>
    <x v="7"/>
    <m/>
    <x v="5"/>
    <m/>
    <m/>
    <s v="KALEMIE"/>
    <s v="Rural"/>
    <s v="Public"/>
    <x v="59"/>
    <s v="ISSAC"/>
    <s v="CENTRE RATTRAPAGE SCOLAIRE"/>
    <s v="Approved"/>
    <s v="29-230605112028444"/>
    <n v="0"/>
    <n v="0"/>
    <n v="1"/>
    <n v="0"/>
    <n v="0"/>
    <n v="1"/>
    <n v="0"/>
    <n v="0"/>
    <m/>
    <n v="0"/>
    <n v="0"/>
    <m/>
    <m/>
    <s v="2023-07-01"/>
  </r>
  <r>
    <x v="4"/>
    <x v="5"/>
    <m/>
    <x v="5"/>
    <m/>
    <m/>
    <s v="KALEMIE"/>
    <s v="Rural"/>
    <s v="Prive"/>
    <x v="60"/>
    <s v="SYLVIE"/>
    <s v="CENTRE RATTRAPAGE SCOLAIRE"/>
    <s v="Approved"/>
    <s v="18-230606154710364"/>
    <n v="0"/>
    <n v="0"/>
    <n v="1"/>
    <n v="0"/>
    <n v="0"/>
    <n v="1"/>
    <n v="0"/>
    <n v="0"/>
    <m/>
    <n v="0"/>
    <n v="0"/>
    <m/>
    <m/>
    <s v="2023-07-01"/>
  </r>
  <r>
    <x v="4"/>
    <x v="3"/>
    <m/>
    <x v="5"/>
    <m/>
    <m/>
    <s v="KALEMIE"/>
    <s v="Rural"/>
    <s v="Prive"/>
    <x v="59"/>
    <s v="ISSAC"/>
    <s v="CENTRE RATTRAPAGE SCOLAIRE"/>
    <s v="Approved"/>
    <s v="29-230608095622716"/>
    <n v="0"/>
    <n v="0"/>
    <n v="1"/>
    <n v="0"/>
    <n v="0"/>
    <n v="1"/>
    <n v="0"/>
    <n v="0"/>
    <m/>
    <n v="0"/>
    <n v="0"/>
    <m/>
    <m/>
    <s v="2023-07-01"/>
  </r>
  <r>
    <x v="5"/>
    <x v="4"/>
    <m/>
    <x v="0"/>
    <s v="BUNIA"/>
    <s v="BUNIA"/>
    <m/>
    <s v="Urbain"/>
    <s v="Public"/>
    <x v="22"/>
    <s v="KISEMBO"/>
    <s v="ECOLE SECONDAIRE"/>
    <s v="Approved"/>
    <s v="34-230602165405456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BUNIA"/>
    <s v="BUNIA"/>
    <m/>
    <s v="Urbain"/>
    <s v="Public"/>
    <x v="22"/>
    <s v="KISEMBO"/>
    <s v="ECOLE SECONDAIRE"/>
    <s v="Approved"/>
    <s v="34-230605061232621"/>
    <n v="0"/>
    <n v="0"/>
    <n v="1"/>
    <n v="0"/>
    <n v="0"/>
    <n v="1"/>
    <n v="0"/>
    <n v="0"/>
    <m/>
    <n v="0"/>
    <n v="0"/>
    <m/>
    <m/>
    <s v="2023-07-01"/>
  </r>
  <r>
    <x v="5"/>
    <x v="15"/>
    <m/>
    <x v="0"/>
    <s v="BUNIA"/>
    <s v="BUNIA"/>
    <m/>
    <s v="Urbain"/>
    <s v="Public"/>
    <x v="23"/>
    <s v="KULUKPA"/>
    <s v="ECOLE SECONDAIRE"/>
    <s v="Approved"/>
    <s v="35-230530110513684"/>
    <n v="0"/>
    <n v="0"/>
    <n v="1"/>
    <n v="0"/>
    <n v="0"/>
    <n v="1"/>
    <n v="0"/>
    <n v="0"/>
    <m/>
    <n v="0"/>
    <n v="0"/>
    <m/>
    <m/>
    <s v="2023-07-01"/>
  </r>
  <r>
    <x v="5"/>
    <x v="15"/>
    <m/>
    <x v="0"/>
    <s v="BUNIA"/>
    <s v="BUNIA"/>
    <m/>
    <s v="Urbain"/>
    <s v="Public"/>
    <x v="23"/>
    <s v="KULUKPA"/>
    <s v="ECOLE SECONDAIRE"/>
    <s v="Approved"/>
    <s v="35-230530131840964"/>
    <n v="0"/>
    <n v="0"/>
    <n v="1"/>
    <n v="0"/>
    <n v="0"/>
    <n v="1"/>
    <n v="0"/>
    <n v="0"/>
    <m/>
    <n v="0"/>
    <n v="0"/>
    <m/>
    <m/>
    <s v="2023-07-01"/>
  </r>
  <r>
    <x v="5"/>
    <x v="15"/>
    <m/>
    <x v="0"/>
    <s v="BUNIA"/>
    <s v="BUNIA"/>
    <m/>
    <s v="Urbain"/>
    <s v="Public"/>
    <x v="23"/>
    <s v="KULUKPA"/>
    <s v="ECOLE SECONDAIRE"/>
    <s v="Approved"/>
    <s v="35-230530150058200"/>
    <n v="0"/>
    <n v="0"/>
    <n v="1"/>
    <n v="0"/>
    <n v="0"/>
    <n v="1"/>
    <n v="0"/>
    <n v="0"/>
    <m/>
    <n v="0"/>
    <n v="0"/>
    <m/>
    <m/>
    <s v="2023-07-01"/>
  </r>
  <r>
    <x v="5"/>
    <x v="10"/>
    <m/>
    <x v="0"/>
    <s v="BUNIA"/>
    <s v="BUNIA"/>
    <m/>
    <s v="Urbain"/>
    <s v="Public"/>
    <x v="23"/>
    <s v="KULUKPA"/>
    <s v="ECOLE SECONDAIRE"/>
    <s v="Approved"/>
    <s v="35-230601100626134"/>
    <n v="0"/>
    <n v="0"/>
    <n v="1"/>
    <n v="0"/>
    <n v="0"/>
    <n v="1"/>
    <n v="0"/>
    <n v="0"/>
    <m/>
    <n v="0"/>
    <n v="0"/>
    <m/>
    <m/>
    <s v="2023-07-01"/>
  </r>
  <r>
    <x v="5"/>
    <x v="1"/>
    <m/>
    <x v="0"/>
    <s v="IRUMU"/>
    <s v="BUNIA (IRUMU)"/>
    <m/>
    <s v="Urbain"/>
    <s v="Public"/>
    <x v="22"/>
    <s v="KISEMBO"/>
    <s v="ECOLE PRIMAIRE"/>
    <s v="Approved"/>
    <s v="34-230531121908340"/>
    <n v="0"/>
    <n v="0"/>
    <n v="1"/>
    <n v="0"/>
    <n v="0"/>
    <n v="1"/>
    <n v="0"/>
    <n v="0"/>
    <m/>
    <n v="0"/>
    <n v="0"/>
    <m/>
    <m/>
    <s v="2023-07-01"/>
  </r>
  <r>
    <x v="5"/>
    <x v="1"/>
    <m/>
    <x v="0"/>
    <s v="IRUMU"/>
    <s v="BUNIA (IRUMU)"/>
    <m/>
    <s v="Urbain"/>
    <s v="Public"/>
    <x v="22"/>
    <s v="KISEMBO"/>
    <s v="ECOLE SECONDAIRE"/>
    <s v="Approved"/>
    <s v="34-230531132823700"/>
    <n v="0"/>
    <n v="0"/>
    <n v="1"/>
    <n v="0"/>
    <n v="0"/>
    <n v="1"/>
    <n v="0"/>
    <n v="0"/>
    <m/>
    <n v="0"/>
    <n v="0"/>
    <m/>
    <m/>
    <s v="2023-07-01"/>
  </r>
  <r>
    <x v="5"/>
    <x v="10"/>
    <m/>
    <x v="0"/>
    <s v="IRUMU"/>
    <s v="BUNIA (IRUMU)"/>
    <m/>
    <s v="Urbain"/>
    <s v="Public"/>
    <x v="22"/>
    <s v="KISEMBO"/>
    <s v="ECOLE MATERNELLE"/>
    <s v="Approved"/>
    <s v="34-230601112104500"/>
    <n v="0"/>
    <n v="0"/>
    <n v="1"/>
    <n v="0"/>
    <n v="0"/>
    <n v="1"/>
    <n v="0"/>
    <n v="0"/>
    <m/>
    <n v="0"/>
    <n v="0"/>
    <m/>
    <m/>
    <s v="2023-07-01"/>
  </r>
  <r>
    <x v="5"/>
    <x v="15"/>
    <m/>
    <x v="0"/>
    <s v="IRUMU"/>
    <s v="BUNIA (IRUMU)"/>
    <m/>
    <s v="Urbain"/>
    <s v="Public"/>
    <x v="23"/>
    <s v="KULUKPA"/>
    <s v="ECOLE SECONDAIRE"/>
    <s v="Approved"/>
    <s v="35-230530165116891"/>
    <n v="0"/>
    <n v="0"/>
    <n v="1"/>
    <n v="0"/>
    <n v="0"/>
    <n v="1"/>
    <n v="0"/>
    <n v="0"/>
    <m/>
    <n v="0"/>
    <n v="0"/>
    <m/>
    <m/>
    <s v="2023-07-01"/>
  </r>
  <r>
    <x v="5"/>
    <x v="1"/>
    <m/>
    <x v="0"/>
    <s v="IRUMU"/>
    <s v="BUNIA (IRUMU)"/>
    <m/>
    <s v="Urbain"/>
    <s v="Public"/>
    <x v="23"/>
    <s v="KULUKPA"/>
    <s v="ECOLE SECONDAIRE"/>
    <s v="Approved"/>
    <s v="35-230531141016606"/>
    <n v="0"/>
    <n v="0"/>
    <n v="1"/>
    <n v="0"/>
    <n v="0"/>
    <n v="1"/>
    <n v="0"/>
    <n v="0"/>
    <m/>
    <n v="0"/>
    <n v="0"/>
    <m/>
    <m/>
    <s v="2023-07-01"/>
  </r>
  <r>
    <x v="5"/>
    <x v="15"/>
    <m/>
    <x v="0"/>
    <s v="IRUMU"/>
    <s v="BUNIA (IRUMU)"/>
    <m/>
    <s v="Urbain"/>
    <s v="Public"/>
    <x v="24"/>
    <s v="MALASI"/>
    <s v="ECOLE PRIMAIRE"/>
    <s v="Approved"/>
    <s v="38-230530111522811"/>
    <n v="0"/>
    <n v="0"/>
    <n v="1"/>
    <n v="0"/>
    <n v="0"/>
    <n v="1"/>
    <n v="0"/>
    <n v="0"/>
    <m/>
    <n v="0"/>
    <n v="0"/>
    <m/>
    <m/>
    <s v="2023-07-01"/>
  </r>
  <r>
    <x v="5"/>
    <x v="15"/>
    <m/>
    <x v="0"/>
    <s v="IRUMU"/>
    <s v="BUNIA (IRUMU)"/>
    <m/>
    <s v="Urbain"/>
    <s v="Public"/>
    <x v="24"/>
    <s v="MALASI"/>
    <s v="ECOLE PRIMAIRE"/>
    <s v="Approved"/>
    <s v="38-230530144548483"/>
    <n v="0"/>
    <n v="0"/>
    <n v="1"/>
    <n v="0"/>
    <n v="0"/>
    <n v="1"/>
    <n v="0"/>
    <n v="0"/>
    <m/>
    <n v="0"/>
    <n v="0"/>
    <m/>
    <m/>
    <s v="2023-07-01"/>
  </r>
  <r>
    <x v="5"/>
    <x v="15"/>
    <m/>
    <x v="0"/>
    <s v="IRUMU"/>
    <s v="BUNIA (IRUMU)"/>
    <m/>
    <s v="Urbain"/>
    <s v="Public"/>
    <x v="24"/>
    <s v="MALASI"/>
    <s v="ECOLE PRIMAIRE"/>
    <s v="Approved"/>
    <s v="38-230530165403208"/>
    <n v="0"/>
    <n v="0"/>
    <n v="1"/>
    <n v="0"/>
    <n v="0"/>
    <n v="1"/>
    <n v="0"/>
    <n v="0"/>
    <m/>
    <n v="0"/>
    <n v="0"/>
    <m/>
    <m/>
    <s v="2023-07-01"/>
  </r>
  <r>
    <x v="5"/>
    <x v="1"/>
    <m/>
    <x v="0"/>
    <s v="IRUMU"/>
    <s v="BUNIA (IRUMU)"/>
    <m/>
    <s v="Urbain"/>
    <s v="Public"/>
    <x v="24"/>
    <s v="MALASI"/>
    <s v="ECOLE PRIMAIRE"/>
    <s v="Approved"/>
    <s v="38-230531110250793"/>
    <n v="0"/>
    <n v="0"/>
    <n v="1"/>
    <n v="0"/>
    <n v="0"/>
    <n v="1"/>
    <n v="0"/>
    <n v="0"/>
    <m/>
    <n v="0"/>
    <n v="0"/>
    <m/>
    <m/>
    <s v="2023-07-01"/>
  </r>
  <r>
    <x v="5"/>
    <x v="10"/>
    <m/>
    <x v="0"/>
    <s v="IRUMU"/>
    <s v="BUNIA (IRUMU)"/>
    <m/>
    <s v="Urbain"/>
    <s v="Public"/>
    <x v="24"/>
    <s v="MALASI"/>
    <s v="ECOLE PRIMAIRE"/>
    <s v="Approved"/>
    <s v="38-230601113520310"/>
    <n v="0"/>
    <n v="0"/>
    <n v="1"/>
    <n v="0"/>
    <n v="0"/>
    <n v="1"/>
    <n v="0"/>
    <n v="0"/>
    <m/>
    <n v="0"/>
    <n v="0"/>
    <m/>
    <m/>
    <s v="2023-07-01"/>
  </r>
  <r>
    <x v="5"/>
    <x v="4"/>
    <m/>
    <x v="0"/>
    <s v="IRUMU"/>
    <s v="BUNIA (IRUMU)"/>
    <m/>
    <s v="Urbain"/>
    <s v="Public"/>
    <x v="24"/>
    <s v="MALASI"/>
    <s v="ECOLE PRIMAIRE"/>
    <s v="Approved"/>
    <s v="38-230602094655615"/>
    <n v="0"/>
    <n v="0"/>
    <n v="1"/>
    <n v="0"/>
    <n v="0"/>
    <n v="1"/>
    <n v="0"/>
    <n v="0"/>
    <m/>
    <n v="0"/>
    <n v="0"/>
    <m/>
    <m/>
    <s v="2023-07-01"/>
  </r>
  <r>
    <x v="5"/>
    <x v="4"/>
    <m/>
    <x v="0"/>
    <s v="IRUMU"/>
    <s v="BUNIA (IRUMU)"/>
    <m/>
    <s v="Urbain"/>
    <s v="Public"/>
    <x v="24"/>
    <s v="MALASI"/>
    <s v="ECOLE PRIMAIRE"/>
    <s v="Approved"/>
    <s v="38-230602110520071"/>
    <n v="0"/>
    <n v="0"/>
    <n v="1"/>
    <n v="0"/>
    <n v="0"/>
    <n v="1"/>
    <n v="0"/>
    <n v="0"/>
    <m/>
    <n v="0"/>
    <n v="0"/>
    <m/>
    <m/>
    <s v="2023-07-01"/>
  </r>
  <r>
    <x v="5"/>
    <x v="4"/>
    <m/>
    <x v="0"/>
    <s v="IRUMU"/>
    <s v="BUNIA (IRUMU)"/>
    <m/>
    <s v="Urbain"/>
    <s v="Public"/>
    <x v="24"/>
    <s v="MALASI"/>
    <s v="ECOLE PRIMAIRE"/>
    <s v="Approved"/>
    <s v="38-230602123633596"/>
    <n v="0"/>
    <n v="0"/>
    <n v="1"/>
    <n v="0"/>
    <n v="0"/>
    <n v="1"/>
    <n v="0"/>
    <n v="0"/>
    <m/>
    <n v="0"/>
    <n v="0"/>
    <m/>
    <m/>
    <s v="2023-07-01"/>
  </r>
  <r>
    <x v="5"/>
    <x v="4"/>
    <m/>
    <x v="0"/>
    <s v="IRUMU"/>
    <s v="BUNIA (IRUMU)"/>
    <m/>
    <s v="Urbain"/>
    <s v="Public"/>
    <x v="24"/>
    <s v="MALASI"/>
    <s v="ECOLE PRIMAIRE"/>
    <s v="Approved"/>
    <s v="38-230602141940034"/>
    <n v="0"/>
    <n v="0"/>
    <n v="1"/>
    <n v="0"/>
    <n v="0"/>
    <n v="1"/>
    <n v="0"/>
    <n v="0"/>
    <m/>
    <n v="0"/>
    <n v="0"/>
    <m/>
    <m/>
    <s v="2023-07-01"/>
  </r>
  <r>
    <x v="5"/>
    <x v="2"/>
    <m/>
    <x v="0"/>
    <s v="IRUMU"/>
    <s v="BUNIA (IRUMU)"/>
    <m/>
    <s v="Urbain"/>
    <s v="Public"/>
    <x v="24"/>
    <s v="MALASI"/>
    <s v="ECOLE PRIMAIRE"/>
    <s v="Approved"/>
    <s v="38-230603095247362"/>
    <n v="0"/>
    <n v="0"/>
    <n v="1"/>
    <n v="0"/>
    <n v="0"/>
    <n v="1"/>
    <n v="0"/>
    <n v="0"/>
    <m/>
    <n v="0"/>
    <n v="0"/>
    <m/>
    <m/>
    <s v="2023-07-01"/>
  </r>
  <r>
    <x v="5"/>
    <x v="2"/>
    <m/>
    <x v="0"/>
    <s v="IRUMU"/>
    <s v="BUNIA (IRUMU)"/>
    <m/>
    <s v="Urbain"/>
    <s v="Public"/>
    <x v="24"/>
    <s v="MALASI"/>
    <s v="ECOLE PRIMAIRE"/>
    <s v="Approved"/>
    <s v="38-230603113219012"/>
    <n v="0"/>
    <n v="0"/>
    <n v="1"/>
    <n v="0"/>
    <n v="0"/>
    <n v="1"/>
    <n v="0"/>
    <n v="0"/>
    <m/>
    <n v="0"/>
    <n v="0"/>
    <m/>
    <m/>
    <s v="2023-07-01"/>
  </r>
  <r>
    <x v="5"/>
    <x v="2"/>
    <m/>
    <x v="0"/>
    <s v="IRUMU"/>
    <s v="BUNIA (IRUMU)"/>
    <m/>
    <s v="Urbain"/>
    <s v="Public"/>
    <x v="24"/>
    <s v="MALASI"/>
    <s v="ECOLE PRIMAIRE"/>
    <s v="Approved"/>
    <s v="38-230603121946797"/>
    <n v="0"/>
    <n v="0"/>
    <n v="1"/>
    <n v="0"/>
    <n v="0"/>
    <n v="1"/>
    <n v="0"/>
    <n v="0"/>
    <m/>
    <n v="0"/>
    <n v="0"/>
    <m/>
    <m/>
    <s v="2023-07-01"/>
  </r>
  <r>
    <x v="5"/>
    <x v="15"/>
    <m/>
    <x v="0"/>
    <s v="IRUMU"/>
    <s v="BUNIA (IRUMU)"/>
    <m/>
    <s v="Urbain"/>
    <s v="Public"/>
    <x v="25"/>
    <s v="NDJALUVOR"/>
    <s v="ECOLE PRIMAIRE"/>
    <s v="Approved"/>
    <s v="47-230530100158912"/>
    <n v="0"/>
    <n v="0"/>
    <n v="1"/>
    <n v="0"/>
    <n v="0"/>
    <n v="1"/>
    <n v="0"/>
    <n v="0"/>
    <m/>
    <n v="0"/>
    <n v="0"/>
    <m/>
    <m/>
    <s v="2023-07-01"/>
  </r>
  <r>
    <x v="5"/>
    <x v="15"/>
    <m/>
    <x v="0"/>
    <s v="IRUMU"/>
    <s v="BUNIA (IRUMU)"/>
    <m/>
    <s v="Urbain"/>
    <s v="Public"/>
    <x v="25"/>
    <s v="NDJALUVOR"/>
    <s v="ECOLE MATERNELLE"/>
    <s v="Approved"/>
    <s v="47-230530113019471"/>
    <n v="0"/>
    <n v="0"/>
    <n v="1"/>
    <n v="0"/>
    <n v="0"/>
    <n v="1"/>
    <n v="0"/>
    <n v="0"/>
    <m/>
    <n v="0"/>
    <n v="0"/>
    <m/>
    <m/>
    <s v="2023-07-01"/>
  </r>
  <r>
    <x v="5"/>
    <x v="1"/>
    <m/>
    <x v="0"/>
    <s v="IRUMU"/>
    <s v="BUNIA (IRUMU)"/>
    <m/>
    <s v="Urbain"/>
    <s v="Public"/>
    <x v="25"/>
    <s v="NDJALUVOR"/>
    <s v="ECOLE MATERNELLE"/>
    <s v="Approved"/>
    <s v="47-230531094219622"/>
    <n v="0"/>
    <n v="0"/>
    <n v="1"/>
    <n v="0"/>
    <n v="0"/>
    <n v="1"/>
    <n v="0"/>
    <n v="0"/>
    <m/>
    <n v="0"/>
    <n v="0"/>
    <m/>
    <m/>
    <s v="2023-07-01"/>
  </r>
  <r>
    <x v="5"/>
    <x v="1"/>
    <m/>
    <x v="0"/>
    <s v="IRUMU"/>
    <s v="BUNIA (IRUMU)"/>
    <m/>
    <s v="Urbain"/>
    <s v="Public"/>
    <x v="25"/>
    <s v="NDJALUVOR"/>
    <s v="ECOLE PRIMAIRE"/>
    <s v="Approved"/>
    <s v="47-230531101931506"/>
    <n v="0"/>
    <n v="0"/>
    <n v="1"/>
    <n v="0"/>
    <n v="0"/>
    <n v="1"/>
    <n v="0"/>
    <n v="0"/>
    <m/>
    <n v="0"/>
    <n v="0"/>
    <m/>
    <m/>
    <s v="2023-07-01"/>
  </r>
  <r>
    <x v="5"/>
    <x v="4"/>
    <m/>
    <x v="0"/>
    <s v="IRUMU"/>
    <s v="BUNIA (IRUMU)"/>
    <m/>
    <s v="Urbain"/>
    <s v="Public"/>
    <x v="25"/>
    <s v="NDJALUVOR"/>
    <s v="ECOLE PRIMAIRE"/>
    <s v="Approved"/>
    <s v="47-230602143210915"/>
    <n v="0"/>
    <n v="0"/>
    <n v="1"/>
    <n v="0"/>
    <n v="0"/>
    <n v="1"/>
    <n v="0"/>
    <n v="0"/>
    <m/>
    <n v="0"/>
    <n v="0"/>
    <m/>
    <m/>
    <s v="2023-07-01"/>
  </r>
  <r>
    <x v="5"/>
    <x v="4"/>
    <m/>
    <x v="0"/>
    <s v="IRUMU"/>
    <s v="BUNIA (IRUMU)"/>
    <m/>
    <s v="Urbain"/>
    <s v="Public"/>
    <x v="25"/>
    <s v="NDJALUVOR"/>
    <s v="ECOLE PRIMAIRE"/>
    <s v="Approved"/>
    <s v="47-230602151809347"/>
    <n v="0"/>
    <n v="0"/>
    <n v="1"/>
    <n v="0"/>
    <n v="0"/>
    <n v="1"/>
    <n v="0"/>
    <n v="0"/>
    <m/>
    <n v="0"/>
    <n v="0"/>
    <m/>
    <m/>
    <s v="2023-07-01"/>
  </r>
  <r>
    <x v="5"/>
    <x v="4"/>
    <m/>
    <x v="0"/>
    <s v="IRUMU"/>
    <s v="BUNIA (IRUMU)"/>
    <m/>
    <s v="Urbain"/>
    <s v="Public"/>
    <x v="25"/>
    <s v="NDJALUVOR"/>
    <s v="ECOLE PRIMAIRE"/>
    <s v="Approved"/>
    <s v="47-230602162721738"/>
    <n v="0"/>
    <n v="0"/>
    <n v="1"/>
    <n v="0"/>
    <n v="0"/>
    <n v="1"/>
    <n v="0"/>
    <n v="0"/>
    <m/>
    <n v="0"/>
    <n v="0"/>
    <m/>
    <m/>
    <s v="2023-07-01"/>
  </r>
  <r>
    <x v="5"/>
    <x v="4"/>
    <m/>
    <x v="0"/>
    <s v="IRUMU"/>
    <s v="BUNIA (IRUMU)"/>
    <m/>
    <s v="Urbain"/>
    <s v="Public"/>
    <x v="25"/>
    <s v="NDJALUVOR"/>
    <s v="ECOLE PRIMAIRE"/>
    <s v="Approved"/>
    <s v="47-230602171815179"/>
    <n v="0"/>
    <n v="0"/>
    <n v="1"/>
    <n v="0"/>
    <n v="0"/>
    <n v="1"/>
    <n v="0"/>
    <n v="0"/>
    <m/>
    <n v="0"/>
    <n v="0"/>
    <m/>
    <m/>
    <s v="2023-07-01"/>
  </r>
  <r>
    <x v="5"/>
    <x v="2"/>
    <m/>
    <x v="0"/>
    <s v="IRUMU"/>
    <s v="BUNIA (IRUMU)"/>
    <m/>
    <s v="Urbain"/>
    <s v="Public"/>
    <x v="25"/>
    <s v="NDJALUVOR"/>
    <s v="ECOLE PRIMAIRE"/>
    <s v="Approved"/>
    <s v="47-230603125638316"/>
    <n v="0"/>
    <n v="0"/>
    <n v="1"/>
    <n v="0"/>
    <n v="0"/>
    <n v="1"/>
    <n v="0"/>
    <n v="0"/>
    <m/>
    <n v="0"/>
    <n v="0"/>
    <m/>
    <m/>
    <s v="2023-07-01"/>
  </r>
  <r>
    <x v="5"/>
    <x v="2"/>
    <m/>
    <x v="0"/>
    <s v="IRUMU"/>
    <s v="BUNIA (IRUMU)"/>
    <m/>
    <s v="Urbain"/>
    <s v="Public"/>
    <x v="25"/>
    <s v="NDJALUVOR"/>
    <s v="ECOLE PRIMAIRE"/>
    <s v="Approved"/>
    <s v="47-230603134110603"/>
    <n v="0"/>
    <n v="0"/>
    <n v="1"/>
    <n v="0"/>
    <n v="0"/>
    <n v="1"/>
    <n v="0"/>
    <n v="0"/>
    <m/>
    <n v="0"/>
    <n v="0"/>
    <m/>
    <m/>
    <s v="2023-07-01"/>
  </r>
  <r>
    <x v="5"/>
    <x v="2"/>
    <m/>
    <x v="0"/>
    <s v="IRUMU"/>
    <s v="BUNIA (IRUMU)"/>
    <m/>
    <s v="Urbain"/>
    <s v="Public"/>
    <x v="25"/>
    <s v="NDJALUVOR"/>
    <s v="ECOLE PRIMAIRE"/>
    <s v="Approved"/>
    <s v="47-230603145225521"/>
    <n v="0"/>
    <n v="0"/>
    <n v="1"/>
    <n v="0"/>
    <n v="0"/>
    <n v="1"/>
    <n v="0"/>
    <n v="0"/>
    <m/>
    <n v="0"/>
    <n v="0"/>
    <m/>
    <m/>
    <s v="2023-07-01"/>
  </r>
  <r>
    <x v="5"/>
    <x v="2"/>
    <m/>
    <x v="0"/>
    <s v="IRUMU"/>
    <s v="BUNIA (IRUMU)"/>
    <m/>
    <s v="Urbain"/>
    <s v="Public"/>
    <x v="25"/>
    <s v="NDJALUVOR"/>
    <s v="ECOLE PRIMAIRE"/>
    <s v="Approved"/>
    <s v="47-230603154911815"/>
    <n v="0"/>
    <n v="0"/>
    <n v="1"/>
    <n v="0"/>
    <n v="0"/>
    <n v="1"/>
    <n v="0"/>
    <n v="0"/>
    <m/>
    <n v="0"/>
    <n v="0"/>
    <m/>
    <m/>
    <s v="2023-07-01"/>
  </r>
  <r>
    <x v="5"/>
    <x v="3"/>
    <m/>
    <x v="0"/>
    <s v="IRUMU"/>
    <s v="BUNIA (IRUMU)"/>
    <m/>
    <s v="Urbain"/>
    <s v="Public"/>
    <x v="25"/>
    <s v="NDJALUVOR"/>
    <s v="ECOLE PRIMAIRE"/>
    <s v="Approved"/>
    <s v="47-230608131536711"/>
    <n v="0"/>
    <n v="0"/>
    <n v="1"/>
    <n v="0"/>
    <n v="0"/>
    <n v="1"/>
    <n v="0"/>
    <n v="0"/>
    <m/>
    <n v="0"/>
    <n v="0"/>
    <m/>
    <m/>
    <s v="2023-07-01"/>
  </r>
  <r>
    <x v="5"/>
    <x v="1"/>
    <m/>
    <x v="0"/>
    <s v="IRUMU"/>
    <s v="BUNIA (IRUMU)"/>
    <m/>
    <s v="Urbain"/>
    <s v="Prive"/>
    <x v="22"/>
    <s v="KISEMBO"/>
    <s v="ECOLE SECONDAIRE"/>
    <s v="Approved"/>
    <s v="34-230531154927145"/>
    <n v="0"/>
    <n v="0"/>
    <n v="1"/>
    <n v="0"/>
    <n v="0"/>
    <n v="1"/>
    <n v="0"/>
    <n v="0"/>
    <m/>
    <n v="0"/>
    <n v="0"/>
    <m/>
    <m/>
    <s v="2023-07-01"/>
  </r>
  <r>
    <x v="5"/>
    <x v="1"/>
    <m/>
    <x v="0"/>
    <s v="IRUMU"/>
    <s v="BUNIA (IRUMU)"/>
    <m/>
    <s v="Urbain"/>
    <s v="Prive"/>
    <x v="23"/>
    <s v="KULUKPA"/>
    <s v="ECOLE SECONDAIRE"/>
    <s v="Approved"/>
    <s v="35-230531122035841"/>
    <n v="0"/>
    <n v="0"/>
    <n v="1"/>
    <n v="0"/>
    <n v="0"/>
    <n v="1"/>
    <n v="0"/>
    <n v="0"/>
    <m/>
    <n v="0"/>
    <n v="0"/>
    <m/>
    <m/>
    <s v="2023-07-01"/>
  </r>
  <r>
    <x v="5"/>
    <x v="1"/>
    <m/>
    <x v="0"/>
    <s v="IRUMU"/>
    <s v="BUNIA (IRUMU)"/>
    <m/>
    <s v="Urbain"/>
    <s v="Prive"/>
    <x v="24"/>
    <s v="MALASI"/>
    <s v="ECOLE PRIMAIRE"/>
    <s v="Approved"/>
    <s v="38-230531144719584"/>
    <n v="0"/>
    <n v="0"/>
    <n v="1"/>
    <n v="0"/>
    <n v="0"/>
    <n v="1"/>
    <n v="0"/>
    <n v="0"/>
    <m/>
    <n v="0"/>
    <n v="0"/>
    <m/>
    <m/>
    <s v="2023-07-01"/>
  </r>
  <r>
    <x v="5"/>
    <x v="10"/>
    <m/>
    <x v="0"/>
    <s v="IRUMU"/>
    <s v="BUNIA (IRUMU)"/>
    <m/>
    <s v="Urbain"/>
    <s v="Prive"/>
    <x v="24"/>
    <s v="MALASI"/>
    <s v="ECOLE PRIMAIRE"/>
    <s v="Approved"/>
    <s v="38-230601095903371"/>
    <n v="0"/>
    <n v="0"/>
    <n v="1"/>
    <n v="0"/>
    <n v="0"/>
    <n v="1"/>
    <n v="0"/>
    <n v="0"/>
    <m/>
    <n v="0"/>
    <n v="0"/>
    <m/>
    <m/>
    <s v="2023-07-01"/>
  </r>
  <r>
    <x v="5"/>
    <x v="10"/>
    <m/>
    <x v="0"/>
    <s v="IRUMU"/>
    <s v="BUNIA (IRUMU)"/>
    <m/>
    <s v="Urbain"/>
    <s v="Prive"/>
    <x v="24"/>
    <s v="MALASI"/>
    <s v="ECOLE SECONDAIRE"/>
    <s v="Approved"/>
    <s v="38-230601130858457"/>
    <n v="0"/>
    <n v="0"/>
    <n v="1"/>
    <n v="0"/>
    <n v="0"/>
    <n v="1"/>
    <n v="0"/>
    <n v="0"/>
    <m/>
    <n v="0"/>
    <n v="0"/>
    <m/>
    <m/>
    <s v="2023-07-01"/>
  </r>
  <r>
    <x v="5"/>
    <x v="15"/>
    <m/>
    <x v="0"/>
    <s v="IRUMU"/>
    <s v="BUNIA (IRUMU)"/>
    <m/>
    <s v="Urbain"/>
    <s v="Prive"/>
    <x v="25"/>
    <s v="NDJALUVOR"/>
    <s v="ECOLE PRIMAIRE"/>
    <s v="Approved"/>
    <s v="47-230530145316643"/>
    <n v="0"/>
    <n v="0"/>
    <n v="1"/>
    <n v="0"/>
    <n v="0"/>
    <n v="1"/>
    <n v="0"/>
    <n v="0"/>
    <m/>
    <n v="0"/>
    <n v="0"/>
    <m/>
    <m/>
    <s v="2023-07-01"/>
  </r>
  <r>
    <x v="5"/>
    <x v="3"/>
    <m/>
    <x v="0"/>
    <s v="IRUMU"/>
    <s v="BUNIA (IRUMU)"/>
    <m/>
    <s v="Urbain"/>
    <s v="Prive"/>
    <x v="25"/>
    <s v="NDJALUVOR"/>
    <s v="ECOLE PRIMAIRE"/>
    <s v="Approved"/>
    <s v="47-230608081408040"/>
    <n v="0"/>
    <n v="0"/>
    <n v="1"/>
    <n v="0"/>
    <n v="0"/>
    <n v="1"/>
    <n v="0"/>
    <n v="0"/>
    <m/>
    <n v="0"/>
    <n v="0"/>
    <m/>
    <m/>
    <s v="2023-07-01"/>
  </r>
  <r>
    <x v="5"/>
    <x v="8"/>
    <m/>
    <x v="0"/>
    <s v="IRUMU"/>
    <s v="IRUMU 1"/>
    <m/>
    <s v="Urbain"/>
    <s v="Public"/>
    <x v="22"/>
    <s v="KISEMBO"/>
    <s v="ECOLE PRIMAIRE"/>
    <s v="Approved"/>
    <s v="34-230609162542438"/>
    <n v="1"/>
    <n v="1"/>
    <n v="1"/>
    <n v="0"/>
    <n v="0"/>
    <n v="1"/>
    <n v="0"/>
    <n v="0"/>
    <m/>
    <n v="0"/>
    <n v="0"/>
    <m/>
    <m/>
    <s v="2023-07-01"/>
  </r>
  <r>
    <x v="5"/>
    <x v="8"/>
    <m/>
    <x v="0"/>
    <s v="IRUMU"/>
    <s v="IRUMU 1"/>
    <m/>
    <s v="Urbain"/>
    <s v="Public"/>
    <x v="22"/>
    <s v="KISEMBO"/>
    <s v="ECOLE SECONDAIRE"/>
    <s v="Approved"/>
    <s v="34-230609165651641"/>
    <n v="1"/>
    <n v="1"/>
    <n v="1"/>
    <n v="0"/>
    <n v="0"/>
    <n v="1"/>
    <n v="0"/>
    <n v="0"/>
    <m/>
    <n v="0"/>
    <n v="0"/>
    <m/>
    <m/>
    <s v="2023-07-01"/>
  </r>
  <r>
    <x v="5"/>
    <x v="3"/>
    <m/>
    <x v="0"/>
    <s v="IRUMU"/>
    <s v="IRUMU 1"/>
    <m/>
    <s v="Urbain"/>
    <s v="Public"/>
    <x v="23"/>
    <s v="KULUKPA"/>
    <s v="ECOLE PRIMAIRE"/>
    <s v="Approved"/>
    <s v="35-230608140803214"/>
    <n v="1"/>
    <n v="1"/>
    <n v="1"/>
    <n v="0"/>
    <n v="0"/>
    <n v="1"/>
    <n v="0"/>
    <n v="0"/>
    <m/>
    <n v="0"/>
    <n v="0"/>
    <m/>
    <m/>
    <s v="2023-07-01"/>
  </r>
  <r>
    <x v="5"/>
    <x v="3"/>
    <m/>
    <x v="0"/>
    <s v="IRUMU"/>
    <s v="IRUMU 1"/>
    <m/>
    <s v="Urbain"/>
    <s v="Public"/>
    <x v="25"/>
    <s v="NDJALUVOR"/>
    <s v="ECOLE SECONDAIRE"/>
    <s v="Approved"/>
    <s v="47-230608221435229"/>
    <n v="1"/>
    <n v="1"/>
    <n v="1"/>
    <n v="0"/>
    <n v="0"/>
    <n v="1"/>
    <n v="0"/>
    <n v="0"/>
    <m/>
    <n v="0"/>
    <n v="0"/>
    <m/>
    <m/>
    <s v="2023-07-01"/>
  </r>
  <r>
    <x v="5"/>
    <x v="8"/>
    <m/>
    <x v="0"/>
    <s v="IRUMU"/>
    <s v="IRUMU 1"/>
    <m/>
    <s v="Urbain"/>
    <s v="Prive"/>
    <x v="22"/>
    <s v="KISEMBO"/>
    <s v="ECOLE PRIMAIRE"/>
    <s v="Approved"/>
    <s v="34-230609150415439"/>
    <n v="1"/>
    <n v="1"/>
    <n v="1"/>
    <n v="0"/>
    <n v="0"/>
    <n v="1"/>
    <n v="1"/>
    <n v="0"/>
    <m/>
    <n v="0"/>
    <n v="0"/>
    <m/>
    <m/>
    <s v="2023-07-01"/>
  </r>
  <r>
    <x v="5"/>
    <x v="3"/>
    <m/>
    <x v="0"/>
    <s v="IRUMU"/>
    <s v="IRUMU 1"/>
    <m/>
    <s v="Urbain"/>
    <s v="Prive"/>
    <x v="25"/>
    <s v="NDJALUVOR"/>
    <s v="ECOLE SECONDAIRE"/>
    <s v="Approved"/>
    <s v="47-230608004642157"/>
    <n v="1"/>
    <n v="1"/>
    <n v="1"/>
    <n v="0"/>
    <n v="0"/>
    <n v="1"/>
    <n v="1"/>
    <n v="0"/>
    <m/>
    <n v="0"/>
    <n v="0"/>
    <m/>
    <m/>
    <s v="2023-07-01"/>
  </r>
  <r>
    <x v="5"/>
    <x v="3"/>
    <m/>
    <x v="0"/>
    <s v="IRUMU"/>
    <s v="IRUMU 1"/>
    <m/>
    <s v="Urbain"/>
    <s v="Prive"/>
    <x v="25"/>
    <s v="NDJALUVOR"/>
    <s v="ECOLE PRIMAIRE"/>
    <s v="Approved"/>
    <s v="47-230608205947845"/>
    <n v="1"/>
    <n v="1"/>
    <n v="1"/>
    <n v="0"/>
    <n v="0"/>
    <n v="1"/>
    <n v="1"/>
    <n v="0"/>
    <m/>
    <n v="0"/>
    <n v="0"/>
    <m/>
    <m/>
    <s v="2023-07-01"/>
  </r>
  <r>
    <x v="5"/>
    <x v="8"/>
    <m/>
    <x v="0"/>
    <s v="IRUMU"/>
    <s v="IRUMU 1"/>
    <m/>
    <s v="Rural"/>
    <s v="Public"/>
    <x v="22"/>
    <s v="KISEMBO"/>
    <s v="ECOLE PRIMAIRE"/>
    <s v="Approved"/>
    <s v="34-230609154443748"/>
    <n v="1"/>
    <n v="1"/>
    <n v="1"/>
    <n v="0"/>
    <n v="0"/>
    <n v="1"/>
    <n v="0"/>
    <n v="0"/>
    <m/>
    <n v="0"/>
    <n v="0"/>
    <m/>
    <m/>
    <s v="2023-07-01"/>
  </r>
  <r>
    <x v="5"/>
    <x v="7"/>
    <m/>
    <x v="0"/>
    <s v="IRUMU"/>
    <s v="IRUMU 1"/>
    <m/>
    <s v="Rural"/>
    <s v="Public"/>
    <x v="24"/>
    <s v="MALASI"/>
    <s v="ECOLE SECONDAIRE"/>
    <s v="Approved"/>
    <s v="38-230605112318647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1"/>
    <m/>
    <s v="Rural"/>
    <s v="Public"/>
    <x v="24"/>
    <s v="MALASI"/>
    <s v="ECOLE PRIMAIRE"/>
    <s v="Approved"/>
    <s v="38-230605124456754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1"/>
    <m/>
    <s v="Rural"/>
    <s v="Public"/>
    <x v="24"/>
    <s v="MALASI"/>
    <s v="ECOLE SECONDAIRE"/>
    <s v="Approved"/>
    <s v="38-230605152625365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1"/>
    <m/>
    <s v="Rural"/>
    <s v="Public"/>
    <x v="24"/>
    <s v="MALASI"/>
    <s v="ECOLE PRIMAIRE"/>
    <s v="Approved"/>
    <s v="38-230605165321464"/>
    <n v="1"/>
    <n v="0"/>
    <n v="1"/>
    <n v="0"/>
    <n v="0"/>
    <n v="1"/>
    <n v="0"/>
    <n v="0"/>
    <m/>
    <n v="0"/>
    <n v="0"/>
    <m/>
    <m/>
    <s v="2023-07-01"/>
  </r>
  <r>
    <x v="5"/>
    <x v="5"/>
    <m/>
    <x v="0"/>
    <s v="IRUMU"/>
    <s v="IRUMU 1"/>
    <m/>
    <s v="Rural"/>
    <s v="Public"/>
    <x v="24"/>
    <s v="MALASI"/>
    <s v="ECOLE SECONDAIRE"/>
    <s v="Approved"/>
    <s v="38-230606085823497"/>
    <n v="0"/>
    <n v="0"/>
    <n v="1"/>
    <n v="0"/>
    <n v="0"/>
    <n v="1"/>
    <n v="0"/>
    <n v="0"/>
    <m/>
    <n v="0"/>
    <n v="0"/>
    <m/>
    <m/>
    <s v="2023-07-01"/>
  </r>
  <r>
    <x v="5"/>
    <x v="5"/>
    <m/>
    <x v="0"/>
    <s v="IRUMU"/>
    <s v="IRUMU 1"/>
    <m/>
    <s v="Rural"/>
    <s v="Public"/>
    <x v="24"/>
    <s v="MALASI"/>
    <s v="ECOLE PRIMAIRE"/>
    <s v="Approved"/>
    <s v="38-230606144538114"/>
    <n v="0"/>
    <n v="0"/>
    <n v="1"/>
    <n v="0"/>
    <n v="0"/>
    <n v="1"/>
    <n v="0"/>
    <n v="0"/>
    <m/>
    <n v="0"/>
    <n v="0"/>
    <m/>
    <m/>
    <s v="2023-07-01"/>
  </r>
  <r>
    <x v="5"/>
    <x v="6"/>
    <m/>
    <x v="0"/>
    <s v="IRUMU"/>
    <s v="IRUMU 1"/>
    <m/>
    <s v="Rural"/>
    <s v="Public"/>
    <x v="24"/>
    <s v="MALASI"/>
    <s v="ECOLE SECONDAIRE"/>
    <s v="Approved"/>
    <s v="38-230607090119285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1"/>
    <m/>
    <s v="Rural"/>
    <s v="Public"/>
    <x v="25"/>
    <s v="NDJALUVOR"/>
    <s v="ECOLE SECONDAIRE"/>
    <s v="Approved"/>
    <s v="47-230605080709587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1"/>
    <m/>
    <s v="Rural"/>
    <s v="Public"/>
    <x v="25"/>
    <s v="NDJALUVOR"/>
    <s v="ECOLE PRIMAIRE"/>
    <s v="Approved"/>
    <s v="47-230605110740798"/>
    <n v="1"/>
    <n v="0"/>
    <n v="1"/>
    <n v="0"/>
    <n v="0"/>
    <n v="1"/>
    <n v="0"/>
    <n v="0"/>
    <m/>
    <n v="0"/>
    <n v="0"/>
    <m/>
    <m/>
    <s v="2023-07-01"/>
  </r>
  <r>
    <x v="5"/>
    <x v="5"/>
    <m/>
    <x v="0"/>
    <s v="IRUMU"/>
    <s v="IRUMU 1"/>
    <m/>
    <s v="Rural"/>
    <s v="Public"/>
    <x v="25"/>
    <s v="NDJALUVOR"/>
    <s v="ECOLE PRIMAIRE"/>
    <s v="Approved"/>
    <s v="47-230606084918020"/>
    <n v="0"/>
    <n v="0"/>
    <n v="1"/>
    <n v="0"/>
    <n v="0"/>
    <n v="1"/>
    <n v="0"/>
    <n v="0"/>
    <m/>
    <n v="0"/>
    <n v="0"/>
    <m/>
    <m/>
    <s v="2023-07-01"/>
  </r>
  <r>
    <x v="5"/>
    <x v="5"/>
    <m/>
    <x v="0"/>
    <s v="IRUMU"/>
    <s v="IRUMU 1"/>
    <m/>
    <s v="Rural"/>
    <s v="Public"/>
    <x v="25"/>
    <s v="NDJALUVOR"/>
    <s v="ECOLE SECONDAIRE"/>
    <s v="Approved"/>
    <s v="47-230606092113703"/>
    <n v="0"/>
    <n v="0"/>
    <n v="1"/>
    <n v="0"/>
    <n v="0"/>
    <n v="1"/>
    <n v="0"/>
    <n v="0"/>
    <m/>
    <n v="0"/>
    <n v="0"/>
    <m/>
    <m/>
    <s v="2023-07-01"/>
  </r>
  <r>
    <x v="5"/>
    <x v="5"/>
    <m/>
    <x v="0"/>
    <s v="IRUMU"/>
    <s v="IRUMU 1"/>
    <m/>
    <s v="Rural"/>
    <s v="Public"/>
    <x v="25"/>
    <s v="NDJALUVOR"/>
    <s v="ECOLE SECONDAIRE"/>
    <s v="Approved"/>
    <s v="47-230606105048320"/>
    <n v="0"/>
    <n v="0"/>
    <n v="1"/>
    <n v="0"/>
    <n v="0"/>
    <n v="1"/>
    <n v="0"/>
    <n v="0"/>
    <m/>
    <n v="0"/>
    <n v="0"/>
    <m/>
    <m/>
    <s v="2023-07-01"/>
  </r>
  <r>
    <x v="5"/>
    <x v="6"/>
    <m/>
    <x v="0"/>
    <s v="IRUMU"/>
    <s v="IRUMU 1"/>
    <m/>
    <s v="Rural"/>
    <s v="Public"/>
    <x v="25"/>
    <s v="NDJALUVOR"/>
    <s v="ECOLE PRIMAIRE"/>
    <s v="Approved"/>
    <s v="47-230607085209794"/>
    <n v="0"/>
    <n v="0"/>
    <n v="1"/>
    <n v="0"/>
    <n v="0"/>
    <n v="1"/>
    <n v="0"/>
    <n v="0"/>
    <m/>
    <n v="0"/>
    <n v="0"/>
    <m/>
    <m/>
    <s v="2023-07-01"/>
  </r>
  <r>
    <x v="5"/>
    <x v="6"/>
    <m/>
    <x v="0"/>
    <s v="IRUMU"/>
    <s v="IRUMU 1"/>
    <m/>
    <s v="Rural"/>
    <s v="Public"/>
    <x v="25"/>
    <s v="NDJALUVOR"/>
    <s v="ECOLE MATERNELLE"/>
    <s v="Approved"/>
    <s v="47-230607101044736"/>
    <n v="1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1"/>
    <m/>
    <s v="Rural"/>
    <s v="Prive"/>
    <x v="24"/>
    <s v="MALASI"/>
    <s v="ECOLE SECONDAIRE"/>
    <s v="Approved"/>
    <s v="38-230605081542120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1"/>
    <m/>
    <s v="Rural"/>
    <s v="Prive"/>
    <x v="24"/>
    <s v="MALASI"/>
    <s v="ECOLE PRIMAIRE"/>
    <s v="Approved"/>
    <s v="38-230605092959364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2"/>
    <m/>
    <s v="Rural"/>
    <s v="Public"/>
    <x v="22"/>
    <s v="KISEMBO"/>
    <s v="ECOLE PRIMAIRE"/>
    <s v="Approved"/>
    <s v="34-230605173737976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2"/>
    <m/>
    <s v="Rural"/>
    <s v="Public"/>
    <x v="22"/>
    <s v="KISEMBO"/>
    <s v="ECOLE PRIMAIRE"/>
    <s v="Not Approved"/>
    <s v="34-230605184258397"/>
    <n v="0"/>
    <n v="0"/>
    <n v="0"/>
    <n v="1"/>
    <n v="0"/>
    <n v="1"/>
    <n v="0"/>
    <n v="0"/>
    <m/>
    <n v="0"/>
    <n v="0"/>
    <m/>
    <m/>
    <s v="2023-07-01"/>
  </r>
  <r>
    <x v="5"/>
    <x v="7"/>
    <m/>
    <x v="0"/>
    <s v="IRUMU"/>
    <s v="IRUMU 2"/>
    <m/>
    <s v="Rural"/>
    <s v="Public"/>
    <x v="22"/>
    <s v="KISEMBO"/>
    <s v="ECOLE PRIMAIRE"/>
    <s v="Approved"/>
    <s v="34-230605202208095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2"/>
    <m/>
    <s v="Rural"/>
    <s v="Public"/>
    <x v="22"/>
    <s v="KISEMBO"/>
    <s v="ECOLE SECONDAIRE"/>
    <s v="Approved"/>
    <s v="34-230605213044947"/>
    <n v="1"/>
    <n v="0"/>
    <n v="1"/>
    <n v="0"/>
    <n v="0"/>
    <n v="1"/>
    <n v="0"/>
    <n v="0"/>
    <m/>
    <n v="0"/>
    <n v="0"/>
    <m/>
    <m/>
    <s v="2023-07-01"/>
  </r>
  <r>
    <x v="5"/>
    <x v="5"/>
    <m/>
    <x v="0"/>
    <s v="IRUMU"/>
    <s v="IRUMU 2"/>
    <m/>
    <s v="Rural"/>
    <s v="Public"/>
    <x v="22"/>
    <s v="KISEMBO"/>
    <s v="ECOLE PRIMAIRE"/>
    <s v="Approved"/>
    <s v="34-230606123154815"/>
    <n v="1"/>
    <n v="0"/>
    <n v="1"/>
    <n v="0"/>
    <n v="0"/>
    <n v="1"/>
    <n v="0"/>
    <n v="0"/>
    <m/>
    <n v="0"/>
    <n v="0"/>
    <m/>
    <m/>
    <s v="2023-07-01"/>
  </r>
  <r>
    <x v="5"/>
    <x v="5"/>
    <m/>
    <x v="0"/>
    <s v="IRUMU"/>
    <s v="IRUMU 2"/>
    <m/>
    <s v="Rural"/>
    <s v="Public"/>
    <x v="22"/>
    <s v="KISEMBO"/>
    <s v="ECOLE MATERNELLE"/>
    <s v="Approved"/>
    <s v="34-230606142834800"/>
    <n v="1"/>
    <n v="0"/>
    <n v="1"/>
    <n v="0"/>
    <n v="0"/>
    <n v="1"/>
    <n v="0"/>
    <n v="0"/>
    <m/>
    <n v="0"/>
    <n v="0"/>
    <m/>
    <m/>
    <s v="2023-07-01"/>
  </r>
  <r>
    <x v="5"/>
    <x v="5"/>
    <m/>
    <x v="0"/>
    <s v="IRUMU"/>
    <s v="IRUMU 2"/>
    <m/>
    <s v="Rural"/>
    <s v="Public"/>
    <x v="22"/>
    <s v="KISEMBO"/>
    <s v="ECOLE SECONDAIRE"/>
    <s v="Approved"/>
    <s v="34-230606184039829"/>
    <n v="0"/>
    <n v="0"/>
    <n v="1"/>
    <n v="0"/>
    <n v="0"/>
    <n v="1"/>
    <n v="0"/>
    <n v="0"/>
    <m/>
    <n v="0"/>
    <n v="0"/>
    <m/>
    <m/>
    <s v="2023-07-01"/>
  </r>
  <r>
    <x v="5"/>
    <x v="6"/>
    <m/>
    <x v="0"/>
    <s v="IRUMU"/>
    <s v="IRUMU 2"/>
    <m/>
    <s v="Rural"/>
    <s v="Public"/>
    <x v="22"/>
    <s v="KISEMBO"/>
    <s v="ECOLE PRIMAIRE"/>
    <s v="Approved"/>
    <s v="34-230607132041318"/>
    <n v="1"/>
    <n v="0"/>
    <n v="1"/>
    <n v="0"/>
    <n v="0"/>
    <n v="1"/>
    <n v="0"/>
    <n v="0"/>
    <m/>
    <n v="0"/>
    <n v="0"/>
    <m/>
    <m/>
    <s v="2023-07-01"/>
  </r>
  <r>
    <x v="5"/>
    <x v="6"/>
    <m/>
    <x v="0"/>
    <s v="IRUMU"/>
    <s v="IRUMU 2"/>
    <m/>
    <s v="Rural"/>
    <s v="Public"/>
    <x v="22"/>
    <s v="KISEMBO"/>
    <s v="ECOLE SECONDAIRE"/>
    <s v="Approved"/>
    <s v="34-230607162418442"/>
    <n v="0"/>
    <n v="0"/>
    <n v="1"/>
    <n v="0"/>
    <n v="0"/>
    <n v="1"/>
    <n v="0"/>
    <n v="0"/>
    <m/>
    <n v="0"/>
    <n v="0"/>
    <m/>
    <m/>
    <s v="2023-07-01"/>
  </r>
  <r>
    <x v="5"/>
    <x v="6"/>
    <m/>
    <x v="0"/>
    <s v="IRUMU"/>
    <s v="IRUMU 2"/>
    <m/>
    <s v="Rural"/>
    <s v="Public"/>
    <x v="22"/>
    <s v="KISEMBO"/>
    <s v="ECOLE PRIMAIRE"/>
    <s v="Approved"/>
    <s v="34-230607170204742"/>
    <n v="1"/>
    <n v="0"/>
    <n v="1"/>
    <n v="0"/>
    <n v="0"/>
    <n v="1"/>
    <n v="0"/>
    <n v="0"/>
    <m/>
    <n v="0"/>
    <n v="0"/>
    <m/>
    <m/>
    <s v="2023-07-01"/>
  </r>
  <r>
    <x v="5"/>
    <x v="6"/>
    <m/>
    <x v="0"/>
    <s v="IRUMU"/>
    <s v="IRUMU 2"/>
    <m/>
    <s v="Rural"/>
    <s v="Public"/>
    <x v="22"/>
    <s v="KISEMBO"/>
    <s v="ECOLE PRIMAIRE"/>
    <s v="Approved"/>
    <s v="34-230607174904371"/>
    <n v="1"/>
    <n v="0"/>
    <n v="1"/>
    <n v="0"/>
    <n v="0"/>
    <n v="1"/>
    <n v="0"/>
    <n v="0"/>
    <m/>
    <n v="0"/>
    <n v="0"/>
    <m/>
    <m/>
    <s v="2023-07-01"/>
  </r>
  <r>
    <x v="5"/>
    <x v="3"/>
    <m/>
    <x v="0"/>
    <s v="IRUMU"/>
    <s v="IRUMU 2"/>
    <m/>
    <s v="Rural"/>
    <s v="Public"/>
    <x v="22"/>
    <s v="KISEMBO"/>
    <s v="ECOLE PRIMAIRE"/>
    <s v="Approved"/>
    <s v="34-230608134412715"/>
    <n v="1"/>
    <n v="0"/>
    <n v="1"/>
    <n v="0"/>
    <n v="0"/>
    <n v="1"/>
    <n v="0"/>
    <n v="0"/>
    <m/>
    <n v="0"/>
    <n v="0"/>
    <m/>
    <m/>
    <s v="2023-07-01"/>
  </r>
  <r>
    <x v="5"/>
    <x v="4"/>
    <m/>
    <x v="0"/>
    <s v="IRUMU"/>
    <s v="IRUMU 2"/>
    <m/>
    <s v="Rural"/>
    <s v="Public"/>
    <x v="23"/>
    <s v="KULUKPA"/>
    <s v="ECOLE PRIMAIRE"/>
    <s v="Approved"/>
    <s v="35-230602113730917"/>
    <n v="0"/>
    <n v="0"/>
    <n v="1"/>
    <n v="0"/>
    <n v="0"/>
    <n v="1"/>
    <n v="0"/>
    <n v="0"/>
    <m/>
    <n v="0"/>
    <n v="0"/>
    <m/>
    <m/>
    <s v="2023-07-01"/>
  </r>
  <r>
    <x v="5"/>
    <x v="4"/>
    <m/>
    <x v="0"/>
    <s v="IRUMU"/>
    <s v="IRUMU 2"/>
    <m/>
    <s v="Rural"/>
    <s v="Public"/>
    <x v="23"/>
    <s v="KULUKPA"/>
    <s v="ECOLE PRIMAIRE"/>
    <s v="Approved"/>
    <s v="35-230602125740432"/>
    <n v="0"/>
    <n v="0"/>
    <n v="1"/>
    <n v="0"/>
    <n v="0"/>
    <n v="1"/>
    <n v="0"/>
    <n v="0"/>
    <m/>
    <n v="0"/>
    <n v="0"/>
    <m/>
    <m/>
    <s v="2023-07-01"/>
  </r>
  <r>
    <x v="5"/>
    <x v="2"/>
    <m/>
    <x v="0"/>
    <s v="IRUMU"/>
    <s v="IRUMU 2"/>
    <m/>
    <s v="Rural"/>
    <s v="Public"/>
    <x v="23"/>
    <s v="KULUKPA"/>
    <s v="ECOLE PRIMAIRE"/>
    <s v="Approved"/>
    <s v="35-230603170849308"/>
    <n v="0"/>
    <n v="0"/>
    <n v="1"/>
    <n v="0"/>
    <n v="0"/>
    <n v="1"/>
    <n v="0"/>
    <n v="0"/>
    <m/>
    <n v="0"/>
    <n v="0"/>
    <m/>
    <m/>
    <s v="2023-07-01"/>
  </r>
  <r>
    <x v="5"/>
    <x v="2"/>
    <m/>
    <x v="0"/>
    <s v="IRUMU"/>
    <s v="IRUMU 2"/>
    <m/>
    <s v="Rural"/>
    <s v="Public"/>
    <x v="23"/>
    <s v="KULUKPA"/>
    <s v="ECOLE SECONDAIRE"/>
    <s v="Approved"/>
    <s v="35-230603181639183"/>
    <n v="0"/>
    <n v="0"/>
    <n v="1"/>
    <n v="0"/>
    <n v="0"/>
    <n v="1"/>
    <n v="0"/>
    <n v="0"/>
    <m/>
    <n v="0"/>
    <n v="0"/>
    <m/>
    <m/>
    <s v="2023-07-01"/>
  </r>
  <r>
    <x v="5"/>
    <x v="0"/>
    <m/>
    <x v="0"/>
    <s v="IRUMU"/>
    <s v="IRUMU 2"/>
    <m/>
    <s v="Rural"/>
    <s v="Public"/>
    <x v="23"/>
    <s v="KULUKPA"/>
    <s v="ECOLE PRIMAIRE"/>
    <s v="Approved"/>
    <s v="35-230604063952320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2"/>
    <m/>
    <s v="Rural"/>
    <s v="Public"/>
    <x v="23"/>
    <s v="KULUKPA"/>
    <s v="ECOLE PRIMAIRE"/>
    <s v="Approved"/>
    <s v="35-230605154101454"/>
    <n v="0"/>
    <n v="0"/>
    <n v="1"/>
    <n v="0"/>
    <n v="0"/>
    <n v="1"/>
    <n v="0"/>
    <n v="0"/>
    <m/>
    <n v="0"/>
    <n v="0"/>
    <m/>
    <m/>
    <s v="2023-07-01"/>
  </r>
  <r>
    <x v="5"/>
    <x v="6"/>
    <m/>
    <x v="0"/>
    <s v="IRUMU"/>
    <s v="IRUMU 2"/>
    <m/>
    <s v="Rural"/>
    <s v="Public"/>
    <x v="23"/>
    <s v="KULUKPA"/>
    <s v="ECOLE SECONDAIRE"/>
    <s v="Not Approved"/>
    <s v="35-230607171226616"/>
    <n v="1"/>
    <n v="0"/>
    <n v="0"/>
    <n v="1"/>
    <n v="0"/>
    <n v="1"/>
    <n v="0"/>
    <n v="0"/>
    <m/>
    <n v="0"/>
    <n v="0"/>
    <m/>
    <m/>
    <s v="2023-07-01"/>
  </r>
  <r>
    <x v="5"/>
    <x v="3"/>
    <m/>
    <x v="0"/>
    <s v="IRUMU"/>
    <s v="IRUMU 2"/>
    <m/>
    <s v="Rural"/>
    <s v="Public"/>
    <x v="23"/>
    <s v="KULUKPA"/>
    <s v="ECOLE PRIMAIRE"/>
    <s v="Approved"/>
    <s v="35-230608110644408"/>
    <n v="0"/>
    <n v="0"/>
    <n v="1"/>
    <n v="0"/>
    <n v="0"/>
    <n v="1"/>
    <n v="0"/>
    <n v="0"/>
    <m/>
    <n v="0"/>
    <n v="0"/>
    <m/>
    <m/>
    <s v="2023-07-01"/>
  </r>
  <r>
    <x v="5"/>
    <x v="7"/>
    <m/>
    <x v="0"/>
    <s v="IRUMU"/>
    <s v="IRUMU 2"/>
    <m/>
    <s v="Rural"/>
    <s v="Prive"/>
    <x v="22"/>
    <s v="KISEMBO"/>
    <s v="ECOLE SECONDAIRE"/>
    <s v="Approved"/>
    <s v="34-230605204316837"/>
    <n v="0"/>
    <n v="0"/>
    <n v="1"/>
    <n v="0"/>
    <n v="0"/>
    <n v="1"/>
    <n v="0"/>
    <n v="0"/>
    <m/>
    <n v="0"/>
    <n v="0"/>
    <m/>
    <m/>
    <s v="2023-07-01"/>
  </r>
  <r>
    <x v="5"/>
    <x v="6"/>
    <m/>
    <x v="0"/>
    <s v="IRUMU"/>
    <s v="IRUMU 2"/>
    <m/>
    <s v="Rural"/>
    <s v="Prive"/>
    <x v="22"/>
    <s v="KISEMBO"/>
    <s v="ECOLE PRIMAIRE"/>
    <s v="Approved"/>
    <s v="34-230607144308442"/>
    <n v="0"/>
    <n v="0"/>
    <n v="1"/>
    <n v="0"/>
    <n v="0"/>
    <n v="1"/>
    <n v="0"/>
    <n v="0"/>
    <m/>
    <n v="0"/>
    <n v="0"/>
    <m/>
    <m/>
    <s v="2023-07-01"/>
  </r>
  <r>
    <x v="5"/>
    <x v="3"/>
    <m/>
    <x v="0"/>
    <s v="IRUMU"/>
    <s v="IRUMU 2"/>
    <m/>
    <s v="Rural"/>
    <s v="Prive"/>
    <x v="22"/>
    <s v="KISEMBO"/>
    <s v="ECOLE PRIMAIRE"/>
    <s v="Approved"/>
    <s v="34-230608142737440"/>
    <n v="0"/>
    <n v="0"/>
    <n v="1"/>
    <n v="0"/>
    <n v="0"/>
    <n v="1"/>
    <n v="0"/>
    <n v="0"/>
    <m/>
    <n v="0"/>
    <n v="0"/>
    <m/>
    <m/>
    <s v="2023-07-01"/>
  </r>
  <r>
    <x v="5"/>
    <x v="4"/>
    <m/>
    <x v="0"/>
    <s v="IRUMU"/>
    <s v="IRUMU 2"/>
    <m/>
    <s v="Rural"/>
    <s v="Prive"/>
    <x v="23"/>
    <s v="KULUKPA"/>
    <s v="ECOLE PRIMAIRE"/>
    <s v="Approved"/>
    <s v="35-230602101648351"/>
    <n v="0"/>
    <n v="0"/>
    <n v="1"/>
    <n v="0"/>
    <n v="0"/>
    <n v="1"/>
    <n v="0"/>
    <n v="0"/>
    <m/>
    <n v="0"/>
    <n v="0"/>
    <m/>
    <m/>
    <s v="2023-07-01"/>
  </r>
  <r>
    <x v="5"/>
    <x v="10"/>
    <m/>
    <x v="0"/>
    <m/>
    <m/>
    <s v="IRUMU"/>
    <s v="Urbain"/>
    <s v="Public"/>
    <x v="22"/>
    <s v="KISEMBO"/>
    <s v="CENTRE RATTRAPAGE SCOLAIRE"/>
    <s v="Approved"/>
    <s v="34-230601151038835"/>
    <n v="0"/>
    <n v="0"/>
    <n v="1"/>
    <n v="0"/>
    <n v="0"/>
    <n v="1"/>
    <n v="0"/>
    <n v="0"/>
    <m/>
    <n v="0"/>
    <n v="0"/>
    <m/>
    <m/>
    <s v="2023-07-01"/>
  </r>
  <r>
    <x v="5"/>
    <x v="4"/>
    <m/>
    <x v="0"/>
    <m/>
    <m/>
    <s v="IRUMU"/>
    <s v="Urbain"/>
    <s v="Public"/>
    <x v="22"/>
    <s v="KISEMBO"/>
    <s v="CENTRE RATTRAPAGE SCOLAIRE"/>
    <s v="Approved"/>
    <s v="34-230602120234650"/>
    <n v="0"/>
    <n v="0"/>
    <n v="1"/>
    <n v="0"/>
    <n v="0"/>
    <n v="1"/>
    <n v="0"/>
    <n v="0"/>
    <m/>
    <n v="0"/>
    <n v="0"/>
    <m/>
    <m/>
    <s v="2023-07-01"/>
  </r>
  <r>
    <x v="5"/>
    <x v="3"/>
    <m/>
    <x v="0"/>
    <m/>
    <m/>
    <s v="IRUMU"/>
    <s v="Urbain"/>
    <s v="Public"/>
    <x v="23"/>
    <s v="KULUKPA"/>
    <s v="CENTRE RATTRAPAGE SCOLAIRE"/>
    <s v="Approved"/>
    <s v="35-230608131334673"/>
    <n v="0"/>
    <n v="0"/>
    <n v="1"/>
    <n v="0"/>
    <n v="0"/>
    <n v="1"/>
    <n v="0"/>
    <n v="0"/>
    <m/>
    <n v="0"/>
    <n v="0"/>
    <m/>
    <m/>
    <s v="2023-07-01"/>
  </r>
  <r>
    <x v="5"/>
    <x v="10"/>
    <m/>
    <x v="0"/>
    <m/>
    <m/>
    <s v="IRUMU"/>
    <s v="Urbain"/>
    <s v="Prive"/>
    <x v="22"/>
    <s v="KISEMBO"/>
    <s v="CENTRE RATTRAPAGE SCOLAIRE"/>
    <s v="Approved"/>
    <s v="34-230601164225703"/>
    <n v="0"/>
    <n v="0"/>
    <n v="1"/>
    <n v="0"/>
    <n v="0"/>
    <n v="1"/>
    <n v="0"/>
    <n v="0"/>
    <m/>
    <n v="0"/>
    <n v="0"/>
    <m/>
    <m/>
    <s v="2023-07-01"/>
  </r>
  <r>
    <x v="5"/>
    <x v="1"/>
    <m/>
    <x v="0"/>
    <m/>
    <m/>
    <s v="IRUMU"/>
    <s v="Urbain"/>
    <s v="Prive"/>
    <x v="23"/>
    <s v="KULUKPA"/>
    <s v="CENTRE RATTRAPAGE SCOLAIRE"/>
    <s v="Not Approved"/>
    <s v="35-230531160420536"/>
    <n v="1"/>
    <n v="1"/>
    <n v="0"/>
    <n v="1"/>
    <n v="0"/>
    <n v="1"/>
    <n v="0"/>
    <n v="0"/>
    <m/>
    <n v="0"/>
    <n v="0"/>
    <m/>
    <m/>
    <s v="2023-07-01"/>
  </r>
  <r>
    <x v="5"/>
    <x v="10"/>
    <m/>
    <x v="0"/>
    <m/>
    <m/>
    <s v="IRUMU"/>
    <s v="Urbain"/>
    <s v="Prive"/>
    <x v="23"/>
    <s v="KULUKPA"/>
    <s v="CENTRE RATTRAPAGE SCOLAIRE"/>
    <s v="Approved"/>
    <s v="35-230601122311864"/>
    <n v="0"/>
    <n v="0"/>
    <n v="1"/>
    <n v="0"/>
    <n v="0"/>
    <n v="1"/>
    <n v="0"/>
    <n v="0"/>
    <m/>
    <n v="0"/>
    <n v="0"/>
    <m/>
    <m/>
    <s v="2023-07-01"/>
  </r>
  <r>
    <x v="5"/>
    <x v="10"/>
    <m/>
    <x v="0"/>
    <m/>
    <m/>
    <s v="IRUMU"/>
    <s v="Urbain"/>
    <s v="Prive"/>
    <x v="23"/>
    <s v="KULUKPA"/>
    <s v="CENTRE RATTRAPAGE SCOLAIRE"/>
    <s v="Approved"/>
    <s v="35-230601163514318"/>
    <n v="0"/>
    <n v="0"/>
    <n v="1"/>
    <n v="0"/>
    <n v="0"/>
    <n v="1"/>
    <n v="0"/>
    <n v="0"/>
    <m/>
    <n v="0"/>
    <n v="0"/>
    <m/>
    <m/>
    <s v="2023-07-01"/>
  </r>
  <r>
    <x v="5"/>
    <x v="5"/>
    <m/>
    <x v="0"/>
    <m/>
    <m/>
    <s v="IRUMU"/>
    <s v="Rural"/>
    <s v="Public"/>
    <x v="22"/>
    <s v="KISEMBO"/>
    <s v="CENTRE RATTRAPAGE SCOLAIRE"/>
    <s v="Approved"/>
    <s v="34-230606150414889"/>
    <n v="0"/>
    <n v="0"/>
    <n v="1"/>
    <n v="0"/>
    <n v="0"/>
    <n v="1"/>
    <n v="0"/>
    <n v="0"/>
    <m/>
    <n v="0"/>
    <n v="0"/>
    <m/>
    <m/>
    <s v="2023-07-01"/>
  </r>
  <r>
    <x v="5"/>
    <x v="6"/>
    <m/>
    <x v="0"/>
    <m/>
    <m/>
    <s v="IRUMU"/>
    <s v="Rural"/>
    <s v="Prive"/>
    <x v="24"/>
    <s v="MALASI"/>
    <s v="CENTRE RATTRAPAGE SCOLAIRE"/>
    <s v="Approved"/>
    <s v="38-230607115500304"/>
    <n v="1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KAZUMBA NORD 1"/>
    <m/>
    <s v="Rural"/>
    <s v="Public"/>
    <x v="26"/>
    <s v="LUKUSA"/>
    <s v="ECOLE PRIMAIRE"/>
    <s v="Approved"/>
    <s v="36-230602085326020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KAZUMBA NORD 1"/>
    <m/>
    <s v="Rural"/>
    <s v="Public"/>
    <x v="26"/>
    <s v="LUKUSA"/>
    <s v="ECOLE PRIMAIRE"/>
    <s v="Approved"/>
    <s v="36-230602112133225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KAZUMBA NORD 1"/>
    <m/>
    <s v="Rural"/>
    <s v="Public"/>
    <x v="26"/>
    <s v="LUKUSA"/>
    <s v="ECOLE PRIMAIRE"/>
    <s v="Approved"/>
    <s v="36-230602135852310"/>
    <n v="0"/>
    <n v="0"/>
    <n v="1"/>
    <n v="0"/>
    <n v="0"/>
    <n v="1"/>
    <n v="0"/>
    <n v="0"/>
    <m/>
    <n v="0"/>
    <n v="0"/>
    <m/>
    <m/>
    <s v="2023-07-01"/>
  </r>
  <r>
    <x v="5"/>
    <x v="2"/>
    <m/>
    <x v="1"/>
    <s v="KASAI-CENTRAL 2"/>
    <s v="KAZUMBA NORD 1"/>
    <m/>
    <s v="Rural"/>
    <s v="Public"/>
    <x v="26"/>
    <s v="LUKUSA"/>
    <s v="ECOLE PRIMAIRE"/>
    <s v="Approved"/>
    <s v="36-230603101724767"/>
    <n v="0"/>
    <n v="0"/>
    <n v="1"/>
    <n v="0"/>
    <n v="0"/>
    <n v="1"/>
    <n v="0"/>
    <n v="0"/>
    <m/>
    <n v="0"/>
    <n v="0"/>
    <m/>
    <m/>
    <s v="2023-07-01"/>
  </r>
  <r>
    <x v="5"/>
    <x v="2"/>
    <m/>
    <x v="1"/>
    <s v="KASAI-CENTRAL 2"/>
    <s v="KAZUMBA NORD 1"/>
    <m/>
    <s v="Rural"/>
    <s v="Public"/>
    <x v="26"/>
    <s v="LUKUSA"/>
    <s v="ECOLE PRIMAIRE"/>
    <s v="Approved"/>
    <s v="36-230603140659259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KAZUMBA NORD 1"/>
    <m/>
    <s v="Rural"/>
    <s v="Public"/>
    <x v="26"/>
    <s v="LUKUSA"/>
    <s v="ECOLE PRIMAIRE"/>
    <s v="Approved"/>
    <s v="36-230605090838564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KAZUMBA NORD 1"/>
    <m/>
    <s v="Rural"/>
    <s v="Public"/>
    <x v="26"/>
    <s v="LUKUSA"/>
    <s v="ECOLE PRIMAIRE"/>
    <s v="Approved"/>
    <s v="36-230605103937053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KAZUMBA NORD 1"/>
    <m/>
    <s v="Rural"/>
    <s v="Public"/>
    <x v="26"/>
    <s v="LUKUSA"/>
    <s v="ECOLE PRIMAIRE"/>
    <s v="Approved"/>
    <s v="36-230605120151042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KAZUMBA NORD 1"/>
    <m/>
    <s v="Rural"/>
    <s v="Public"/>
    <x v="26"/>
    <s v="LUKUSA"/>
    <s v="ECOLE PRIMAIRE"/>
    <s v="Approved"/>
    <s v="36-230605131739949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KAZUMBA NORD 1"/>
    <m/>
    <s v="Rural"/>
    <s v="Public"/>
    <x v="26"/>
    <s v="LUKUSA"/>
    <s v="ECOLE PRIMAIRE"/>
    <s v="Approved"/>
    <s v="36-230605141757398"/>
    <n v="0"/>
    <n v="0"/>
    <n v="1"/>
    <n v="0"/>
    <n v="0"/>
    <n v="1"/>
    <n v="0"/>
    <n v="0"/>
    <m/>
    <n v="0"/>
    <n v="0"/>
    <m/>
    <m/>
    <s v="2023-07-01"/>
  </r>
  <r>
    <x v="5"/>
    <x v="5"/>
    <m/>
    <x v="1"/>
    <s v="KASAI-CENTRAL 2"/>
    <s v="KAZUMBA NORD 1"/>
    <m/>
    <s v="Rural"/>
    <s v="Public"/>
    <x v="26"/>
    <s v="LUKUSA"/>
    <s v="ECOLE PRIMAIRE"/>
    <s v="Approved"/>
    <s v="36-230606091025247"/>
    <n v="0"/>
    <n v="0"/>
    <n v="1"/>
    <n v="0"/>
    <n v="0"/>
    <n v="1"/>
    <n v="0"/>
    <n v="0"/>
    <m/>
    <n v="0"/>
    <n v="0"/>
    <m/>
    <m/>
    <s v="2023-07-01"/>
  </r>
  <r>
    <x v="5"/>
    <x v="5"/>
    <m/>
    <x v="1"/>
    <s v="KASAI-CENTRAL 2"/>
    <s v="KAZUMBA NORD 1"/>
    <m/>
    <s v="Rural"/>
    <s v="Public"/>
    <x v="26"/>
    <s v="LUKUSA"/>
    <s v="ECOLE PRIMAIRE"/>
    <s v="Approved"/>
    <s v="36-230606103104070"/>
    <n v="0"/>
    <n v="0"/>
    <n v="1"/>
    <n v="0"/>
    <n v="0"/>
    <n v="1"/>
    <n v="0"/>
    <n v="0"/>
    <m/>
    <n v="0"/>
    <n v="0"/>
    <m/>
    <m/>
    <s v="2023-07-01"/>
  </r>
  <r>
    <x v="5"/>
    <x v="5"/>
    <m/>
    <x v="1"/>
    <s v="KASAI-CENTRAL 2"/>
    <s v="KAZUMBA NORD 1"/>
    <m/>
    <s v="Rural"/>
    <s v="Public"/>
    <x v="26"/>
    <s v="LUKUSA"/>
    <s v="ECOLE PRIMAIRE"/>
    <s v="Approved"/>
    <s v="36-230606122221691"/>
    <n v="0"/>
    <n v="0"/>
    <n v="1"/>
    <n v="0"/>
    <n v="0"/>
    <n v="1"/>
    <n v="0"/>
    <n v="0"/>
    <m/>
    <n v="0"/>
    <n v="0"/>
    <m/>
    <m/>
    <s v="2023-07-01"/>
  </r>
  <r>
    <x v="5"/>
    <x v="5"/>
    <m/>
    <x v="1"/>
    <s v="KASAI-CENTRAL 2"/>
    <s v="KAZUMBA NORD 1"/>
    <m/>
    <s v="Rural"/>
    <s v="Public"/>
    <x v="26"/>
    <s v="LUKUSA"/>
    <s v="ECOLE PRIMAIRE"/>
    <s v="Approved"/>
    <s v="36-230606131127565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6"/>
    <s v="LUKUSA"/>
    <s v="ECOLE PRIMAIRE"/>
    <s v="Approved"/>
    <s v="36-230607084449052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6"/>
    <s v="LUKUSA"/>
    <s v="ECOLE SECONDAIRE"/>
    <s v="Approved"/>
    <s v="36-230607092553151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6"/>
    <s v="LUKUSA"/>
    <s v="ECOLE SECONDAIRE"/>
    <s v="Approved"/>
    <s v="36-230607102608701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6"/>
    <s v="LUKUSA"/>
    <s v="ECOLE SECONDAIRE"/>
    <s v="Approved"/>
    <s v="36-230607110149454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6"/>
    <s v="LUKUSA"/>
    <s v="ECOLE SECONDAIRE"/>
    <s v="Approved"/>
    <s v="36-230607114716758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6"/>
    <s v="LUKUSA"/>
    <s v="ECOLE SECONDAIRE"/>
    <s v="Approved"/>
    <s v="36-230607122901824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6"/>
    <s v="LUKUSA"/>
    <s v="ECOLE SECONDAIRE"/>
    <s v="Approved"/>
    <s v="36-230607131005763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6"/>
    <s v="LUKUSA"/>
    <s v="ECOLE SECONDAIRE"/>
    <s v="Approved"/>
    <s v="36-230607134236034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6"/>
    <s v="LUKUSA"/>
    <s v="ECOLE SECONDAIRE"/>
    <s v="Approved"/>
    <s v="36-230607161130658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KAZUMBA NORD 1"/>
    <m/>
    <s v="Rural"/>
    <s v="Public"/>
    <x v="26"/>
    <s v="LUKUSA"/>
    <s v="ECOLE SECONDAIRE"/>
    <s v="Approved"/>
    <s v="36-230608090509850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KAZUMBA NORD 1"/>
    <m/>
    <s v="Rural"/>
    <s v="Public"/>
    <x v="26"/>
    <s v="LUKUSA"/>
    <s v="ECOLE PRIMAIRE"/>
    <s v="Approved"/>
    <s v="36-230608122031502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KAZUMBA NORD 1"/>
    <m/>
    <s v="Rural"/>
    <s v="Public"/>
    <x v="26"/>
    <s v="LUKUSA"/>
    <s v="ECOLE SECONDAIRE"/>
    <s v="Approved"/>
    <s v="36-230608141918360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KAZUMBA NORD 1"/>
    <m/>
    <s v="Rural"/>
    <s v="Public"/>
    <x v="26"/>
    <s v="LUKUSA"/>
    <s v="ECOLE PRIMAIRE"/>
    <s v="Approved"/>
    <s v="36-230608144836879"/>
    <n v="0"/>
    <n v="0"/>
    <n v="1"/>
    <n v="0"/>
    <n v="0"/>
    <n v="1"/>
    <n v="0"/>
    <n v="0"/>
    <m/>
    <n v="0"/>
    <n v="0"/>
    <m/>
    <m/>
    <s v="2023-07-01"/>
  </r>
  <r>
    <x v="5"/>
    <x v="8"/>
    <m/>
    <x v="1"/>
    <s v="KASAI-CENTRAL 2"/>
    <s v="KAZUMBA NORD 1"/>
    <m/>
    <s v="Rural"/>
    <s v="Public"/>
    <x v="26"/>
    <s v="LUKUSA"/>
    <s v="ECOLE PRIMAIRE"/>
    <s v="Approved"/>
    <s v="36-230609130452955"/>
    <n v="0"/>
    <n v="0"/>
    <n v="1"/>
    <n v="0"/>
    <n v="0"/>
    <n v="1"/>
    <n v="0"/>
    <n v="0"/>
    <m/>
    <n v="0"/>
    <n v="0"/>
    <m/>
    <m/>
    <s v="2023-07-01"/>
  </r>
  <r>
    <x v="5"/>
    <x v="12"/>
    <m/>
    <x v="1"/>
    <s v="KASAI-CENTRAL 2"/>
    <s v="KAZUMBA NORD 1"/>
    <m/>
    <s v="Rural"/>
    <s v="Public"/>
    <x v="26"/>
    <s v="LUKUSA"/>
    <s v="ECOLE SECONDAIRE"/>
    <s v="Approved"/>
    <s v="36-230615110554884"/>
    <n v="1"/>
    <n v="1"/>
    <n v="1"/>
    <n v="0"/>
    <n v="0"/>
    <n v="1"/>
    <n v="1"/>
    <n v="0"/>
    <m/>
    <n v="0"/>
    <n v="0"/>
    <m/>
    <m/>
    <s v="2023-07-01"/>
  </r>
  <r>
    <x v="5"/>
    <x v="12"/>
    <m/>
    <x v="1"/>
    <s v="KASAI-CENTRAL 2"/>
    <s v="KAZUMBA NORD 1"/>
    <m/>
    <s v="Rural"/>
    <s v="Public"/>
    <x v="26"/>
    <s v="LUKUSA"/>
    <s v="ECOLE SECONDAIRE"/>
    <s v="Approved"/>
    <s v="36-230615115001578"/>
    <n v="1"/>
    <n v="1"/>
    <n v="1"/>
    <n v="0"/>
    <n v="0"/>
    <n v="1"/>
    <n v="0"/>
    <n v="0"/>
    <m/>
    <n v="0"/>
    <n v="0"/>
    <m/>
    <m/>
    <s v="2023-07-01"/>
  </r>
  <r>
    <x v="5"/>
    <x v="12"/>
    <m/>
    <x v="1"/>
    <s v="KASAI-CENTRAL 2"/>
    <s v="KAZUMBA NORD 1"/>
    <m/>
    <s v="Rural"/>
    <s v="Public"/>
    <x v="26"/>
    <s v="LUKUSA"/>
    <s v="ECOLE SECONDAIRE"/>
    <s v="Approved"/>
    <s v="36-230615130548168"/>
    <n v="1"/>
    <n v="1"/>
    <n v="1"/>
    <n v="0"/>
    <n v="0"/>
    <n v="1"/>
    <n v="0"/>
    <n v="0"/>
    <m/>
    <n v="0"/>
    <n v="0"/>
    <m/>
    <m/>
    <s v="2023-07-01"/>
  </r>
  <r>
    <x v="5"/>
    <x v="12"/>
    <m/>
    <x v="1"/>
    <s v="KASAI-CENTRAL 2"/>
    <s v="KAZUMBA NORD 1"/>
    <m/>
    <s v="Rural"/>
    <s v="Public"/>
    <x v="26"/>
    <s v="LUKUSA"/>
    <s v="ECOLE PRIMAIRE"/>
    <s v="Approved"/>
    <s v="36-230615145704624"/>
    <n v="1"/>
    <n v="1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KAZUMBA NORD 1"/>
    <m/>
    <s v="Rural"/>
    <s v="Public"/>
    <x v="27"/>
    <s v="ORIENT"/>
    <s v="ECOLE PRIMAIRE"/>
    <s v="Approved"/>
    <s v="49-230602103030263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KAZUMBA NORD 1"/>
    <m/>
    <s v="Rural"/>
    <s v="Public"/>
    <x v="27"/>
    <s v="ORIENT"/>
    <s v="ECOLE PRIMAIRE"/>
    <s v="Approved"/>
    <s v="49-230602124325785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KAZUMBA NORD 1"/>
    <m/>
    <s v="Rural"/>
    <s v="Public"/>
    <x v="27"/>
    <s v="ORIENT"/>
    <s v="ECOLE PRIMAIRE"/>
    <s v="Approved"/>
    <s v="49-230602152533963"/>
    <n v="0"/>
    <n v="0"/>
    <n v="1"/>
    <n v="0"/>
    <n v="0"/>
    <n v="1"/>
    <n v="0"/>
    <n v="0"/>
    <m/>
    <n v="0"/>
    <n v="0"/>
    <m/>
    <m/>
    <s v="2023-07-01"/>
  </r>
  <r>
    <x v="5"/>
    <x v="2"/>
    <m/>
    <x v="1"/>
    <s v="KASAI-CENTRAL 2"/>
    <s v="KAZUMBA NORD 1"/>
    <m/>
    <s v="Rural"/>
    <s v="Public"/>
    <x v="27"/>
    <s v="ORIENT"/>
    <s v="ECOLE PRIMAIRE"/>
    <s v="Approved"/>
    <s v="49-230603120509820"/>
    <n v="0"/>
    <n v="0"/>
    <n v="1"/>
    <n v="0"/>
    <n v="0"/>
    <n v="1"/>
    <n v="0"/>
    <n v="0"/>
    <m/>
    <n v="0"/>
    <n v="0"/>
    <m/>
    <m/>
    <s v="2023-07-01"/>
  </r>
  <r>
    <x v="5"/>
    <x v="2"/>
    <m/>
    <x v="1"/>
    <s v="KASAI-CENTRAL 2"/>
    <s v="KAZUMBA NORD 1"/>
    <m/>
    <s v="Rural"/>
    <s v="Public"/>
    <x v="27"/>
    <s v="ORIENT"/>
    <s v="ECOLE PRIMAIRE"/>
    <s v="Approved"/>
    <s v="49-230603132002745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KAZUMBA NORD 1"/>
    <m/>
    <s v="Rural"/>
    <s v="Public"/>
    <x v="27"/>
    <s v="ORIENT"/>
    <s v="ECOLE PRIMAIRE"/>
    <s v="Approved"/>
    <s v="49-230605104357852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KAZUMBA NORD 1"/>
    <m/>
    <s v="Rural"/>
    <s v="Public"/>
    <x v="27"/>
    <s v="ORIENT"/>
    <s v="ECOLE PRIMAIRE"/>
    <s v="Approved"/>
    <s v="49-230605121150819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KAZUMBA NORD 1"/>
    <m/>
    <s v="Rural"/>
    <s v="Public"/>
    <x v="27"/>
    <s v="ORIENT"/>
    <s v="ECOLE PRIMAIRE"/>
    <s v="Approved"/>
    <s v="49-230605130454076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KAZUMBA NORD 1"/>
    <m/>
    <s v="Rural"/>
    <s v="Public"/>
    <x v="27"/>
    <s v="ORIENT"/>
    <s v="ECOLE PRIMAIRE"/>
    <s v="Approved"/>
    <s v="49-230605135615920"/>
    <n v="0"/>
    <n v="0"/>
    <n v="1"/>
    <n v="0"/>
    <n v="0"/>
    <n v="1"/>
    <n v="1"/>
    <n v="0"/>
    <m/>
    <n v="0"/>
    <n v="0"/>
    <m/>
    <m/>
    <s v="2023-07-01"/>
  </r>
  <r>
    <x v="5"/>
    <x v="7"/>
    <m/>
    <x v="1"/>
    <s v="KASAI-CENTRAL 2"/>
    <s v="KAZUMBA NORD 1"/>
    <m/>
    <s v="Rural"/>
    <s v="Public"/>
    <x v="27"/>
    <s v="ORIENT"/>
    <s v="ECOLE PRIMAIRE"/>
    <s v="Approved"/>
    <s v="49-230605144051816"/>
    <n v="0"/>
    <n v="0"/>
    <n v="1"/>
    <n v="0"/>
    <n v="0"/>
    <n v="1"/>
    <n v="0"/>
    <n v="0"/>
    <m/>
    <n v="0"/>
    <n v="0"/>
    <m/>
    <m/>
    <s v="2023-07-01"/>
  </r>
  <r>
    <x v="5"/>
    <x v="5"/>
    <m/>
    <x v="1"/>
    <s v="KASAI-CENTRAL 2"/>
    <s v="KAZUMBA NORD 1"/>
    <m/>
    <s v="Rural"/>
    <s v="Public"/>
    <x v="27"/>
    <s v="ORIENT"/>
    <s v="ECOLE PRIMAIRE"/>
    <s v="Approved"/>
    <s v="49-230606103520066"/>
    <n v="0"/>
    <n v="0"/>
    <n v="1"/>
    <n v="0"/>
    <n v="0"/>
    <n v="1"/>
    <n v="0"/>
    <n v="0"/>
    <m/>
    <n v="0"/>
    <n v="0"/>
    <m/>
    <m/>
    <s v="2023-07-01"/>
  </r>
  <r>
    <x v="5"/>
    <x v="5"/>
    <m/>
    <x v="1"/>
    <s v="KASAI-CENTRAL 2"/>
    <s v="KAZUMBA NORD 1"/>
    <m/>
    <s v="Rural"/>
    <s v="Public"/>
    <x v="27"/>
    <s v="ORIENT"/>
    <s v="ECOLE PRIMAIRE"/>
    <s v="Approved"/>
    <s v="49-230606112854239"/>
    <n v="0"/>
    <n v="0"/>
    <n v="1"/>
    <n v="0"/>
    <n v="0"/>
    <n v="1"/>
    <n v="0"/>
    <n v="0"/>
    <m/>
    <n v="0"/>
    <n v="0"/>
    <m/>
    <m/>
    <s v="2023-07-01"/>
  </r>
  <r>
    <x v="5"/>
    <x v="5"/>
    <m/>
    <x v="1"/>
    <s v="KASAI-CENTRAL 2"/>
    <s v="KAZUMBA NORD 1"/>
    <m/>
    <s v="Rural"/>
    <s v="Public"/>
    <x v="27"/>
    <s v="ORIENT"/>
    <s v="ECOLE PRIMAIRE"/>
    <s v="Approved"/>
    <s v="49-230606131034311"/>
    <n v="0"/>
    <n v="0"/>
    <n v="1"/>
    <n v="0"/>
    <n v="0"/>
    <n v="1"/>
    <n v="0"/>
    <n v="0"/>
    <m/>
    <n v="0"/>
    <n v="0"/>
    <m/>
    <m/>
    <s v="2023-07-01"/>
  </r>
  <r>
    <x v="5"/>
    <x v="5"/>
    <m/>
    <x v="1"/>
    <s v="KASAI-CENTRAL 2"/>
    <s v="KAZUMBA NORD 1"/>
    <m/>
    <s v="Rural"/>
    <s v="Public"/>
    <x v="27"/>
    <s v="ORIENT"/>
    <s v="ECOLE PRIMAIRE"/>
    <s v="Approved"/>
    <s v="49-230606135120387"/>
    <n v="0"/>
    <n v="0"/>
    <n v="1"/>
    <n v="0"/>
    <n v="0"/>
    <n v="1"/>
    <n v="0"/>
    <n v="0"/>
    <m/>
    <n v="0"/>
    <n v="0"/>
    <m/>
    <m/>
    <s v="2023-07-01"/>
  </r>
  <r>
    <x v="5"/>
    <x v="5"/>
    <m/>
    <x v="1"/>
    <s v="KASAI-CENTRAL 2"/>
    <s v="KAZUMBA NORD 1"/>
    <m/>
    <s v="Rural"/>
    <s v="Public"/>
    <x v="27"/>
    <s v="ORIENT"/>
    <s v="ECOLE PRIMAIRE"/>
    <s v="Approved"/>
    <s v="49-230606144857711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7"/>
    <s v="ORIENT"/>
    <s v="ECOLE SECONDAIRE"/>
    <s v="Approved"/>
    <s v="49-230607104409498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7"/>
    <s v="ORIENT"/>
    <s v="ECOLE SECONDAIRE"/>
    <s v="Approved"/>
    <s v="49-230607114020735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7"/>
    <s v="ORIENT"/>
    <s v="ECOLE SECONDAIRE"/>
    <s v="Approved"/>
    <s v="49-230607123814063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7"/>
    <s v="ORIENT"/>
    <s v="ECOLE SECONDAIRE"/>
    <s v="Approved"/>
    <s v="49-230607132724539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7"/>
    <s v="ORIENT"/>
    <s v="ECOLE SECONDAIRE"/>
    <s v="Approved"/>
    <s v="49-230607140827045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7"/>
    <s v="ORIENT"/>
    <s v="ECOLE PRIMAIRE"/>
    <s v="Approved"/>
    <s v="49-230607144240232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KAZUMBA NORD 1"/>
    <m/>
    <s v="Rural"/>
    <s v="Public"/>
    <x v="27"/>
    <s v="ORIENT"/>
    <s v="ECOLE PRIMAIRE"/>
    <s v="Approved"/>
    <s v="49-230607174519821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KAZUMBA NORD 1"/>
    <m/>
    <s v="Rural"/>
    <s v="Public"/>
    <x v="27"/>
    <s v="ORIENT"/>
    <s v="ECOLE SECONDAIRE"/>
    <s v="Approved"/>
    <s v="49-230608085218753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KAZUMBA NORD 1"/>
    <m/>
    <s v="Rural"/>
    <s v="Public"/>
    <x v="27"/>
    <s v="ORIENT"/>
    <s v="ECOLE PRIMAIRE"/>
    <s v="Approved"/>
    <s v="49-230608092121217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KAZUMBA NORD 1"/>
    <m/>
    <s v="Rural"/>
    <s v="Public"/>
    <x v="27"/>
    <s v="ORIENT"/>
    <s v="ECOLE PRIMAIRE"/>
    <s v="Approved"/>
    <s v="49-230608094735870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KAZUMBA NORD 1"/>
    <m/>
    <s v="Rural"/>
    <s v="Public"/>
    <x v="27"/>
    <s v="ORIENT"/>
    <s v="ECOLE PRIMAIRE"/>
    <s v="Approved"/>
    <s v="49-230608101121320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KAZUMBA NORD 1"/>
    <m/>
    <s v="Rural"/>
    <s v="Public"/>
    <x v="27"/>
    <s v="ORIENT"/>
    <s v="ECOLE SECONDAIRE"/>
    <s v="Approved"/>
    <s v="49-230608114609743"/>
    <n v="0"/>
    <n v="0"/>
    <n v="1"/>
    <n v="0"/>
    <n v="0"/>
    <n v="1"/>
    <n v="0"/>
    <n v="0"/>
    <m/>
    <n v="0"/>
    <n v="0"/>
    <m/>
    <m/>
    <s v="2023-07-01"/>
  </r>
  <r>
    <x v="5"/>
    <x v="8"/>
    <m/>
    <x v="1"/>
    <s v="KASAI-CENTRAL 2"/>
    <s v="KAZUMBA NORD 1"/>
    <m/>
    <s v="Rural"/>
    <s v="Public"/>
    <x v="27"/>
    <s v="ORIENT"/>
    <s v="ECOLE SECONDAIRE"/>
    <s v="Approved"/>
    <s v="49-230609143411919"/>
    <n v="0"/>
    <n v="0"/>
    <n v="1"/>
    <n v="0"/>
    <n v="0"/>
    <n v="1"/>
    <n v="0"/>
    <n v="0"/>
    <m/>
    <n v="0"/>
    <n v="0"/>
    <m/>
    <m/>
    <s v="2023-07-01"/>
  </r>
  <r>
    <x v="5"/>
    <x v="12"/>
    <m/>
    <x v="1"/>
    <s v="KASAI-CENTRAL 2"/>
    <s v="KAZUMBA NORD 1"/>
    <m/>
    <s v="Rural"/>
    <s v="Public"/>
    <x v="27"/>
    <s v="ORIENT"/>
    <s v="ECOLE SECONDAIRE"/>
    <s v="Approved"/>
    <s v="49-230615121329936"/>
    <n v="1"/>
    <n v="0"/>
    <n v="1"/>
    <n v="0"/>
    <n v="0"/>
    <n v="1"/>
    <n v="0"/>
    <n v="0"/>
    <m/>
    <n v="0"/>
    <n v="0"/>
    <m/>
    <m/>
    <s v="2023-07-01"/>
  </r>
  <r>
    <x v="5"/>
    <x v="12"/>
    <m/>
    <x v="1"/>
    <s v="KASAI-CENTRAL 2"/>
    <s v="KAZUMBA NORD 1"/>
    <m/>
    <s v="Rural"/>
    <s v="Public"/>
    <x v="27"/>
    <s v="ORIENT"/>
    <s v="ECOLE SECONDAIRE"/>
    <s v="Approved"/>
    <s v="49-230615125313934"/>
    <n v="1"/>
    <n v="1"/>
    <n v="1"/>
    <n v="0"/>
    <n v="0"/>
    <n v="1"/>
    <n v="0"/>
    <n v="0"/>
    <m/>
    <n v="0"/>
    <n v="0"/>
    <m/>
    <m/>
    <s v="2023-07-01"/>
  </r>
  <r>
    <x v="5"/>
    <x v="12"/>
    <m/>
    <x v="1"/>
    <s v="KASAI-CENTRAL 2"/>
    <s v="KAZUMBA NORD 1"/>
    <m/>
    <s v="Rural"/>
    <s v="Public"/>
    <x v="27"/>
    <s v="ORIENT"/>
    <s v="ECOLE PRIMAIRE"/>
    <s v="Approved"/>
    <s v="49-230615133040637"/>
    <n v="1"/>
    <n v="1"/>
    <n v="1"/>
    <n v="0"/>
    <n v="0"/>
    <n v="1"/>
    <n v="1"/>
    <n v="0"/>
    <m/>
    <n v="0"/>
    <n v="0"/>
    <m/>
    <m/>
    <s v="2023-07-01"/>
  </r>
  <r>
    <x v="5"/>
    <x v="12"/>
    <m/>
    <x v="1"/>
    <s v="KASAI-CENTRAL 2"/>
    <s v="KAZUMBA NORD 1"/>
    <m/>
    <s v="Rural"/>
    <s v="Public"/>
    <x v="27"/>
    <s v="ORIENT"/>
    <s v="ECOLE PRIMAIRE"/>
    <s v="Approved"/>
    <s v="49-230615135521484"/>
    <n v="1"/>
    <n v="1"/>
    <n v="1"/>
    <n v="0"/>
    <n v="0"/>
    <n v="1"/>
    <n v="1"/>
    <n v="0"/>
    <m/>
    <n v="0"/>
    <n v="0"/>
    <m/>
    <m/>
    <s v="2023-07-01"/>
  </r>
  <r>
    <x v="5"/>
    <x v="12"/>
    <m/>
    <x v="1"/>
    <s v="KASAI-CENTRAL 2"/>
    <s v="KAZUMBA NORD 1"/>
    <m/>
    <s v="Rural"/>
    <s v="Public"/>
    <x v="27"/>
    <s v="ORIENT"/>
    <s v="ECOLE SECONDAIRE"/>
    <s v="Approved"/>
    <s v="49-230615142102403"/>
    <n v="1"/>
    <n v="1"/>
    <n v="1"/>
    <n v="0"/>
    <n v="0"/>
    <n v="1"/>
    <n v="1"/>
    <n v="0"/>
    <m/>
    <n v="0"/>
    <n v="0"/>
    <m/>
    <m/>
    <s v="2023-07-01"/>
  </r>
  <r>
    <x v="5"/>
    <x v="12"/>
    <m/>
    <x v="1"/>
    <s v="KASAI-CENTRAL 2"/>
    <s v="KAZUMBA NORD 1"/>
    <m/>
    <s v="Rural"/>
    <s v="Public"/>
    <x v="27"/>
    <s v="ORIENT"/>
    <s v="ECOLE SECONDAIRE"/>
    <s v="Approved"/>
    <s v="49-230615150448606"/>
    <n v="1"/>
    <n v="1"/>
    <n v="1"/>
    <n v="0"/>
    <n v="0"/>
    <n v="1"/>
    <n v="1"/>
    <n v="0"/>
    <m/>
    <n v="0"/>
    <n v="0"/>
    <m/>
    <m/>
    <s v="2023-07-01"/>
  </r>
  <r>
    <x v="5"/>
    <x v="12"/>
    <m/>
    <x v="1"/>
    <s v="KASAI-CENTRAL 2"/>
    <s v="KAZUMBA NORD 1"/>
    <m/>
    <s v="Rural"/>
    <s v="Prive"/>
    <x v="26"/>
    <s v="LUKUSA"/>
    <s v="ECOLE SECONDAIRE"/>
    <s v="Approved"/>
    <s v="36-230615123107012"/>
    <n v="1"/>
    <n v="1"/>
    <n v="1"/>
    <n v="0"/>
    <n v="0"/>
    <n v="1"/>
    <n v="1"/>
    <n v="0"/>
    <m/>
    <n v="0"/>
    <n v="0"/>
    <m/>
    <m/>
    <s v="2023-07-01"/>
  </r>
  <r>
    <x v="5"/>
    <x v="12"/>
    <m/>
    <x v="1"/>
    <s v="KASAI-CENTRAL 2"/>
    <s v="KAZUMBA NORD 1"/>
    <m/>
    <s v="Rural"/>
    <s v="Prive"/>
    <x v="26"/>
    <s v="LUKUSA"/>
    <s v="ECOLE SECONDAIRE"/>
    <s v="Approved"/>
    <s v="36-230615140856633"/>
    <n v="1"/>
    <n v="1"/>
    <n v="1"/>
    <n v="0"/>
    <n v="0"/>
    <n v="1"/>
    <n v="1"/>
    <n v="0"/>
    <m/>
    <n v="0"/>
    <n v="0"/>
    <m/>
    <m/>
    <s v="2023-07-01"/>
  </r>
  <r>
    <x v="5"/>
    <x v="4"/>
    <m/>
    <x v="1"/>
    <s v="KASAI-CENTRAL 2"/>
    <s v="LUIZA 1"/>
    <m/>
    <s v="Rural"/>
    <s v="Public"/>
    <x v="28"/>
    <s v="FÉLICIEN"/>
    <s v="ECOLE PRIMAIRE"/>
    <s v="Approved"/>
    <s v="16-230602112457215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LUIZA 1"/>
    <m/>
    <s v="Rural"/>
    <s v="Public"/>
    <x v="28"/>
    <s v="FÉLICIEN"/>
    <s v="ECOLE SECONDAIRE"/>
    <s v="Approved"/>
    <s v="16-230602141932801"/>
    <n v="0"/>
    <n v="0"/>
    <n v="1"/>
    <n v="0"/>
    <n v="0"/>
    <n v="1"/>
    <n v="0"/>
    <n v="0"/>
    <m/>
    <n v="0"/>
    <n v="0"/>
    <m/>
    <m/>
    <s v="2023-07-01"/>
  </r>
  <r>
    <x v="5"/>
    <x v="2"/>
    <m/>
    <x v="1"/>
    <s v="KASAI-CENTRAL 2"/>
    <s v="LUIZA 1"/>
    <m/>
    <s v="Rural"/>
    <s v="Public"/>
    <x v="28"/>
    <s v="FÉLICIEN"/>
    <s v="ECOLE PRIMAIRE"/>
    <s v="Approved"/>
    <s v="16-230603092245102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LUIZA 1"/>
    <m/>
    <s v="Rural"/>
    <s v="Public"/>
    <x v="28"/>
    <s v="FÉLICIEN"/>
    <s v="ECOLE PRIMAIRE"/>
    <s v="Approved"/>
    <s v="16-230605082432878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LUIZA 1"/>
    <m/>
    <s v="Rural"/>
    <s v="Public"/>
    <x v="28"/>
    <s v="FÉLICIEN"/>
    <s v="ECOLE SECONDAIRE"/>
    <s v="Approved"/>
    <s v="16-230605112418824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LUIZA 1"/>
    <m/>
    <s v="Rural"/>
    <s v="Public"/>
    <x v="29"/>
    <s v="BRUNO"/>
    <s v="ECOLE PRIMAIRE"/>
    <s v="Approved"/>
    <s v="22-230602113952353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LUIZA 1"/>
    <m/>
    <s v="Rural"/>
    <s v="Public"/>
    <x v="29"/>
    <s v="BRUNO"/>
    <s v="ECOLE PRIMAIRE"/>
    <s v="Approved"/>
    <s v="22-230602131640642"/>
    <n v="0"/>
    <n v="0"/>
    <n v="1"/>
    <n v="0"/>
    <n v="0"/>
    <n v="1"/>
    <n v="0"/>
    <n v="0"/>
    <m/>
    <n v="0"/>
    <n v="0"/>
    <m/>
    <m/>
    <s v="2023-07-01"/>
  </r>
  <r>
    <x v="5"/>
    <x v="2"/>
    <m/>
    <x v="1"/>
    <s v="KASAI-CENTRAL 2"/>
    <s v="LUIZA 1"/>
    <m/>
    <s v="Rural"/>
    <s v="Public"/>
    <x v="29"/>
    <s v="BRUNO"/>
    <s v="ECOLE PRIMAIRE"/>
    <s v="Approved"/>
    <s v="22-230603090000126"/>
    <n v="0"/>
    <n v="0"/>
    <n v="1"/>
    <n v="0"/>
    <n v="0"/>
    <n v="1"/>
    <n v="0"/>
    <n v="0"/>
    <m/>
    <n v="0"/>
    <n v="0"/>
    <m/>
    <m/>
    <s v="2023-07-01"/>
  </r>
  <r>
    <x v="5"/>
    <x v="2"/>
    <m/>
    <x v="1"/>
    <s v="KASAI-CENTRAL 2"/>
    <s v="LUIZA 1"/>
    <m/>
    <s v="Rural"/>
    <s v="Public"/>
    <x v="29"/>
    <s v="BRUNO"/>
    <s v="ECOLE SECONDAIRE"/>
    <s v="Approved"/>
    <s v="22-230603135541567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LUIZA 1"/>
    <m/>
    <s v="Rural"/>
    <s v="Public"/>
    <x v="29"/>
    <s v="BRUNO"/>
    <s v="ECOLE SECONDAIRE"/>
    <s v="Approved"/>
    <s v="22-230605001142633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LUIZA 1"/>
    <m/>
    <s v="Rural"/>
    <s v="Public"/>
    <x v="29"/>
    <s v="BRUNO"/>
    <s v="ECOLE SECONDAIRE"/>
    <s v="Approved"/>
    <s v="22-230605112745126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LUIZA 1"/>
    <m/>
    <s v="Rural"/>
    <s v="Public"/>
    <x v="30"/>
    <s v="SANTOS"/>
    <s v="ECOLE PRIMAIRE"/>
    <s v="Approved"/>
    <s v="52-230602125044899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LUIZA 1"/>
    <m/>
    <s v="Rural"/>
    <s v="Public"/>
    <x v="30"/>
    <s v="SANTOS"/>
    <s v="ECOLE PRIMAIRE"/>
    <s v="Approved"/>
    <s v="52-230602155258718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LUIZA 1"/>
    <m/>
    <s v="Rural"/>
    <s v="Public"/>
    <x v="30"/>
    <s v="SANTOS"/>
    <s v="ECOLE PRIMAIRE"/>
    <s v="Approved"/>
    <s v="52-230605122159454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LUIZA 1"/>
    <m/>
    <s v="Rural"/>
    <s v="Public"/>
    <x v="30"/>
    <s v="SANTOS"/>
    <s v="ECOLE SECONDAIRE"/>
    <s v="Approved"/>
    <s v="52-230605134425583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LUIZA 1"/>
    <m/>
    <s v="Rural"/>
    <s v="Public"/>
    <x v="31"/>
    <s v="TSHIONGO"/>
    <s v="ECOLE PRIMAIRE"/>
    <s v="Approved"/>
    <s v="53-230602080804981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LUIZA 1"/>
    <m/>
    <s v="Rural"/>
    <s v="Public"/>
    <x v="31"/>
    <s v="TSHIONGO"/>
    <s v="ECOLE SECONDAIRE"/>
    <s v="Approved"/>
    <s v="53-230602145704717"/>
    <n v="0"/>
    <n v="0"/>
    <n v="1"/>
    <n v="0"/>
    <n v="0"/>
    <n v="1"/>
    <n v="0"/>
    <n v="0"/>
    <m/>
    <n v="0"/>
    <n v="0"/>
    <m/>
    <m/>
    <s v="2023-07-01"/>
  </r>
  <r>
    <x v="5"/>
    <x v="2"/>
    <m/>
    <x v="1"/>
    <s v="KASAI-CENTRAL 2"/>
    <s v="LUIZA 1"/>
    <m/>
    <s v="Rural"/>
    <s v="Public"/>
    <x v="32"/>
    <s v="TSHIONGO"/>
    <s v="ECOLE SECONDAIRE"/>
    <s v="Approved"/>
    <s v="54-230603092605087"/>
    <n v="0"/>
    <n v="0"/>
    <n v="1"/>
    <n v="0"/>
    <n v="0"/>
    <n v="1"/>
    <n v="0"/>
    <n v="0"/>
    <m/>
    <n v="0"/>
    <n v="0"/>
    <m/>
    <m/>
    <s v="2023-07-01"/>
  </r>
  <r>
    <x v="5"/>
    <x v="2"/>
    <m/>
    <x v="1"/>
    <s v="KASAI-CENTRAL 2"/>
    <s v="LUIZA 1"/>
    <m/>
    <s v="Rural"/>
    <s v="Public"/>
    <x v="32"/>
    <s v="TSHIONGO"/>
    <s v="ECOLE PRIMAIRE"/>
    <s v="Approved"/>
    <s v="54-230603115437801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LUIZA 1"/>
    <m/>
    <s v="Rural"/>
    <s v="Public"/>
    <x v="32"/>
    <s v="TSHIONGO"/>
    <s v="ECOLE SECONDAIRE"/>
    <s v="Approved"/>
    <s v="54-230605123345678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LUIZA 1"/>
    <m/>
    <s v="Rural"/>
    <s v="Public"/>
    <x v="32"/>
    <s v="TSHIONGO"/>
    <s v="ECOLE PRIMAIRE"/>
    <s v="Approved"/>
    <s v="54-230605141423624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LUIZA 1"/>
    <m/>
    <s v="Rural"/>
    <s v="Public"/>
    <x v="32"/>
    <s v="TSHIONGO"/>
    <s v="ECOLE SECONDAIRE"/>
    <s v="Approved"/>
    <s v="54-230605151904557"/>
    <n v="0"/>
    <n v="0"/>
    <n v="1"/>
    <n v="0"/>
    <n v="0"/>
    <n v="1"/>
    <n v="0"/>
    <n v="0"/>
    <m/>
    <n v="0"/>
    <n v="0"/>
    <m/>
    <m/>
    <s v="2023-07-01"/>
  </r>
  <r>
    <x v="5"/>
    <x v="4"/>
    <m/>
    <x v="1"/>
    <s v="KASAI-CENTRAL 2"/>
    <s v="LUIZA 1"/>
    <m/>
    <s v="Rural"/>
    <s v="Prive"/>
    <x v="28"/>
    <s v="FÉLICIEN"/>
    <s v="ECOLE SECONDAIRE"/>
    <s v="Approved"/>
    <s v="16-230602122751578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LUIZA 1"/>
    <m/>
    <s v="Rural"/>
    <s v="Prive"/>
    <x v="28"/>
    <s v="FÉLICIEN"/>
    <s v="ECOLE PRIMAIRE"/>
    <s v="Approved"/>
    <s v="16-230605071353813"/>
    <n v="0"/>
    <n v="0"/>
    <n v="1"/>
    <n v="0"/>
    <n v="0"/>
    <n v="1"/>
    <n v="0"/>
    <n v="0"/>
    <m/>
    <n v="0"/>
    <n v="0"/>
    <m/>
    <m/>
    <s v="2023-07-01"/>
  </r>
  <r>
    <x v="5"/>
    <x v="2"/>
    <m/>
    <x v="1"/>
    <s v="KASAI-CENTRAL 2"/>
    <s v="LUIZA 1"/>
    <m/>
    <s v="Rural"/>
    <s v="Prive"/>
    <x v="30"/>
    <s v="SANTOS"/>
    <s v="ECOLE SECONDAIRE"/>
    <s v="Approved"/>
    <s v="52-230603085902520"/>
    <n v="0"/>
    <n v="0"/>
    <n v="1"/>
    <n v="0"/>
    <n v="0"/>
    <n v="1"/>
    <n v="0"/>
    <n v="0"/>
    <m/>
    <n v="0"/>
    <n v="0"/>
    <m/>
    <m/>
    <s v="2023-07-01"/>
  </r>
  <r>
    <x v="5"/>
    <x v="2"/>
    <m/>
    <x v="1"/>
    <s v="KASAI-CENTRAL 2"/>
    <s v="LUIZA 1"/>
    <m/>
    <s v="Rural"/>
    <s v="Prive"/>
    <x v="30"/>
    <s v="SANTOS"/>
    <s v="ECOLE PRIMAIRE"/>
    <s v="Approved"/>
    <s v="52-230603173156599"/>
    <n v="0"/>
    <n v="0"/>
    <n v="1"/>
    <n v="0"/>
    <n v="0"/>
    <n v="1"/>
    <n v="0"/>
    <n v="0"/>
    <m/>
    <n v="0"/>
    <n v="0"/>
    <m/>
    <m/>
    <s v="2023-07-01"/>
  </r>
  <r>
    <x v="5"/>
    <x v="5"/>
    <m/>
    <x v="1"/>
    <s v="KASAI-CENTRAL 2"/>
    <s v="LUIZA 2"/>
    <m/>
    <s v="Rural"/>
    <s v="Public"/>
    <x v="28"/>
    <s v="FÉLICIEN"/>
    <s v="ECOLE PRIMAIRE"/>
    <s v="Approved"/>
    <s v="16-230606104809978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LUIZA 2"/>
    <m/>
    <s v="Rural"/>
    <s v="Public"/>
    <x v="28"/>
    <s v="FÉLICIEN"/>
    <s v="ECOLE PRIMAIRE"/>
    <s v="Approved"/>
    <s v="16-230607075638106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LUIZA 2"/>
    <m/>
    <s v="Rural"/>
    <s v="Public"/>
    <x v="28"/>
    <s v="FÉLICIEN"/>
    <s v="ECOLE PRIMAIRE"/>
    <s v="Approved"/>
    <s v="16-230607102319261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LUIZA 2"/>
    <m/>
    <s v="Rural"/>
    <s v="Public"/>
    <x v="28"/>
    <s v="FÉLICIEN"/>
    <s v="ECOLE PRIMAIRE"/>
    <s v="Approved"/>
    <s v="16-230608094556592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LUIZA 2"/>
    <m/>
    <s v="Rural"/>
    <s v="Public"/>
    <x v="28"/>
    <s v="FÉLICIEN"/>
    <s v="ECOLE PRIMAIRE"/>
    <s v="Approved"/>
    <s v="16-230608113938256"/>
    <n v="0"/>
    <n v="0"/>
    <n v="1"/>
    <n v="0"/>
    <n v="0"/>
    <n v="1"/>
    <n v="0"/>
    <n v="0"/>
    <m/>
    <n v="0"/>
    <n v="0"/>
    <m/>
    <m/>
    <s v="2023-07-01"/>
  </r>
  <r>
    <x v="5"/>
    <x v="7"/>
    <m/>
    <x v="1"/>
    <s v="KASAI-CENTRAL 2"/>
    <s v="LUIZA 2"/>
    <m/>
    <s v="Rural"/>
    <s v="Public"/>
    <x v="29"/>
    <s v="BRUNO"/>
    <s v="ECOLE PRIMAIRE"/>
    <s v="Approved"/>
    <s v="22-230605063746161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LUIZA 2"/>
    <m/>
    <s v="Rural"/>
    <s v="Public"/>
    <x v="29"/>
    <s v="BRUNO"/>
    <s v="ECOLE PRIMAIRE"/>
    <s v="Approved"/>
    <s v="22-230607095132653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LUIZA 2"/>
    <m/>
    <s v="Rural"/>
    <s v="Public"/>
    <x v="29"/>
    <s v="BRUNO"/>
    <s v="ECOLE PRIMAIRE"/>
    <s v="Approved"/>
    <s v="22-230607145631393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LUIZA 2"/>
    <m/>
    <s v="Rural"/>
    <s v="Public"/>
    <x v="29"/>
    <s v="BRUNO"/>
    <s v="ECOLE PRIMAIRE"/>
    <s v="Approved"/>
    <s v="22-230607161336396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LUIZA 2"/>
    <m/>
    <s v="Rural"/>
    <s v="Public"/>
    <x v="29"/>
    <s v="BRUNO"/>
    <s v="ECOLE PRIMAIRE"/>
    <s v="Approved"/>
    <s v="22-230608083532055"/>
    <n v="0"/>
    <n v="0"/>
    <n v="1"/>
    <n v="0"/>
    <n v="0"/>
    <n v="1"/>
    <n v="0"/>
    <n v="0"/>
    <m/>
    <n v="0"/>
    <n v="0"/>
    <m/>
    <m/>
    <s v="2023-07-01"/>
  </r>
  <r>
    <x v="5"/>
    <x v="6"/>
    <m/>
    <x v="1"/>
    <s v="KASAI-CENTRAL 2"/>
    <s v="LUIZA 2"/>
    <m/>
    <s v="Rural"/>
    <s v="Public"/>
    <x v="30"/>
    <s v="SANTOS"/>
    <s v="ECOLE PRIMAIRE"/>
    <s v="Approved"/>
    <s v="52-230607160420510"/>
    <n v="0"/>
    <n v="0"/>
    <n v="1"/>
    <n v="0"/>
    <n v="0"/>
    <n v="1"/>
    <n v="0"/>
    <n v="0"/>
    <m/>
    <n v="0"/>
    <n v="0"/>
    <m/>
    <m/>
    <s v="2023-07-01"/>
  </r>
  <r>
    <x v="5"/>
    <x v="11"/>
    <m/>
    <x v="1"/>
    <s v="KASAI-CENTRAL 2"/>
    <s v="LUIZA 2"/>
    <m/>
    <s v="Rural"/>
    <s v="Public"/>
    <x v="30"/>
    <s v="SANTOS"/>
    <s v="ECOLE PRIMAIRE"/>
    <s v="Approved"/>
    <s v="52-230610054104421"/>
    <n v="0"/>
    <n v="0"/>
    <n v="1"/>
    <n v="0"/>
    <n v="0"/>
    <n v="1"/>
    <n v="0"/>
    <n v="0"/>
    <m/>
    <n v="0"/>
    <n v="0"/>
    <m/>
    <m/>
    <s v="2023-07-01"/>
  </r>
  <r>
    <x v="5"/>
    <x v="11"/>
    <m/>
    <x v="1"/>
    <s v="KASAI-CENTRAL 2"/>
    <s v="LUIZA 2"/>
    <m/>
    <s v="Rural"/>
    <s v="Public"/>
    <x v="30"/>
    <s v="SANTOS"/>
    <s v="ECOLE PRIMAIRE"/>
    <s v="Approved"/>
    <s v="52-230610070557908"/>
    <n v="0"/>
    <n v="0"/>
    <n v="1"/>
    <n v="0"/>
    <n v="0"/>
    <n v="1"/>
    <n v="0"/>
    <n v="0"/>
    <m/>
    <n v="0"/>
    <n v="0"/>
    <m/>
    <m/>
    <s v="2023-07-01"/>
  </r>
  <r>
    <x v="5"/>
    <x v="11"/>
    <m/>
    <x v="1"/>
    <s v="KASAI-CENTRAL 2"/>
    <s v="LUIZA 2"/>
    <m/>
    <s v="Rural"/>
    <s v="Public"/>
    <x v="30"/>
    <s v="SANTOS"/>
    <s v="ECOLE PRIMAIRE"/>
    <s v="Approved"/>
    <s v="52-230610080724947"/>
    <n v="0"/>
    <n v="0"/>
    <n v="1"/>
    <n v="0"/>
    <n v="0"/>
    <n v="1"/>
    <n v="0"/>
    <n v="0"/>
    <m/>
    <n v="0"/>
    <n v="0"/>
    <m/>
    <m/>
    <s v="2023-07-01"/>
  </r>
  <r>
    <x v="5"/>
    <x v="11"/>
    <m/>
    <x v="1"/>
    <s v="KASAI-CENTRAL 2"/>
    <s v="LUIZA 2"/>
    <m/>
    <s v="Rural"/>
    <s v="Public"/>
    <x v="30"/>
    <s v="SANTOS"/>
    <s v="ECOLE PRIMAIRE"/>
    <s v="Not Approved"/>
    <s v="52-230610090534024"/>
    <n v="0"/>
    <n v="0"/>
    <n v="0"/>
    <n v="1"/>
    <n v="0"/>
    <n v="1"/>
    <n v="0"/>
    <n v="0"/>
    <m/>
    <n v="0"/>
    <n v="0"/>
    <m/>
    <m/>
    <s v="2023-07-01"/>
  </r>
  <r>
    <x v="5"/>
    <x v="6"/>
    <m/>
    <x v="1"/>
    <s v="KASAI-CENTRAL 2"/>
    <s v="LUIZA 2"/>
    <m/>
    <s v="Rural"/>
    <s v="Public"/>
    <x v="32"/>
    <s v="TSHIONGO"/>
    <s v="ECOLE PRIMAIRE"/>
    <s v="Approved"/>
    <s v="54-230607163315882"/>
    <n v="0"/>
    <n v="0"/>
    <n v="1"/>
    <n v="0"/>
    <n v="0"/>
    <n v="1"/>
    <n v="0"/>
    <n v="0"/>
    <m/>
    <n v="0"/>
    <n v="0"/>
    <m/>
    <m/>
    <s v="2023-07-01"/>
  </r>
  <r>
    <x v="5"/>
    <x v="3"/>
    <m/>
    <x v="1"/>
    <s v="KASAI-CENTRAL 2"/>
    <s v="LUIZA 2"/>
    <m/>
    <s v="Rural"/>
    <s v="Public"/>
    <x v="32"/>
    <s v="TSHIONGO"/>
    <s v="ECOLE PRIMAIRE"/>
    <s v="Approved"/>
    <s v="54-230608122816962"/>
    <n v="0"/>
    <n v="0"/>
    <n v="1"/>
    <n v="0"/>
    <n v="0"/>
    <n v="1"/>
    <n v="0"/>
    <n v="0"/>
    <m/>
    <n v="0"/>
    <n v="0"/>
    <m/>
    <m/>
    <s v="2023-07-01"/>
  </r>
  <r>
    <x v="5"/>
    <x v="8"/>
    <m/>
    <x v="1"/>
    <s v="KASAI-CENTRAL 2"/>
    <s v="LUIZA 2"/>
    <m/>
    <s v="Rural"/>
    <s v="Public"/>
    <x v="32"/>
    <s v="TSHIONGO"/>
    <s v="ECOLE PRIMAIRE"/>
    <s v="Approved"/>
    <s v="54-230609185326965"/>
    <n v="0"/>
    <n v="0"/>
    <n v="1"/>
    <n v="0"/>
    <n v="0"/>
    <n v="1"/>
    <n v="0"/>
    <n v="0"/>
    <m/>
    <n v="0"/>
    <n v="0"/>
    <m/>
    <m/>
    <s v="2023-07-01"/>
  </r>
  <r>
    <x v="5"/>
    <x v="8"/>
    <m/>
    <x v="1"/>
    <s v="KASAI-CENTRAL 2"/>
    <s v="LUIZA 2"/>
    <m/>
    <s v="Rural"/>
    <s v="Public"/>
    <x v="32"/>
    <s v="TSHIONGO"/>
    <s v="ECOLE PRIMAIRE"/>
    <s v="Not Approved"/>
    <s v="54-230609204546817"/>
    <n v="0"/>
    <n v="0"/>
    <n v="0"/>
    <n v="1"/>
    <n v="0"/>
    <n v="1"/>
    <n v="0"/>
    <n v="0"/>
    <m/>
    <n v="0"/>
    <n v="0"/>
    <m/>
    <m/>
    <s v="2023-07-01"/>
  </r>
  <r>
    <x v="5"/>
    <x v="8"/>
    <m/>
    <x v="1"/>
    <s v="KASAI-CENTRAL 2"/>
    <s v="LUIZA 2"/>
    <m/>
    <s v="Rural"/>
    <s v="Public"/>
    <x v="32"/>
    <s v="TSHIONGO"/>
    <s v="ECOLE PRIMAIRE"/>
    <s v="Approved"/>
    <s v="54-230609213453078"/>
    <n v="0"/>
    <n v="0"/>
    <n v="1"/>
    <n v="0"/>
    <n v="0"/>
    <n v="1"/>
    <n v="0"/>
    <n v="0"/>
    <m/>
    <n v="0"/>
    <n v="0"/>
    <m/>
    <m/>
    <s v="2023-07-01"/>
  </r>
  <r>
    <x v="5"/>
    <x v="11"/>
    <m/>
    <x v="1"/>
    <s v="KASAI-CENTRAL 2"/>
    <s v="LUIZA 2"/>
    <m/>
    <s v="Rural"/>
    <s v="Public"/>
    <x v="32"/>
    <s v="TSHIONGO"/>
    <s v="ECOLE PRIMAIRE"/>
    <s v="Approved"/>
    <s v="54-230610071935993"/>
    <n v="0"/>
    <n v="0"/>
    <n v="1"/>
    <n v="0"/>
    <n v="0"/>
    <n v="1"/>
    <n v="0"/>
    <n v="0"/>
    <m/>
    <n v="0"/>
    <n v="0"/>
    <m/>
    <m/>
    <s v="2023-07-01"/>
  </r>
  <r>
    <x v="5"/>
    <x v="11"/>
    <m/>
    <x v="1"/>
    <s v="KASAI-CENTRAL 2"/>
    <s v="LUIZA 2"/>
    <m/>
    <s v="Rural"/>
    <s v="Public"/>
    <x v="32"/>
    <s v="TSHIONGO"/>
    <s v="ECOLE PRIMAIRE"/>
    <s v="Approved"/>
    <s v="54-230610080816796"/>
    <n v="0"/>
    <n v="0"/>
    <n v="1"/>
    <n v="0"/>
    <n v="0"/>
    <n v="1"/>
    <n v="0"/>
    <n v="0"/>
    <m/>
    <n v="0"/>
    <n v="0"/>
    <m/>
    <m/>
    <s v="2023-07-01"/>
  </r>
  <r>
    <x v="5"/>
    <x v="2"/>
    <m/>
    <x v="2"/>
    <s v="KASAI-ORIENTAL 2"/>
    <s v="MYABI 1"/>
    <m/>
    <s v="Urbain"/>
    <s v="Public"/>
    <x v="33"/>
    <s v="DORCAS"/>
    <s v="ECOLE PRIMAIRE"/>
    <s v="Approved"/>
    <s v="27-230603114137463"/>
    <n v="0"/>
    <n v="0"/>
    <n v="1"/>
    <n v="0"/>
    <n v="0"/>
    <n v="1"/>
    <n v="0"/>
    <n v="0"/>
    <m/>
    <n v="0"/>
    <n v="0"/>
    <m/>
    <m/>
    <s v="2023-07-01"/>
  </r>
  <r>
    <x v="5"/>
    <x v="5"/>
    <m/>
    <x v="2"/>
    <s v="KASAI-ORIENTAL 2"/>
    <s v="MYABI 1"/>
    <m/>
    <s v="Urbain"/>
    <s v="Public"/>
    <x v="33"/>
    <s v="DORCAS"/>
    <s v="ECOLE PRIMAIRE"/>
    <s v="Approved"/>
    <s v="27-230606163249800"/>
    <n v="1"/>
    <n v="0"/>
    <n v="1"/>
    <n v="0"/>
    <n v="0"/>
    <n v="1"/>
    <n v="0"/>
    <n v="0"/>
    <m/>
    <n v="0"/>
    <n v="0"/>
    <m/>
    <m/>
    <s v="2023-07-01"/>
  </r>
  <r>
    <x v="5"/>
    <x v="10"/>
    <m/>
    <x v="2"/>
    <s v="KASAI-ORIENTAL 2"/>
    <s v="MYABI 1"/>
    <m/>
    <s v="Urbain"/>
    <s v="Public"/>
    <x v="35"/>
    <s v="MAFUTA"/>
    <s v="ECOLE SECONDAIRE"/>
    <s v="Approved"/>
    <s v="37-230601152655597"/>
    <n v="0"/>
    <n v="0"/>
    <n v="1"/>
    <n v="0"/>
    <n v="0"/>
    <n v="1"/>
    <n v="0"/>
    <n v="0"/>
    <m/>
    <n v="0"/>
    <n v="0"/>
    <m/>
    <m/>
    <s v="2023-07-01"/>
  </r>
  <r>
    <x v="5"/>
    <x v="10"/>
    <m/>
    <x v="2"/>
    <s v="KASAI-ORIENTAL 2"/>
    <s v="MYABI 1"/>
    <m/>
    <s v="Rural"/>
    <s v="Public"/>
    <x v="33"/>
    <s v="DORCAS"/>
    <s v="ECOLE PRIMAIRE"/>
    <s v="Approved"/>
    <s v="27-230601153837240"/>
    <n v="0"/>
    <n v="0"/>
    <n v="1"/>
    <n v="0"/>
    <n v="0"/>
    <n v="1"/>
    <n v="0"/>
    <n v="0"/>
    <m/>
    <n v="0"/>
    <n v="0"/>
    <m/>
    <m/>
    <s v="2023-07-01"/>
  </r>
  <r>
    <x v="5"/>
    <x v="4"/>
    <m/>
    <x v="2"/>
    <s v="KASAI-ORIENTAL 2"/>
    <s v="MYABI 1"/>
    <m/>
    <s v="Rural"/>
    <s v="Public"/>
    <x v="33"/>
    <s v="DORCAS"/>
    <s v="ECOLE PRIMAIRE"/>
    <s v="Approved"/>
    <s v="27-230602151713108"/>
    <n v="0"/>
    <n v="0"/>
    <n v="1"/>
    <n v="0"/>
    <n v="0"/>
    <n v="1"/>
    <n v="0"/>
    <n v="0"/>
    <m/>
    <n v="0"/>
    <n v="0"/>
    <m/>
    <m/>
    <s v="2023-07-01"/>
  </r>
  <r>
    <x v="5"/>
    <x v="7"/>
    <m/>
    <x v="2"/>
    <s v="KASAI-ORIENTAL 2"/>
    <s v="MYABI 1"/>
    <m/>
    <s v="Rural"/>
    <s v="Public"/>
    <x v="33"/>
    <s v="DORCAS"/>
    <s v="ECOLE PRIMAIRE"/>
    <s v="Approved"/>
    <s v="27-230605120100639"/>
    <n v="0"/>
    <n v="0"/>
    <n v="1"/>
    <n v="0"/>
    <n v="0"/>
    <n v="1"/>
    <n v="0"/>
    <n v="0"/>
    <m/>
    <n v="0"/>
    <n v="0"/>
    <m/>
    <m/>
    <s v="2023-07-01"/>
  </r>
  <r>
    <x v="5"/>
    <x v="2"/>
    <m/>
    <x v="2"/>
    <s v="KASAI-ORIENTAL 2"/>
    <s v="MYABI 1"/>
    <m/>
    <s v="Rural"/>
    <s v="Public"/>
    <x v="34"/>
    <s v="ELYSÉE"/>
    <s v="ECOLE SECONDAIRE"/>
    <s v="Approved"/>
    <s v="28-230603091630051"/>
    <n v="1"/>
    <n v="0"/>
    <n v="1"/>
    <n v="0"/>
    <n v="0"/>
    <n v="1"/>
    <n v="0"/>
    <n v="0"/>
    <m/>
    <n v="0"/>
    <n v="0"/>
    <m/>
    <m/>
    <s v="2023-07-01"/>
  </r>
  <r>
    <x v="5"/>
    <x v="2"/>
    <m/>
    <x v="2"/>
    <s v="KASAI-ORIENTAL 2"/>
    <s v="MYABI 1"/>
    <m/>
    <s v="Rural"/>
    <s v="Public"/>
    <x v="34"/>
    <s v="ELYSÉE"/>
    <s v="ECOLE SECONDAIRE"/>
    <s v="Approved"/>
    <s v="28-230603132420017"/>
    <n v="0"/>
    <n v="0"/>
    <n v="1"/>
    <n v="0"/>
    <n v="0"/>
    <n v="1"/>
    <n v="0"/>
    <n v="0"/>
    <m/>
    <n v="0"/>
    <n v="0"/>
    <m/>
    <m/>
    <s v="2023-07-01"/>
  </r>
  <r>
    <x v="5"/>
    <x v="7"/>
    <m/>
    <x v="2"/>
    <s v="KASAI-ORIENTAL 2"/>
    <s v="MYABI 1"/>
    <m/>
    <s v="Rural"/>
    <s v="Public"/>
    <x v="34"/>
    <s v="ELYSÉE"/>
    <s v="ECOLE PRIMAIRE"/>
    <s v="Approved"/>
    <s v="28-230605090902234"/>
    <n v="0"/>
    <n v="0"/>
    <n v="1"/>
    <n v="0"/>
    <n v="0"/>
    <n v="1"/>
    <n v="0"/>
    <n v="0"/>
    <m/>
    <n v="0"/>
    <n v="0"/>
    <m/>
    <m/>
    <s v="2023-07-01"/>
  </r>
  <r>
    <x v="5"/>
    <x v="7"/>
    <m/>
    <x v="2"/>
    <s v="KASAI-ORIENTAL 2"/>
    <s v="MYABI 1"/>
    <m/>
    <s v="Rural"/>
    <s v="Public"/>
    <x v="36"/>
    <s v="NGALULA"/>
    <s v="ECOLE SECONDAIRE"/>
    <s v="Approved"/>
    <s v="48-230605132227253"/>
    <n v="0"/>
    <n v="0"/>
    <n v="1"/>
    <n v="0"/>
    <n v="0"/>
    <n v="1"/>
    <n v="0"/>
    <n v="0"/>
    <m/>
    <n v="0"/>
    <n v="0"/>
    <m/>
    <m/>
    <s v="2023-07-01"/>
  </r>
  <r>
    <x v="5"/>
    <x v="4"/>
    <m/>
    <x v="2"/>
    <s v="KASAI-ORIENTAL 2"/>
    <s v="MYABI 1"/>
    <m/>
    <s v="Rural"/>
    <s v="Prive"/>
    <x v="33"/>
    <s v="DORCAS"/>
    <s v="ECOLE PRIMAIRE"/>
    <s v="Approved"/>
    <s v="27-230602124347874"/>
    <n v="0"/>
    <n v="0"/>
    <n v="1"/>
    <n v="0"/>
    <n v="0"/>
    <n v="1"/>
    <n v="0"/>
    <n v="0"/>
    <m/>
    <n v="0"/>
    <n v="0"/>
    <m/>
    <m/>
    <s v="2023-07-01"/>
  </r>
  <r>
    <x v="5"/>
    <x v="4"/>
    <m/>
    <x v="2"/>
    <s v="KASAI-ORIENTAL 2"/>
    <s v="MYABI 2"/>
    <m/>
    <s v="Rural"/>
    <s v="Public"/>
    <x v="34"/>
    <s v="ELYSÉE"/>
    <s v="ECOLE PRIMAIRE"/>
    <s v="Approved"/>
    <s v="28-230602091822841"/>
    <n v="1"/>
    <n v="0"/>
    <n v="1"/>
    <n v="0"/>
    <n v="0"/>
    <n v="1"/>
    <n v="0"/>
    <n v="0"/>
    <m/>
    <n v="0"/>
    <n v="0"/>
    <m/>
    <m/>
    <s v="2023-07-01"/>
  </r>
  <r>
    <x v="5"/>
    <x v="4"/>
    <m/>
    <x v="2"/>
    <s v="KASAI-ORIENTAL 2"/>
    <s v="MYABI 2"/>
    <m/>
    <s v="Rural"/>
    <s v="Public"/>
    <x v="34"/>
    <s v="ELYSÉE"/>
    <s v="ECOLE PRIMAIRE"/>
    <s v="Approved"/>
    <s v="28-230602111812107"/>
    <n v="0"/>
    <n v="0"/>
    <n v="1"/>
    <n v="0"/>
    <n v="0"/>
    <n v="1"/>
    <n v="0"/>
    <n v="0"/>
    <m/>
    <n v="0"/>
    <n v="0"/>
    <m/>
    <m/>
    <s v="2023-07-01"/>
  </r>
  <r>
    <x v="5"/>
    <x v="4"/>
    <m/>
    <x v="2"/>
    <s v="KASAI-ORIENTAL 2"/>
    <s v="MYABI 2"/>
    <m/>
    <s v="Rural"/>
    <s v="Public"/>
    <x v="34"/>
    <s v="ELYSÉE"/>
    <s v="ECOLE PRIMAIRE"/>
    <s v="Approved"/>
    <s v="28-230602150239951"/>
    <n v="1"/>
    <n v="0"/>
    <n v="1"/>
    <n v="0"/>
    <n v="0"/>
    <n v="1"/>
    <n v="0"/>
    <n v="0"/>
    <m/>
    <n v="0"/>
    <n v="0"/>
    <m/>
    <m/>
    <s v="2023-07-01"/>
  </r>
  <r>
    <x v="5"/>
    <x v="2"/>
    <m/>
    <x v="2"/>
    <s v="KASAI-ORIENTAL 2"/>
    <s v="MYABI 2"/>
    <m/>
    <s v="Rural"/>
    <s v="Public"/>
    <x v="34"/>
    <s v="ELYSÉE"/>
    <s v="ECOLE PRIMAIRE"/>
    <s v="Approved"/>
    <s v="28-230603105128617"/>
    <n v="0"/>
    <n v="0"/>
    <n v="1"/>
    <n v="0"/>
    <n v="0"/>
    <n v="1"/>
    <n v="0"/>
    <n v="0"/>
    <m/>
    <n v="0"/>
    <n v="0"/>
    <m/>
    <m/>
    <s v="2023-07-01"/>
  </r>
  <r>
    <x v="5"/>
    <x v="4"/>
    <m/>
    <x v="2"/>
    <s v="KASAI-ORIENTAL 2"/>
    <s v="MYABI 2"/>
    <m/>
    <s v="Rural"/>
    <s v="Public"/>
    <x v="35"/>
    <s v="MAFUTA"/>
    <s v="ECOLE PRIMAIRE"/>
    <s v="Approved"/>
    <s v="37-230602105005198"/>
    <n v="0"/>
    <n v="0"/>
    <n v="1"/>
    <n v="0"/>
    <n v="0"/>
    <n v="1"/>
    <n v="0"/>
    <n v="0"/>
    <m/>
    <n v="0"/>
    <n v="0"/>
    <m/>
    <m/>
    <s v="2023-07-01"/>
  </r>
  <r>
    <x v="5"/>
    <x v="4"/>
    <m/>
    <x v="2"/>
    <s v="KASAI-ORIENTAL 2"/>
    <s v="MYABI 2"/>
    <m/>
    <s v="Rural"/>
    <s v="Public"/>
    <x v="35"/>
    <s v="MAFUTA"/>
    <s v="ECOLE PRIMAIRE"/>
    <s v="Approved"/>
    <s v="37-230602140035386"/>
    <n v="0"/>
    <n v="0"/>
    <n v="1"/>
    <n v="0"/>
    <n v="0"/>
    <n v="1"/>
    <n v="0"/>
    <n v="0"/>
    <m/>
    <n v="0"/>
    <n v="0"/>
    <m/>
    <m/>
    <s v="2023-07-01"/>
  </r>
  <r>
    <x v="5"/>
    <x v="4"/>
    <m/>
    <x v="2"/>
    <s v="KASAI-ORIENTAL 2"/>
    <s v="MYABI 2"/>
    <m/>
    <s v="Rural"/>
    <s v="Public"/>
    <x v="35"/>
    <s v="MAFUTA"/>
    <s v="ECOLE PRIMAIRE"/>
    <s v="Approved"/>
    <s v="37-230602153035289"/>
    <n v="1"/>
    <n v="0"/>
    <n v="1"/>
    <n v="0"/>
    <n v="0"/>
    <n v="1"/>
    <n v="0"/>
    <n v="0"/>
    <m/>
    <n v="0"/>
    <n v="0"/>
    <m/>
    <m/>
    <s v="2023-07-01"/>
  </r>
  <r>
    <x v="5"/>
    <x v="2"/>
    <m/>
    <x v="2"/>
    <s v="KASAI-ORIENTAL 2"/>
    <s v="MYABI 2"/>
    <m/>
    <s v="Rural"/>
    <s v="Public"/>
    <x v="35"/>
    <s v="MAFUTA"/>
    <s v="ECOLE SECONDAIRE"/>
    <s v="Approved"/>
    <s v="37-230603102056896"/>
    <n v="0"/>
    <n v="0"/>
    <n v="1"/>
    <n v="0"/>
    <n v="0"/>
    <n v="1"/>
    <n v="0"/>
    <n v="0"/>
    <m/>
    <n v="0"/>
    <n v="0"/>
    <m/>
    <m/>
    <s v="2023-07-01"/>
  </r>
  <r>
    <x v="5"/>
    <x v="2"/>
    <m/>
    <x v="2"/>
    <s v="KASAI-ORIENTAL 2"/>
    <s v="MYABI 2"/>
    <m/>
    <s v="Rural"/>
    <s v="Public"/>
    <x v="35"/>
    <s v="MAFUTA"/>
    <s v="ECOLE SECONDAIRE"/>
    <s v="Approved"/>
    <s v="37-230603143054609"/>
    <n v="0"/>
    <n v="0"/>
    <n v="1"/>
    <n v="0"/>
    <n v="0"/>
    <n v="1"/>
    <n v="0"/>
    <n v="0"/>
    <m/>
    <n v="0"/>
    <n v="0"/>
    <m/>
    <m/>
    <s v="2023-07-01"/>
  </r>
  <r>
    <x v="5"/>
    <x v="2"/>
    <m/>
    <x v="2"/>
    <s v="KASAI-ORIENTAL 2"/>
    <s v="MYABI 2"/>
    <m/>
    <s v="Rural"/>
    <s v="Public"/>
    <x v="35"/>
    <s v="MAFUTA"/>
    <s v="ECOLE SECONDAIRE"/>
    <s v="Approved"/>
    <s v="37-230603164419888"/>
    <n v="0"/>
    <n v="0"/>
    <n v="1"/>
    <n v="0"/>
    <n v="0"/>
    <n v="1"/>
    <n v="0"/>
    <n v="0"/>
    <m/>
    <n v="0"/>
    <n v="0"/>
    <m/>
    <m/>
    <s v="2023-07-01"/>
  </r>
  <r>
    <x v="5"/>
    <x v="6"/>
    <m/>
    <x v="2"/>
    <s v="KASAI-ORIENTAL 2"/>
    <s v="KABEYA-KAMWANGA 1"/>
    <m/>
    <s v="Urbain"/>
    <s v="Public"/>
    <x v="33"/>
    <s v="DORCAS"/>
    <s v="ECOLE SECONDAIRE"/>
    <s v="Approved"/>
    <s v="27-230607125256881"/>
    <n v="0"/>
    <n v="0"/>
    <n v="1"/>
    <n v="0"/>
    <n v="0"/>
    <n v="1"/>
    <n v="0"/>
    <n v="0"/>
    <m/>
    <n v="0"/>
    <n v="0"/>
    <m/>
    <m/>
    <s v="2023-07-01"/>
  </r>
  <r>
    <x v="5"/>
    <x v="12"/>
    <m/>
    <x v="2"/>
    <s v="KASAI-ORIENTAL 2"/>
    <s v="KABEYA-KAMWANGA 1"/>
    <m/>
    <s v="Urbain"/>
    <s v="Public"/>
    <x v="35"/>
    <s v="MAFUTA"/>
    <s v="ECOLE PRIMAIRE"/>
    <s v="Approved"/>
    <s v="37-230615101535262"/>
    <n v="0"/>
    <n v="0"/>
    <n v="1"/>
    <n v="0"/>
    <n v="0"/>
    <n v="1"/>
    <n v="0"/>
    <n v="0"/>
    <m/>
    <n v="0"/>
    <n v="0"/>
    <m/>
    <m/>
    <s v="2023-07-01"/>
  </r>
  <r>
    <x v="5"/>
    <x v="12"/>
    <m/>
    <x v="2"/>
    <s v="KASAI-ORIENTAL 2"/>
    <s v="KABEYA-KAMWANGA 1"/>
    <m/>
    <s v="Urbain"/>
    <s v="Public"/>
    <x v="35"/>
    <s v="MAFUTA"/>
    <s v="ECOLE SECONDAIRE"/>
    <s v="Approved"/>
    <s v="37-230615123147595"/>
    <n v="0"/>
    <n v="0"/>
    <n v="1"/>
    <n v="0"/>
    <n v="0"/>
    <n v="1"/>
    <n v="0"/>
    <n v="0"/>
    <m/>
    <n v="0"/>
    <n v="0"/>
    <m/>
    <m/>
    <s v="2023-07-01"/>
  </r>
  <r>
    <x v="5"/>
    <x v="4"/>
    <m/>
    <x v="2"/>
    <s v="KASAI-ORIENTAL 2"/>
    <s v="KABEYA-KAMWANGA 1"/>
    <m/>
    <s v="Urbain"/>
    <s v="Public"/>
    <x v="37"/>
    <s v="MASHINGU"/>
    <s v="ECOLE PRIMAIRE"/>
    <s v="Not Approved"/>
    <s v="40-230602104512555"/>
    <n v="0"/>
    <n v="0"/>
    <n v="0"/>
    <n v="1"/>
    <n v="0"/>
    <n v="1"/>
    <n v="0"/>
    <n v="0"/>
    <m/>
    <n v="0"/>
    <n v="0"/>
    <m/>
    <m/>
    <s v="2023-07-01"/>
  </r>
  <r>
    <x v="5"/>
    <x v="4"/>
    <m/>
    <x v="2"/>
    <s v="KASAI-ORIENTAL 2"/>
    <s v="KABEYA-KAMWANGA 1"/>
    <m/>
    <s v="Urbain"/>
    <s v="Public"/>
    <x v="37"/>
    <s v="MASHINGU"/>
    <s v="ECOLE PRIMAIRE"/>
    <s v="Approved"/>
    <s v="40-230602130450913"/>
    <n v="0"/>
    <n v="0"/>
    <n v="1"/>
    <n v="0"/>
    <n v="0"/>
    <n v="1"/>
    <n v="0"/>
    <n v="0"/>
    <m/>
    <n v="0"/>
    <n v="0"/>
    <m/>
    <m/>
    <s v="2023-07-01"/>
  </r>
  <r>
    <x v="5"/>
    <x v="4"/>
    <m/>
    <x v="2"/>
    <s v="KASAI-ORIENTAL 2"/>
    <s v="KABEYA-KAMWANGA 1"/>
    <m/>
    <s v="Urbain"/>
    <s v="Public"/>
    <x v="37"/>
    <s v="MASHINGU"/>
    <s v="ECOLE PRIMAIRE"/>
    <s v="Approved"/>
    <s v="40-230602150136605"/>
    <n v="0"/>
    <n v="0"/>
    <n v="1"/>
    <n v="0"/>
    <n v="0"/>
    <n v="1"/>
    <n v="0"/>
    <n v="0"/>
    <m/>
    <n v="0"/>
    <n v="0"/>
    <m/>
    <m/>
    <s v="2023-07-01"/>
  </r>
  <r>
    <x v="5"/>
    <x v="2"/>
    <m/>
    <x v="2"/>
    <s v="KASAI-ORIENTAL 2"/>
    <s v="KABEYA-KAMWANGA 1"/>
    <m/>
    <s v="Urbain"/>
    <s v="Public"/>
    <x v="37"/>
    <s v="MASHINGU"/>
    <s v="ECOLE PRIMAIRE"/>
    <s v="Approved"/>
    <s v="40-230603074849650"/>
    <n v="0"/>
    <n v="0"/>
    <n v="1"/>
    <n v="0"/>
    <n v="0"/>
    <n v="1"/>
    <n v="0"/>
    <n v="0"/>
    <m/>
    <n v="0"/>
    <n v="0"/>
    <m/>
    <m/>
    <s v="2023-07-01"/>
  </r>
  <r>
    <x v="5"/>
    <x v="2"/>
    <m/>
    <x v="2"/>
    <s v="KASAI-ORIENTAL 2"/>
    <s v="KABEYA-KAMWANGA 1"/>
    <m/>
    <s v="Urbain"/>
    <s v="Public"/>
    <x v="37"/>
    <s v="MASHINGU"/>
    <s v="ECOLE PRIMAIRE"/>
    <s v="Approved"/>
    <s v="40-230603133343759"/>
    <n v="0"/>
    <n v="0"/>
    <n v="1"/>
    <n v="0"/>
    <n v="0"/>
    <n v="1"/>
    <n v="0"/>
    <n v="0"/>
    <m/>
    <n v="0"/>
    <n v="0"/>
    <m/>
    <m/>
    <s v="2023-07-01"/>
  </r>
  <r>
    <x v="5"/>
    <x v="2"/>
    <m/>
    <x v="2"/>
    <s v="KASAI-ORIENTAL 2"/>
    <s v="KABEYA-KAMWANGA 1"/>
    <m/>
    <s v="Urbain"/>
    <s v="Public"/>
    <x v="37"/>
    <s v="MASHINGU"/>
    <s v="ECOLE PRIMAIRE"/>
    <s v="Approved"/>
    <s v="40-230603154911484"/>
    <n v="0"/>
    <n v="0"/>
    <n v="1"/>
    <n v="0"/>
    <n v="0"/>
    <n v="1"/>
    <n v="0"/>
    <n v="0"/>
    <m/>
    <n v="0"/>
    <n v="0"/>
    <m/>
    <m/>
    <s v="2023-07-01"/>
  </r>
  <r>
    <x v="5"/>
    <x v="12"/>
    <m/>
    <x v="2"/>
    <s v="KASAI-ORIENTAL 2"/>
    <s v="KABEYA-KAMWANGA 1"/>
    <m/>
    <s v="Rural"/>
    <s v="Public"/>
    <x v="34"/>
    <s v="ELYSÉE"/>
    <s v="ECOLE PRIMAIRE"/>
    <s v="Approved"/>
    <s v="28-230615105138177"/>
    <n v="1"/>
    <n v="0"/>
    <n v="1"/>
    <n v="0"/>
    <n v="0"/>
    <n v="1"/>
    <n v="0"/>
    <n v="0"/>
    <m/>
    <n v="0"/>
    <n v="0"/>
    <m/>
    <m/>
    <s v="2023-07-01"/>
  </r>
  <r>
    <x v="5"/>
    <x v="12"/>
    <m/>
    <x v="2"/>
    <s v="KASAI-ORIENTAL 2"/>
    <s v="KABEYA-KAMWANGA 1"/>
    <m/>
    <s v="Rural"/>
    <s v="Public"/>
    <x v="34"/>
    <s v="ELYSÉE"/>
    <s v="ECOLE SECONDAIRE"/>
    <s v="Approved"/>
    <s v="28-230615162807821"/>
    <n v="0"/>
    <n v="0"/>
    <n v="1"/>
    <n v="0"/>
    <n v="0"/>
    <n v="1"/>
    <n v="0"/>
    <n v="0"/>
    <m/>
    <n v="0"/>
    <n v="0"/>
    <m/>
    <m/>
    <s v="2023-07-01"/>
  </r>
  <r>
    <x v="5"/>
    <x v="12"/>
    <m/>
    <x v="2"/>
    <s v="KASAI-ORIENTAL 2"/>
    <s v="KABEYA-KAMWANGA 1"/>
    <m/>
    <s v="Rural"/>
    <s v="Public"/>
    <x v="35"/>
    <s v="MAFUTA"/>
    <s v="ECOLE PRIMAIRE"/>
    <s v="Approved"/>
    <s v="37-230615143705825"/>
    <n v="0"/>
    <n v="0"/>
    <n v="1"/>
    <n v="0"/>
    <n v="0"/>
    <n v="1"/>
    <n v="0"/>
    <n v="0"/>
    <m/>
    <n v="0"/>
    <n v="0"/>
    <m/>
    <m/>
    <s v="2023-07-01"/>
  </r>
  <r>
    <x v="5"/>
    <x v="2"/>
    <m/>
    <x v="2"/>
    <s v="KASAI-ORIENTAL 2"/>
    <s v="KABEYA-KAMWANGA 1"/>
    <m/>
    <s v="Rural"/>
    <s v="Public"/>
    <x v="37"/>
    <s v="MASHINGU"/>
    <s v="ECOLE PRIMAIRE"/>
    <s v="Approved"/>
    <s v="40-230603110053261"/>
    <n v="0"/>
    <n v="0"/>
    <n v="1"/>
    <n v="0"/>
    <n v="0"/>
    <n v="1"/>
    <n v="0"/>
    <n v="0"/>
    <m/>
    <n v="0"/>
    <n v="0"/>
    <m/>
    <m/>
    <s v="2023-07-01"/>
  </r>
  <r>
    <x v="5"/>
    <x v="7"/>
    <m/>
    <x v="2"/>
    <s v="KASAI-ORIENTAL 2"/>
    <s v="KABEYA-KAMWANGA 1"/>
    <m/>
    <s v="Rural"/>
    <s v="Public"/>
    <x v="37"/>
    <s v="MASHINGU"/>
    <s v="ECOLE PRIMAIRE"/>
    <s v="Approved"/>
    <s v="40-230605092531320"/>
    <n v="0"/>
    <n v="0"/>
    <n v="1"/>
    <n v="0"/>
    <n v="0"/>
    <n v="1"/>
    <n v="0"/>
    <n v="0"/>
    <m/>
    <n v="0"/>
    <n v="0"/>
    <m/>
    <m/>
    <s v="2023-07-01"/>
  </r>
  <r>
    <x v="5"/>
    <x v="7"/>
    <m/>
    <x v="2"/>
    <s v="KASAI-ORIENTAL 2"/>
    <s v="KABEYA-KAMWANGA 1"/>
    <m/>
    <s v="Rural"/>
    <s v="Public"/>
    <x v="37"/>
    <s v="MASHINGU"/>
    <s v="ECOLE PRIMAIRE"/>
    <s v="Approved"/>
    <s v="40-230605105710823"/>
    <n v="1"/>
    <n v="0"/>
    <n v="1"/>
    <n v="0"/>
    <n v="0"/>
    <n v="1"/>
    <n v="0"/>
    <n v="0"/>
    <m/>
    <n v="0"/>
    <n v="0"/>
    <m/>
    <m/>
    <s v="2023-07-01"/>
  </r>
  <r>
    <x v="5"/>
    <x v="7"/>
    <m/>
    <x v="2"/>
    <s v="KASAI-ORIENTAL 2"/>
    <s v="KABEYA-KAMWANGA 1"/>
    <m/>
    <s v="Rural"/>
    <s v="Public"/>
    <x v="37"/>
    <s v="MASHINGU"/>
    <s v="ECOLE PRIMAIRE"/>
    <s v="Approved"/>
    <s v="40-230605123226872"/>
    <n v="0"/>
    <n v="0"/>
    <n v="1"/>
    <n v="0"/>
    <n v="0"/>
    <n v="1"/>
    <n v="0"/>
    <n v="0"/>
    <m/>
    <n v="0"/>
    <n v="0"/>
    <m/>
    <m/>
    <s v="2023-07-01"/>
  </r>
  <r>
    <x v="5"/>
    <x v="6"/>
    <m/>
    <x v="2"/>
    <s v="KASAI-ORIENTAL 2"/>
    <s v="KABEYA-KAMWANGA 1"/>
    <m/>
    <s v="Rural"/>
    <s v="Public"/>
    <x v="37"/>
    <s v="MASHINGU"/>
    <s v="ECOLE PRIMAIRE"/>
    <s v="Approved"/>
    <s v="40-230607091010395"/>
    <n v="0"/>
    <n v="0"/>
    <n v="1"/>
    <n v="0"/>
    <n v="0"/>
    <n v="1"/>
    <n v="0"/>
    <n v="0"/>
    <m/>
    <n v="0"/>
    <n v="0"/>
    <m/>
    <m/>
    <s v="2023-07-01"/>
  </r>
  <r>
    <x v="5"/>
    <x v="6"/>
    <m/>
    <x v="2"/>
    <s v="KASAI-ORIENTAL 2"/>
    <s v="KABEYA-KAMWANGA 1"/>
    <m/>
    <s v="Rural"/>
    <s v="Public"/>
    <x v="37"/>
    <s v="MASHINGU"/>
    <s v="ECOLE SECONDAIRE"/>
    <s v="Approved"/>
    <s v="40-230607094740725"/>
    <n v="0"/>
    <n v="0"/>
    <n v="1"/>
    <n v="0"/>
    <n v="0"/>
    <n v="1"/>
    <n v="0"/>
    <n v="0"/>
    <m/>
    <n v="0"/>
    <n v="0"/>
    <m/>
    <m/>
    <s v="2023-07-01"/>
  </r>
  <r>
    <x v="5"/>
    <x v="6"/>
    <m/>
    <x v="2"/>
    <s v="KASAI-ORIENTAL 2"/>
    <s v="KABEYA-KAMWANGA 1"/>
    <m/>
    <s v="Rural"/>
    <s v="Public"/>
    <x v="37"/>
    <s v="MASHINGU"/>
    <s v="ECOLE SECONDAIRE"/>
    <s v="Approved"/>
    <s v="40-230607124710095"/>
    <n v="1"/>
    <n v="0"/>
    <n v="1"/>
    <n v="0"/>
    <n v="0"/>
    <n v="1"/>
    <n v="0"/>
    <n v="0"/>
    <m/>
    <n v="0"/>
    <n v="0"/>
    <m/>
    <m/>
    <s v="2023-07-01"/>
  </r>
  <r>
    <x v="5"/>
    <x v="6"/>
    <m/>
    <x v="2"/>
    <s v="KASAI-ORIENTAL 2"/>
    <s v="KABEYA-KAMWANGA 1"/>
    <m/>
    <s v="Rural"/>
    <s v="Public"/>
    <x v="37"/>
    <s v="MASHINGU"/>
    <s v="ECOLE SECONDAIRE"/>
    <s v="Approved"/>
    <s v="40-230607141137635"/>
    <n v="0"/>
    <n v="0"/>
    <n v="1"/>
    <n v="0"/>
    <n v="0"/>
    <n v="1"/>
    <n v="0"/>
    <n v="0"/>
    <m/>
    <n v="0"/>
    <n v="0"/>
    <m/>
    <m/>
    <s v="2023-07-01"/>
  </r>
  <r>
    <x v="5"/>
    <x v="6"/>
    <m/>
    <x v="2"/>
    <s v="KASAI-ORIENTAL 2"/>
    <s v="KABEYA-KAMWANGA 1"/>
    <m/>
    <s v="Rural"/>
    <s v="Public"/>
    <x v="36"/>
    <s v="NGALULA"/>
    <s v="ECOLE PRIMAIRE"/>
    <s v="Approved"/>
    <s v="48-230607105929734"/>
    <n v="0"/>
    <n v="0"/>
    <n v="1"/>
    <n v="0"/>
    <n v="0"/>
    <n v="1"/>
    <n v="0"/>
    <n v="0"/>
    <m/>
    <n v="0"/>
    <n v="0"/>
    <m/>
    <m/>
    <s v="2023-07-01"/>
  </r>
  <r>
    <x v="5"/>
    <x v="4"/>
    <m/>
    <x v="2"/>
    <m/>
    <m/>
    <s v="MYABI"/>
    <s v="Urbain"/>
    <s v="Public"/>
    <x v="36"/>
    <s v="NGALULA"/>
    <s v="CENTRE RATTRAPAGE SCOLAIRE"/>
    <s v="Not Approved"/>
    <s v="48-230602123011588"/>
    <n v="1"/>
    <n v="0"/>
    <n v="0"/>
    <n v="1"/>
    <n v="0"/>
    <n v="1"/>
    <n v="0"/>
    <n v="0"/>
    <m/>
    <n v="0"/>
    <n v="0"/>
    <m/>
    <m/>
    <s v="2023-07-01"/>
  </r>
  <r>
    <x v="5"/>
    <x v="10"/>
    <m/>
    <x v="2"/>
    <m/>
    <m/>
    <s v="MYABI"/>
    <s v="Rural"/>
    <s v="Public"/>
    <x v="34"/>
    <s v="ELYSÉE"/>
    <s v="CENTRE RATTRAPAGE SCOLAIRE"/>
    <s v="Approved"/>
    <s v="28-230601142523147"/>
    <n v="0"/>
    <n v="0"/>
    <n v="1"/>
    <n v="0"/>
    <n v="0"/>
    <n v="1"/>
    <n v="0"/>
    <n v="0"/>
    <m/>
    <n v="0"/>
    <n v="0"/>
    <m/>
    <m/>
    <s v="2023-07-01"/>
  </r>
  <r>
    <x v="5"/>
    <x v="7"/>
    <m/>
    <x v="2"/>
    <m/>
    <m/>
    <s v="MYABI"/>
    <s v="Rural"/>
    <s v="Public"/>
    <x v="35"/>
    <s v="MAFUTA"/>
    <s v="CENTRE RATTRAPAGE SCOLAIRE"/>
    <s v="Approved"/>
    <s v="37-230605152110700"/>
    <n v="0"/>
    <n v="0"/>
    <n v="1"/>
    <n v="0"/>
    <n v="0"/>
    <n v="1"/>
    <n v="0"/>
    <n v="0"/>
    <m/>
    <n v="0"/>
    <n v="0"/>
    <m/>
    <m/>
    <s v="2023-07-01"/>
  </r>
  <r>
    <x v="5"/>
    <x v="10"/>
    <m/>
    <x v="2"/>
    <m/>
    <m/>
    <s v="MYABI"/>
    <s v="Rural"/>
    <s v="Public"/>
    <x v="36"/>
    <s v="NGALULA"/>
    <s v="CENTRE RATTRAPAGE SCOLAIRE"/>
    <s v="Approved"/>
    <s v="48-230601134105641"/>
    <n v="1"/>
    <n v="1"/>
    <n v="1"/>
    <n v="0"/>
    <n v="0"/>
    <n v="1"/>
    <n v="1"/>
    <n v="0"/>
    <m/>
    <n v="0"/>
    <n v="0"/>
    <m/>
    <m/>
    <s v="2023-07-01"/>
  </r>
  <r>
    <x v="5"/>
    <x v="4"/>
    <m/>
    <x v="2"/>
    <m/>
    <m/>
    <s v="MYABI"/>
    <s v="Rural"/>
    <s v="Public"/>
    <x v="36"/>
    <s v="NGALULA"/>
    <s v="CENTRE RATTRAPAGE SCOLAIRE"/>
    <s v="Not Approved"/>
    <s v="48-230602144528797"/>
    <n v="1"/>
    <n v="1"/>
    <n v="0"/>
    <n v="1"/>
    <n v="0"/>
    <n v="1"/>
    <n v="0"/>
    <n v="0"/>
    <m/>
    <n v="0"/>
    <n v="0"/>
    <m/>
    <m/>
    <s v="2023-07-01"/>
  </r>
  <r>
    <x v="5"/>
    <x v="4"/>
    <m/>
    <x v="2"/>
    <m/>
    <m/>
    <s v="MYABI"/>
    <s v="Rural"/>
    <s v="Public"/>
    <x v="36"/>
    <s v="NGALULA"/>
    <s v="CENTRE RATTRAPAGE SCOLAIRE"/>
    <s v="Approved"/>
    <s v="48-230602162748067"/>
    <n v="1"/>
    <n v="0"/>
    <n v="1"/>
    <n v="0"/>
    <n v="0"/>
    <n v="1"/>
    <n v="0"/>
    <n v="0"/>
    <m/>
    <n v="0"/>
    <n v="0"/>
    <m/>
    <m/>
    <s v="2023-07-01"/>
  </r>
  <r>
    <x v="5"/>
    <x v="4"/>
    <m/>
    <x v="2"/>
    <m/>
    <m/>
    <s v="MYABI"/>
    <s v="Rural"/>
    <s v="Public"/>
    <x v="36"/>
    <s v="NGALULA"/>
    <s v="CENTRE RATTRAPAGE SCOLAIRE"/>
    <s v="Approved"/>
    <s v="48-230602193503134"/>
    <n v="1"/>
    <n v="0"/>
    <n v="1"/>
    <n v="0"/>
    <n v="0"/>
    <n v="1"/>
    <n v="0"/>
    <n v="0"/>
    <m/>
    <n v="0"/>
    <n v="0"/>
    <m/>
    <m/>
    <s v="2023-07-01"/>
  </r>
  <r>
    <x v="5"/>
    <x v="2"/>
    <m/>
    <x v="2"/>
    <m/>
    <m/>
    <s v="MYABI"/>
    <s v="Rural"/>
    <s v="Public"/>
    <x v="36"/>
    <s v="NGALULA"/>
    <s v="CENTRE RATTRAPAGE SCOLAIRE"/>
    <s v="Not Approved"/>
    <s v="48-230603125012393"/>
    <n v="1"/>
    <n v="0"/>
    <n v="0"/>
    <n v="1"/>
    <n v="0"/>
    <n v="1"/>
    <n v="0"/>
    <n v="0"/>
    <m/>
    <n v="0"/>
    <n v="0"/>
    <m/>
    <m/>
    <s v="2023-07-01"/>
  </r>
  <r>
    <x v="5"/>
    <x v="7"/>
    <m/>
    <x v="2"/>
    <m/>
    <m/>
    <s v="MYABI"/>
    <s v="Rural"/>
    <s v="Public"/>
    <x v="36"/>
    <s v="NGALULA"/>
    <s v="CENTRE RATTRAPAGE SCOLAIRE"/>
    <s v="Approved"/>
    <s v="48-230605172933443"/>
    <n v="0"/>
    <n v="0"/>
    <n v="1"/>
    <n v="0"/>
    <n v="0"/>
    <n v="1"/>
    <n v="0"/>
    <n v="0"/>
    <m/>
    <n v="0"/>
    <n v="0"/>
    <m/>
    <m/>
    <s v="2023-07-01"/>
  </r>
  <r>
    <x v="5"/>
    <x v="5"/>
    <m/>
    <x v="2"/>
    <m/>
    <m/>
    <s v="MYABI"/>
    <s v="Rural"/>
    <s v="Public"/>
    <x v="36"/>
    <s v="NGALULA"/>
    <s v="CENTRE RATTRAPAGE SCOLAIRE"/>
    <s v="Approved"/>
    <s v="48-230606113958154"/>
    <n v="0"/>
    <n v="0"/>
    <n v="1"/>
    <n v="0"/>
    <n v="0"/>
    <n v="1"/>
    <n v="0"/>
    <n v="0"/>
    <m/>
    <n v="0"/>
    <n v="0"/>
    <m/>
    <m/>
    <s v="2023-07-01"/>
  </r>
  <r>
    <x v="5"/>
    <x v="5"/>
    <m/>
    <x v="2"/>
    <m/>
    <m/>
    <s v="MYABI"/>
    <s v="Rural"/>
    <s v="Public"/>
    <x v="36"/>
    <s v="NGALULA"/>
    <s v="CENTRE RATTRAPAGE SCOLAIRE"/>
    <s v="Approved"/>
    <s v="48-230606125508523"/>
    <n v="0"/>
    <n v="0"/>
    <n v="1"/>
    <n v="0"/>
    <n v="0"/>
    <n v="1"/>
    <n v="0"/>
    <n v="0"/>
    <m/>
    <n v="0"/>
    <n v="0"/>
    <m/>
    <m/>
    <s v="2023-07-01"/>
  </r>
  <r>
    <x v="5"/>
    <x v="5"/>
    <m/>
    <x v="2"/>
    <m/>
    <m/>
    <s v="MYABI"/>
    <s v="Rural"/>
    <s v="Public"/>
    <x v="36"/>
    <s v="NGALULA"/>
    <s v="CENTRE RATTRAPAGE SCOLAIRE"/>
    <s v="Approved"/>
    <s v="48-230606153929031"/>
    <n v="0"/>
    <n v="0"/>
    <n v="1"/>
    <n v="0"/>
    <n v="0"/>
    <n v="1"/>
    <n v="0"/>
    <n v="0"/>
    <m/>
    <n v="0"/>
    <n v="0"/>
    <m/>
    <m/>
    <s v="2023-07-01"/>
  </r>
  <r>
    <x v="5"/>
    <x v="7"/>
    <m/>
    <x v="2"/>
    <m/>
    <m/>
    <s v="KABEYA-KAMWANGA"/>
    <s v="Rural"/>
    <s v="Prive"/>
    <x v="37"/>
    <s v="MASHINGU"/>
    <s v="CENTRE RATTRAPAGE SCOLAIRE"/>
    <s v="Approved"/>
    <s v="40-230605164842660"/>
    <n v="1"/>
    <n v="0"/>
    <n v="1"/>
    <n v="0"/>
    <n v="0"/>
    <n v="1"/>
    <n v="0"/>
    <n v="0"/>
    <m/>
    <n v="0"/>
    <n v="0"/>
    <m/>
    <m/>
    <s v="2023-07-01"/>
  </r>
  <r>
    <x v="5"/>
    <x v="2"/>
    <m/>
    <x v="3"/>
    <s v="NORD-KIVU 1"/>
    <s v="NYIRAGONGO 1"/>
    <m/>
    <s v="Rural"/>
    <s v="Public"/>
    <x v="38"/>
    <s v="KABEYA"/>
    <s v="ECOLE PRIMAIRE"/>
    <s v="Approved"/>
    <s v="32-230603101740801"/>
    <n v="1"/>
    <n v="0"/>
    <n v="1"/>
    <n v="0"/>
    <n v="0"/>
    <n v="1"/>
    <n v="0"/>
    <n v="0"/>
    <m/>
    <n v="0"/>
    <n v="0"/>
    <m/>
    <m/>
    <s v="2023-07-01"/>
  </r>
  <r>
    <x v="5"/>
    <x v="2"/>
    <m/>
    <x v="3"/>
    <s v="NORD-KIVU 1"/>
    <s v="NYIRAGONGO 1"/>
    <m/>
    <s v="Rural"/>
    <s v="Public"/>
    <x v="38"/>
    <s v="KABEYA"/>
    <s v="ECOLE SECONDAIRE"/>
    <s v="Approved"/>
    <s v="32-230603125845457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1"/>
    <s v="NYIRAGONGO 1"/>
    <m/>
    <s v="Rural"/>
    <s v="Public"/>
    <x v="38"/>
    <s v="KABEYA"/>
    <s v="ECOLE SECONDAIRE"/>
    <s v="Approved"/>
    <s v="32-230603145341474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1"/>
    <s v="NYIRAGONGO 1"/>
    <m/>
    <s v="Rural"/>
    <s v="Public"/>
    <x v="38"/>
    <s v="KABEYA"/>
    <s v="ECOLE SECONDAIRE"/>
    <s v="Approved"/>
    <s v="32-230603161206188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1"/>
    <s v="NYIRAGONGO 1"/>
    <m/>
    <s v="Rural"/>
    <s v="Public"/>
    <x v="38"/>
    <s v="KABEYA"/>
    <s v="ECOLE PRIMAIRE"/>
    <s v="Approved"/>
    <s v="32-230605102239114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1"/>
    <s v="NYIRAGONGO 1"/>
    <m/>
    <s v="Rural"/>
    <s v="Public"/>
    <x v="38"/>
    <s v="KABEYA"/>
    <s v="ECOLE SECONDAIRE"/>
    <s v="Approved"/>
    <s v="32-230605120414451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1"/>
    <s v="NYIRAGONGO 1"/>
    <m/>
    <s v="Rural"/>
    <s v="Public"/>
    <x v="38"/>
    <s v="KABEYA"/>
    <s v="ECOLE PRIMAIRE"/>
    <s v="Approved"/>
    <s v="32-230605134929775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1"/>
    <s v="NYIRAGONGO 1"/>
    <m/>
    <s v="Rural"/>
    <s v="Public"/>
    <x v="38"/>
    <s v="KABEYA"/>
    <s v="ECOLE PRIMAIRE"/>
    <s v="Approved"/>
    <s v="32-230606080028065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1"/>
    <s v="NYIRAGONGO 1"/>
    <m/>
    <s v="Rural"/>
    <s v="Public"/>
    <x v="38"/>
    <s v="KABEYA"/>
    <s v="ECOLE SECONDAIRE"/>
    <s v="Approved"/>
    <s v="32-230606110946697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1"/>
    <s v="NYIRAGONGO 1"/>
    <m/>
    <s v="Rural"/>
    <s v="Public"/>
    <x v="38"/>
    <s v="KABEYA"/>
    <s v="ECOLE PRIMAIRE"/>
    <s v="Approved"/>
    <s v="32-230606131435051"/>
    <n v="0"/>
    <n v="0"/>
    <n v="1"/>
    <n v="0"/>
    <n v="0"/>
    <n v="1"/>
    <n v="0"/>
    <n v="0"/>
    <m/>
    <n v="0"/>
    <n v="0"/>
    <m/>
    <m/>
    <s v="2023-07-01"/>
  </r>
  <r>
    <x v="5"/>
    <x v="6"/>
    <m/>
    <x v="3"/>
    <s v="NORD-KIVU 1"/>
    <s v="NYIRAGONGO 1"/>
    <m/>
    <s v="Rural"/>
    <s v="Public"/>
    <x v="38"/>
    <s v="KABEYA"/>
    <s v="ECOLE SECONDAIRE"/>
    <s v="Approved"/>
    <s v="32-230607090624127"/>
    <n v="1"/>
    <n v="0"/>
    <n v="1"/>
    <n v="0"/>
    <n v="0"/>
    <n v="1"/>
    <n v="0"/>
    <n v="0"/>
    <m/>
    <n v="0"/>
    <n v="0"/>
    <m/>
    <m/>
    <s v="2023-07-01"/>
  </r>
  <r>
    <x v="5"/>
    <x v="6"/>
    <m/>
    <x v="3"/>
    <s v="NORD-KIVU 1"/>
    <s v="NYIRAGONGO 1"/>
    <m/>
    <s v="Rural"/>
    <s v="Public"/>
    <x v="38"/>
    <s v="KABEYA"/>
    <s v="ECOLE PRIMAIRE"/>
    <s v="Approved"/>
    <s v="32-230607111415777"/>
    <n v="0"/>
    <n v="0"/>
    <n v="1"/>
    <n v="0"/>
    <n v="0"/>
    <n v="1"/>
    <n v="0"/>
    <n v="0"/>
    <m/>
    <n v="0"/>
    <n v="0"/>
    <m/>
    <m/>
    <s v="2023-07-01"/>
  </r>
  <r>
    <x v="5"/>
    <x v="6"/>
    <m/>
    <x v="3"/>
    <s v="NORD-KIVU 1"/>
    <s v="NYIRAGONGO 1"/>
    <m/>
    <s v="Rural"/>
    <s v="Public"/>
    <x v="38"/>
    <s v="KABEYA"/>
    <s v="ECOLE PRIMAIRE"/>
    <s v="Approved"/>
    <s v="32-230607142141740"/>
    <n v="1"/>
    <n v="0"/>
    <n v="1"/>
    <n v="0"/>
    <n v="0"/>
    <n v="1"/>
    <n v="0"/>
    <n v="0"/>
    <m/>
    <n v="0"/>
    <n v="0"/>
    <m/>
    <m/>
    <s v="2023-07-01"/>
  </r>
  <r>
    <x v="5"/>
    <x v="8"/>
    <m/>
    <x v="3"/>
    <s v="NORD-KIVU 1"/>
    <s v="NYIRAGONGO 1"/>
    <m/>
    <s v="Rural"/>
    <s v="Public"/>
    <x v="39"/>
    <s v="MALIYAYESU"/>
    <s v="ECOLE PRIMAIRE"/>
    <s v="Approved"/>
    <s v="39-230609114632982"/>
    <n v="1"/>
    <n v="1"/>
    <n v="1"/>
    <n v="0"/>
    <n v="0"/>
    <n v="1"/>
    <n v="0"/>
    <n v="0"/>
    <m/>
    <n v="0"/>
    <n v="0"/>
    <m/>
    <m/>
    <s v="2023-07-01"/>
  </r>
  <r>
    <x v="5"/>
    <x v="8"/>
    <m/>
    <x v="3"/>
    <s v="NORD-KIVU 1"/>
    <s v="NYIRAGONGO 1"/>
    <m/>
    <s v="Rural"/>
    <s v="Public"/>
    <x v="39"/>
    <s v="MALIYAYESU"/>
    <s v="ECOLE PRIMAIRE"/>
    <s v="Approved"/>
    <s v="39-230609130506939"/>
    <n v="1"/>
    <n v="0"/>
    <n v="1"/>
    <n v="0"/>
    <n v="0"/>
    <n v="1"/>
    <n v="1"/>
    <n v="0"/>
    <m/>
    <n v="0"/>
    <n v="0"/>
    <m/>
    <m/>
    <s v="2023-07-01"/>
  </r>
  <r>
    <x v="5"/>
    <x v="8"/>
    <m/>
    <x v="3"/>
    <s v="NORD-KIVU 1"/>
    <s v="NYIRAGONGO 1"/>
    <m/>
    <s v="Rural"/>
    <s v="Public"/>
    <x v="39"/>
    <s v="MALIYAYESU"/>
    <s v="ECOLE SECONDAIRE"/>
    <s v="Approved"/>
    <s v="39-230609144650194"/>
    <n v="1"/>
    <n v="0"/>
    <n v="1"/>
    <n v="0"/>
    <n v="0"/>
    <n v="1"/>
    <n v="0"/>
    <n v="0"/>
    <m/>
    <n v="0"/>
    <n v="0"/>
    <m/>
    <m/>
    <s v="2023-07-01"/>
  </r>
  <r>
    <x v="5"/>
    <x v="7"/>
    <m/>
    <x v="3"/>
    <s v="NORD-KIVU 1"/>
    <s v="NYIRAGONGO 1"/>
    <m/>
    <s v="Rural"/>
    <s v="Public"/>
    <x v="40"/>
    <s v="MPANGIRWA"/>
    <s v="ECOLE PRIMAIRE"/>
    <s v="Approved"/>
    <s v="42-230605114304808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1"/>
    <s v="NYIRAGONGO 1"/>
    <m/>
    <s v="Rural"/>
    <s v="Public"/>
    <x v="40"/>
    <s v="MPANGIRWA"/>
    <s v="ECOLE PRIMAIRE"/>
    <s v="Approved"/>
    <s v="42-230605162344250"/>
    <n v="0"/>
    <n v="0"/>
    <n v="1"/>
    <n v="0"/>
    <n v="0"/>
    <n v="1"/>
    <n v="0"/>
    <n v="0"/>
    <m/>
    <n v="0"/>
    <n v="0"/>
    <m/>
    <m/>
    <s v="2023-07-01"/>
  </r>
  <r>
    <x v="5"/>
    <x v="6"/>
    <m/>
    <x v="3"/>
    <s v="NORD-KIVU 1"/>
    <s v="NYIRAGONGO 1"/>
    <m/>
    <s v="Rural"/>
    <s v="Public"/>
    <x v="40"/>
    <s v="MPANGIRWA"/>
    <s v="ECOLE SECONDAIRE"/>
    <s v="Approved"/>
    <s v="42-230607085502902"/>
    <n v="0"/>
    <n v="0"/>
    <n v="1"/>
    <n v="0"/>
    <n v="0"/>
    <n v="1"/>
    <n v="0"/>
    <n v="0"/>
    <m/>
    <n v="0"/>
    <n v="0"/>
    <m/>
    <m/>
    <s v="2023-07-01"/>
  </r>
  <r>
    <x v="5"/>
    <x v="11"/>
    <m/>
    <x v="3"/>
    <s v="NORD-KIVU 1"/>
    <s v="NYIRAGONGO 1"/>
    <m/>
    <s v="Rural"/>
    <s v="Public"/>
    <x v="40"/>
    <s v="MPANGIRWA"/>
    <s v="ECOLE SECONDAIRE"/>
    <s v="Approved"/>
    <s v="42-230610111121141"/>
    <n v="1"/>
    <n v="0"/>
    <n v="1"/>
    <n v="0"/>
    <n v="0"/>
    <n v="1"/>
    <n v="0"/>
    <n v="0"/>
    <m/>
    <n v="0"/>
    <n v="0"/>
    <m/>
    <m/>
    <s v="2023-07-01"/>
  </r>
  <r>
    <x v="5"/>
    <x v="11"/>
    <m/>
    <x v="3"/>
    <s v="NORD-KIVU 1"/>
    <s v="NYIRAGONGO 1"/>
    <m/>
    <s v="Rural"/>
    <s v="Public"/>
    <x v="40"/>
    <s v="MPANGIRWA"/>
    <s v="ECOLE PRIMAIRE"/>
    <s v="Approved"/>
    <s v="42-230610134410252"/>
    <n v="1"/>
    <n v="0"/>
    <n v="1"/>
    <n v="0"/>
    <n v="0"/>
    <n v="1"/>
    <n v="0"/>
    <n v="0"/>
    <m/>
    <n v="0"/>
    <n v="0"/>
    <m/>
    <m/>
    <s v="2023-07-01"/>
  </r>
  <r>
    <x v="5"/>
    <x v="1"/>
    <m/>
    <x v="3"/>
    <s v="NORD-KIVU 1"/>
    <s v="NYIRAGONGO 1"/>
    <m/>
    <s v="Rural"/>
    <s v="Public"/>
    <x v="41"/>
    <s v="MUCHO"/>
    <s v="ECOLE PRIMAIRE"/>
    <s v="Approved"/>
    <s v="43-230531123118632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1"/>
    <s v="NYIRAGONGO 1"/>
    <m/>
    <s v="Rural"/>
    <s v="Public"/>
    <x v="41"/>
    <s v="MUCHO"/>
    <s v="ECOLE PRIMAIRE"/>
    <s v="Approved"/>
    <s v="43-230601161231365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1"/>
    <s v="NYIRAGONGO 1"/>
    <m/>
    <s v="Rural"/>
    <s v="Public"/>
    <x v="41"/>
    <s v="MUCHO"/>
    <s v="ECOLE PRIMAIRE"/>
    <s v="Approved"/>
    <s v="43-230602092130976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1"/>
    <s v="NYIRAGONGO 1"/>
    <m/>
    <s v="Rural"/>
    <s v="Public"/>
    <x v="41"/>
    <s v="MUCHO"/>
    <s v="ECOLE SECONDAIRE"/>
    <s v="Approved"/>
    <s v="43-230602112800813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1"/>
    <s v="NYIRAGONGO 1"/>
    <m/>
    <s v="Rural"/>
    <s v="Public"/>
    <x v="41"/>
    <s v="MUCHO"/>
    <s v="ECOLE SECONDAIRE"/>
    <s v="Approved"/>
    <s v="43-230602114525479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1"/>
    <s v="NYIRAGONGO 1"/>
    <m/>
    <s v="Rural"/>
    <s v="Public"/>
    <x v="41"/>
    <s v="MUCHO"/>
    <s v="ECOLE PRIMAIRE"/>
    <s v="Approved"/>
    <s v="43-230602142325915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1"/>
    <s v="NYIRAGONGO 1"/>
    <m/>
    <s v="Rural"/>
    <s v="Public"/>
    <x v="41"/>
    <s v="MUCHO"/>
    <s v="ECOLE PRIMAIRE"/>
    <s v="Approved"/>
    <s v="43-230603151236732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1"/>
    <s v="NYIRAGONGO 1"/>
    <m/>
    <s v="Rural"/>
    <s v="Public"/>
    <x v="41"/>
    <s v="MUCHO"/>
    <s v="ECOLE PRIMAIRE"/>
    <s v="Approved"/>
    <s v="43-230603152727305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1"/>
    <s v="NYIRAGONGO 1"/>
    <m/>
    <s v="Rural"/>
    <s v="Public"/>
    <x v="41"/>
    <s v="MUCHO"/>
    <s v="ECOLE PRIMAIRE"/>
    <s v="Approved"/>
    <s v="43-230606132607784"/>
    <n v="1"/>
    <n v="0"/>
    <n v="1"/>
    <n v="0"/>
    <n v="0"/>
    <n v="1"/>
    <n v="0"/>
    <n v="0"/>
    <m/>
    <n v="0"/>
    <n v="0"/>
    <m/>
    <m/>
    <s v="2023-07-01"/>
  </r>
  <r>
    <x v="5"/>
    <x v="5"/>
    <m/>
    <x v="3"/>
    <s v="NORD-KIVU 1"/>
    <s v="NYIRAGONGO 1"/>
    <m/>
    <s v="Rural"/>
    <s v="Public"/>
    <x v="41"/>
    <s v="MUCHO"/>
    <s v="ECOLE SECONDAIRE"/>
    <s v="Approved"/>
    <s v="43-230606154502053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1"/>
    <s v="NYIRAGONGO 1"/>
    <m/>
    <s v="Rural"/>
    <s v="Prive"/>
    <x v="38"/>
    <s v="KABEYA"/>
    <s v="ECOLE MATERNELLE"/>
    <s v="Approved"/>
    <s v="32-230601111301447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1"/>
    <s v="NYIRAGONGO 1"/>
    <m/>
    <s v="Rural"/>
    <s v="Prive"/>
    <x v="38"/>
    <s v="KABEYA"/>
    <s v="ECOLE MATERNELLE"/>
    <s v="Approved"/>
    <s v="32-230601133201551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1"/>
    <s v="NYIRAGONGO 1"/>
    <m/>
    <s v="Rural"/>
    <s v="Prive"/>
    <x v="40"/>
    <s v="MPANGIRWA"/>
    <s v="ECOLE PRIMAIRE"/>
    <s v="Approved"/>
    <s v="42-230605090122724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1"/>
    <s v="NYIRAGONGO 1"/>
    <m/>
    <s v="Rural"/>
    <s v="Prive"/>
    <x v="40"/>
    <s v="MPANGIRWA"/>
    <s v="ECOLE PRIMAIRE"/>
    <s v="Approved"/>
    <s v="42-230605095259730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1"/>
    <s v="NYIRAGONGO 1"/>
    <m/>
    <s v="Rural"/>
    <s v="Prive"/>
    <x v="40"/>
    <s v="MPANGIRWA"/>
    <s v="ECOLE PRIMAIRE"/>
    <s v="Approved"/>
    <s v="42-230606091535282"/>
    <n v="0"/>
    <n v="0"/>
    <n v="1"/>
    <n v="0"/>
    <n v="0"/>
    <n v="1"/>
    <n v="0"/>
    <n v="0"/>
    <m/>
    <n v="0"/>
    <n v="0"/>
    <m/>
    <m/>
    <s v="2023-07-01"/>
  </r>
  <r>
    <x v="5"/>
    <x v="8"/>
    <m/>
    <x v="3"/>
    <s v="NORD-KIVU 1"/>
    <s v="NYIRAGONGO 1"/>
    <m/>
    <s v="Rural"/>
    <s v="Prive"/>
    <x v="40"/>
    <s v="MPANGIRWA"/>
    <s v="ECOLE PRIMAIRE"/>
    <s v="Approved"/>
    <s v="42-230609124824031"/>
    <n v="1"/>
    <n v="0"/>
    <n v="1"/>
    <n v="0"/>
    <n v="0"/>
    <n v="1"/>
    <n v="1"/>
    <n v="0"/>
    <m/>
    <n v="0"/>
    <n v="0"/>
    <m/>
    <m/>
    <s v="2023-07-01"/>
  </r>
  <r>
    <x v="5"/>
    <x v="2"/>
    <m/>
    <x v="3"/>
    <s v="NORD-KIVU 1"/>
    <s v="NYIRAGONGO 1"/>
    <m/>
    <s v="Rural"/>
    <s v="Prive"/>
    <x v="41"/>
    <s v="MUCHO"/>
    <s v="ECOLE PRIMAIRE"/>
    <s v="Approved"/>
    <s v="43-230603075500682"/>
    <n v="0"/>
    <n v="0"/>
    <n v="1"/>
    <n v="0"/>
    <n v="0"/>
    <n v="1"/>
    <n v="0"/>
    <n v="0"/>
    <m/>
    <n v="0"/>
    <n v="0"/>
    <m/>
    <m/>
    <s v="2023-07-01"/>
  </r>
  <r>
    <x v="5"/>
    <x v="0"/>
    <m/>
    <x v="3"/>
    <s v="NORD-KIVU 1"/>
    <s v="NYIRAGONGO 1"/>
    <m/>
    <s v="Rural"/>
    <s v="Prive"/>
    <x v="41"/>
    <s v="MUCHO"/>
    <s v="ECOLE SECONDAIRE"/>
    <s v="Approved"/>
    <s v="43-230604090636249"/>
    <n v="0"/>
    <n v="0"/>
    <n v="1"/>
    <n v="0"/>
    <n v="0"/>
    <n v="1"/>
    <n v="0"/>
    <n v="0"/>
    <m/>
    <n v="0"/>
    <n v="0"/>
    <m/>
    <m/>
    <s v="2023-07-01"/>
  </r>
  <r>
    <x v="5"/>
    <x v="0"/>
    <m/>
    <x v="3"/>
    <s v="NORD-KIVU 1"/>
    <s v="NYIRAGONGO 1"/>
    <m/>
    <s v="Rural"/>
    <s v="Prive"/>
    <x v="41"/>
    <s v="MUCHO"/>
    <s v="ECOLE PRIMAIRE"/>
    <s v="Approved"/>
    <s v="43-230604140349656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1"/>
    <s v="NYIRAGONGO 1"/>
    <m/>
    <s v="Rural"/>
    <s v="Prive"/>
    <x v="41"/>
    <s v="MUCHO"/>
    <s v="ECOLE PRIMAIRE"/>
    <s v="Approved"/>
    <s v="43-230605121652642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1"/>
    <s v="NYIRAGONGO 1"/>
    <m/>
    <s v="Rural"/>
    <s v="Prive"/>
    <x v="41"/>
    <s v="MUCHO"/>
    <s v="ECOLE SECONDAIRE"/>
    <s v="Approved"/>
    <s v="43-230605140032674"/>
    <n v="1"/>
    <n v="0"/>
    <n v="1"/>
    <n v="0"/>
    <n v="0"/>
    <n v="1"/>
    <n v="1"/>
    <n v="0"/>
    <m/>
    <n v="0"/>
    <n v="0"/>
    <m/>
    <m/>
    <s v="2023-07-01"/>
  </r>
  <r>
    <x v="5"/>
    <x v="5"/>
    <m/>
    <x v="3"/>
    <s v="NORD-KIVU 1"/>
    <s v="NYIRAGONGO 2"/>
    <m/>
    <s v="Rural"/>
    <s v="Public"/>
    <x v="40"/>
    <s v="MPANGIRWA"/>
    <s v="ECOLE PRIMAIRE"/>
    <s v="Approved"/>
    <s v="42-230606110416893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1"/>
    <s v="NYIRAGONGO 2"/>
    <m/>
    <s v="Rural"/>
    <s v="Public"/>
    <x v="40"/>
    <s v="MPANGIRWA"/>
    <s v="ECOLE PRIMAIRE"/>
    <s v="Approved"/>
    <s v="42-230606170554407"/>
    <n v="1"/>
    <n v="1"/>
    <n v="1"/>
    <n v="0"/>
    <n v="0"/>
    <n v="1"/>
    <n v="0"/>
    <n v="0"/>
    <m/>
    <n v="0"/>
    <n v="0"/>
    <m/>
    <m/>
    <s v="2023-07-01"/>
  </r>
  <r>
    <x v="5"/>
    <x v="6"/>
    <m/>
    <x v="3"/>
    <s v="NORD-KIVU 1"/>
    <s v="NYIRAGONGO 2"/>
    <m/>
    <s v="Rural"/>
    <s v="Public"/>
    <x v="40"/>
    <s v="MPANGIRWA"/>
    <s v="ECOLE PRIMAIRE"/>
    <s v="Approved"/>
    <s v="42-230607103308045"/>
    <n v="1"/>
    <n v="1"/>
    <n v="1"/>
    <n v="0"/>
    <n v="0"/>
    <n v="1"/>
    <n v="1"/>
    <n v="0"/>
    <m/>
    <n v="0"/>
    <n v="0"/>
    <m/>
    <m/>
    <s v="2023-07-01"/>
  </r>
  <r>
    <x v="5"/>
    <x v="1"/>
    <m/>
    <x v="3"/>
    <s v="NORD-KIVU 2"/>
    <s v="BENI"/>
    <m/>
    <s v="Urbain"/>
    <s v="Public"/>
    <x v="42"/>
    <s v="FREDERIC"/>
    <s v="ECOLE PRIMAIRE"/>
    <s v="Approved"/>
    <s v="17-230531132556429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2"/>
    <s v="BENI"/>
    <m/>
    <s v="Urbain"/>
    <s v="Public"/>
    <x v="42"/>
    <s v="FREDERIC"/>
    <s v="ECOLE PRIMAIRE"/>
    <s v="Approved"/>
    <s v="17-230601135814998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2"/>
    <s v="BENI"/>
    <m/>
    <s v="Urbain"/>
    <s v="Public"/>
    <x v="42"/>
    <s v="FREDERIC"/>
    <s v="ECOLE PRIMAIRE"/>
    <s v="Approved"/>
    <s v="17-230603142429134"/>
    <n v="0"/>
    <n v="0"/>
    <n v="1"/>
    <n v="0"/>
    <n v="0"/>
    <n v="1"/>
    <n v="0"/>
    <n v="0"/>
    <m/>
    <n v="0"/>
    <n v="0"/>
    <m/>
    <m/>
    <s v="2023-07-01"/>
  </r>
  <r>
    <x v="5"/>
    <x v="6"/>
    <m/>
    <x v="3"/>
    <s v="NORD-KIVU 2"/>
    <s v="BENI"/>
    <m/>
    <s v="Urbain"/>
    <s v="Public"/>
    <x v="42"/>
    <s v="FREDERIC"/>
    <s v="ECOLE MATERNELLE"/>
    <s v="Approved"/>
    <s v="17-230607085646771"/>
    <n v="0"/>
    <n v="0"/>
    <n v="1"/>
    <n v="0"/>
    <n v="0"/>
    <n v="1"/>
    <n v="0"/>
    <n v="0"/>
    <m/>
    <n v="0"/>
    <n v="0"/>
    <m/>
    <m/>
    <s v="2023-07-01"/>
  </r>
  <r>
    <x v="5"/>
    <x v="1"/>
    <m/>
    <x v="3"/>
    <s v="NORD-KIVU 2"/>
    <s v="BENI"/>
    <m/>
    <s v="Urbain"/>
    <s v="Public"/>
    <x v="43"/>
    <s v="MBUSA"/>
    <s v="ECOLE SECONDAIRE"/>
    <s v="Approved"/>
    <s v="41-230531155233849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2"/>
    <s v="BENI"/>
    <m/>
    <s v="Urbain"/>
    <s v="Public"/>
    <x v="43"/>
    <s v="MBUSA"/>
    <s v="ECOLE PRIMAIRE"/>
    <s v="Approved"/>
    <s v="41-230601113535516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2"/>
    <s v="BENI"/>
    <m/>
    <s v="Urbain"/>
    <s v="Public"/>
    <x v="43"/>
    <s v="MBUSA"/>
    <s v="ECOLE PRIMAIRE"/>
    <s v="Approved"/>
    <s v="41-230601154524108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2"/>
    <s v="BENI"/>
    <m/>
    <s v="Urbain"/>
    <s v="Public"/>
    <x v="43"/>
    <s v="MBUSA"/>
    <s v="ECOLE PRIMAIRE"/>
    <s v="Approved"/>
    <s v="41-230602093332534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2"/>
    <s v="BENI"/>
    <m/>
    <s v="Urbain"/>
    <s v="Public"/>
    <x v="43"/>
    <s v="MBUSA"/>
    <s v="ECOLE PRIMAIRE"/>
    <s v="Approved"/>
    <s v="41-230603145729865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2"/>
    <s v="BENI"/>
    <m/>
    <s v="Urbain"/>
    <s v="Public"/>
    <x v="43"/>
    <s v="MBUSA"/>
    <s v="ECOLE PRIMAIRE"/>
    <s v="Approved"/>
    <s v="41-230603182627135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2"/>
    <s v="BENI"/>
    <m/>
    <s v="Urbain"/>
    <s v="Public"/>
    <x v="43"/>
    <s v="MBUSA"/>
    <s v="ECOLE PRIMAIRE"/>
    <s v="Approved"/>
    <s v="41-230605122221181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2"/>
    <s v="BENI"/>
    <m/>
    <s v="Urbain"/>
    <s v="Public"/>
    <x v="43"/>
    <s v="MBUSA"/>
    <s v="ECOLE SECONDAIRE"/>
    <s v="Approved"/>
    <s v="41-230606112340925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2"/>
    <s v="BENI"/>
    <m/>
    <s v="Urbain"/>
    <s v="Public"/>
    <x v="43"/>
    <s v="MBUSA"/>
    <s v="ECOLE SECONDAIRE"/>
    <s v="Approved"/>
    <s v="41-230606203604133"/>
    <n v="0"/>
    <n v="0"/>
    <n v="1"/>
    <n v="0"/>
    <n v="0"/>
    <n v="1"/>
    <n v="0"/>
    <n v="0"/>
    <m/>
    <n v="0"/>
    <n v="0"/>
    <m/>
    <m/>
    <s v="2023-07-01"/>
  </r>
  <r>
    <x v="5"/>
    <x v="6"/>
    <m/>
    <x v="3"/>
    <s v="NORD-KIVU 2"/>
    <s v="BENI"/>
    <m/>
    <s v="Urbain"/>
    <s v="Public"/>
    <x v="43"/>
    <s v="MBUSA"/>
    <s v="ECOLE SECONDAIRE"/>
    <s v="Approved"/>
    <s v="41-230607064001058"/>
    <n v="0"/>
    <n v="0"/>
    <n v="1"/>
    <n v="0"/>
    <n v="0"/>
    <n v="1"/>
    <n v="0"/>
    <n v="0"/>
    <m/>
    <n v="0"/>
    <n v="0"/>
    <m/>
    <m/>
    <s v="2023-07-01"/>
  </r>
  <r>
    <x v="5"/>
    <x v="8"/>
    <m/>
    <x v="3"/>
    <s v="NORD-KIVU 2"/>
    <s v="BENI"/>
    <m/>
    <s v="Urbain"/>
    <s v="Public"/>
    <x v="44"/>
    <s v="PALUKU"/>
    <s v="ECOLE PRIMAIRE"/>
    <s v="Approved"/>
    <s v="51-230609133329712"/>
    <n v="1"/>
    <n v="1"/>
    <n v="1"/>
    <n v="0"/>
    <n v="0"/>
    <n v="1"/>
    <n v="1"/>
    <n v="0"/>
    <m/>
    <n v="0"/>
    <n v="0"/>
    <m/>
    <m/>
    <s v="2023-07-01"/>
  </r>
  <r>
    <x v="5"/>
    <x v="8"/>
    <m/>
    <x v="3"/>
    <s v="NORD-KIVU 2"/>
    <s v="BENI"/>
    <m/>
    <s v="Urbain"/>
    <s v="Public"/>
    <x v="44"/>
    <s v="PALUKU"/>
    <s v="ECOLE SECONDAIRE"/>
    <s v="Approved"/>
    <s v="51-230609173710635"/>
    <n v="1"/>
    <n v="0"/>
    <n v="1"/>
    <n v="0"/>
    <n v="0"/>
    <n v="1"/>
    <n v="0"/>
    <n v="0"/>
    <m/>
    <n v="0"/>
    <n v="0"/>
    <m/>
    <m/>
    <s v="2023-07-01"/>
  </r>
  <r>
    <x v="5"/>
    <x v="11"/>
    <m/>
    <x v="3"/>
    <s v="NORD-KIVU 2"/>
    <s v="BENI"/>
    <m/>
    <s v="Urbain"/>
    <s v="Public"/>
    <x v="44"/>
    <s v="PALUKU"/>
    <s v="ECOLE SECONDAIRE"/>
    <s v="Approved"/>
    <s v="51-230610115717708"/>
    <n v="1"/>
    <n v="0"/>
    <n v="1"/>
    <n v="0"/>
    <n v="0"/>
    <n v="1"/>
    <n v="0"/>
    <n v="0"/>
    <m/>
    <n v="0"/>
    <n v="0"/>
    <m/>
    <m/>
    <s v="2023-07-01"/>
  </r>
  <r>
    <x v="5"/>
    <x v="11"/>
    <m/>
    <x v="3"/>
    <s v="NORD-KIVU 2"/>
    <s v="BENI"/>
    <m/>
    <s v="Urbain"/>
    <s v="Public"/>
    <x v="44"/>
    <s v="PALUKU"/>
    <s v="ECOLE PRIMAIRE"/>
    <s v="Approved"/>
    <s v="51-230610131433454"/>
    <n v="1"/>
    <n v="0"/>
    <n v="1"/>
    <n v="0"/>
    <n v="0"/>
    <n v="1"/>
    <n v="0"/>
    <n v="0"/>
    <m/>
    <n v="0"/>
    <n v="0"/>
    <m/>
    <m/>
    <s v="2023-07-01"/>
  </r>
  <r>
    <x v="5"/>
    <x v="1"/>
    <m/>
    <x v="3"/>
    <s v="NORD-KIVU 2"/>
    <s v="BENI"/>
    <m/>
    <s v="Urbain"/>
    <s v="Prive"/>
    <x v="42"/>
    <s v="FREDERIC"/>
    <s v="ECOLE PRIMAIRE"/>
    <s v="Approved"/>
    <s v="17-230531151350226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2"/>
    <s v="BENI"/>
    <m/>
    <s v="Urbain"/>
    <s v="Prive"/>
    <x v="42"/>
    <s v="FREDERIC"/>
    <s v="ECOLE PRIMAIRE"/>
    <s v="Approved"/>
    <s v="17-230601112014545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2"/>
    <s v="BENI"/>
    <m/>
    <s v="Urbain"/>
    <s v="Prive"/>
    <x v="42"/>
    <s v="FREDERIC"/>
    <s v="ECOLE PRIMAIRE"/>
    <s v="Approved"/>
    <s v="17-230601153756650"/>
    <n v="0"/>
    <n v="0"/>
    <n v="1"/>
    <n v="0"/>
    <n v="0"/>
    <n v="1"/>
    <n v="0"/>
    <n v="0"/>
    <m/>
    <n v="0"/>
    <n v="0"/>
    <m/>
    <m/>
    <s v="2023-07-01"/>
  </r>
  <r>
    <x v="5"/>
    <x v="6"/>
    <m/>
    <x v="3"/>
    <s v="NORD-KIVU 2"/>
    <s v="BENI"/>
    <m/>
    <s v="Urbain"/>
    <s v="Prive"/>
    <x v="42"/>
    <s v="FREDERIC"/>
    <s v="ECOLE PRIMAIRE"/>
    <s v="Approved"/>
    <s v="17-230607131542804"/>
    <n v="0"/>
    <n v="0"/>
    <n v="1"/>
    <n v="0"/>
    <n v="0"/>
    <n v="1"/>
    <n v="0"/>
    <n v="0"/>
    <m/>
    <n v="0"/>
    <n v="0"/>
    <m/>
    <m/>
    <s v="2023-07-01"/>
  </r>
  <r>
    <x v="5"/>
    <x v="1"/>
    <m/>
    <x v="3"/>
    <s v="NORD-KIVU 2"/>
    <s v="BENI"/>
    <m/>
    <s v="Urbain"/>
    <s v="Prive"/>
    <x v="43"/>
    <s v="MBUSA"/>
    <s v="ECOLE PRIMAIRE"/>
    <s v="Approved"/>
    <s v="41-230531131323784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2"/>
    <s v="BENI"/>
    <m/>
    <s v="Urbain"/>
    <s v="Prive"/>
    <x v="43"/>
    <s v="MBUSA"/>
    <s v="ECOLE PRIMAIRE"/>
    <s v="Approved"/>
    <s v="41-230601093312912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2"/>
    <s v="BENI"/>
    <m/>
    <s v="Urbain"/>
    <s v="Prive"/>
    <x v="43"/>
    <s v="MBUSA"/>
    <s v="ECOLE PRIMAIRE"/>
    <s v="Approved"/>
    <s v="41-230602114226583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2"/>
    <s v="BENI"/>
    <m/>
    <s v="Urbain"/>
    <s v="Prive"/>
    <x v="43"/>
    <s v="MBUSA"/>
    <s v="ECOLE PRIMAIRE"/>
    <s v="Approved"/>
    <s v="41-230602155032202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2"/>
    <s v="BENI"/>
    <m/>
    <s v="Urbain"/>
    <s v="Prive"/>
    <x v="43"/>
    <s v="MBUSA"/>
    <s v="ECOLE SECONDAIRE"/>
    <s v="Approved"/>
    <s v="41-230603111953493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2"/>
    <s v="BENI"/>
    <m/>
    <s v="Urbain"/>
    <s v="Prive"/>
    <x v="43"/>
    <s v="MBUSA"/>
    <s v="ECOLE PRIMAIRE"/>
    <s v="Approved"/>
    <s v="41-230605095200853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2"/>
    <s v="BENI"/>
    <m/>
    <s v="Urbain"/>
    <s v="Prive"/>
    <x v="43"/>
    <s v="MBUSA"/>
    <s v="ECOLE SECONDAIRE"/>
    <s v="Approved"/>
    <s v="41-230605115154839"/>
    <n v="1"/>
    <n v="0"/>
    <n v="1"/>
    <n v="0"/>
    <n v="0"/>
    <n v="1"/>
    <n v="1"/>
    <n v="0"/>
    <m/>
    <n v="0"/>
    <n v="0"/>
    <m/>
    <m/>
    <s v="2023-07-01"/>
  </r>
  <r>
    <x v="5"/>
    <x v="5"/>
    <m/>
    <x v="3"/>
    <s v="NORD-KIVU 2"/>
    <s v="BENI"/>
    <m/>
    <s v="Urbain"/>
    <s v="Prive"/>
    <x v="43"/>
    <s v="MBUSA"/>
    <s v="ECOLE PRIMAIRE"/>
    <s v="Approved"/>
    <s v="41-230606154046397"/>
    <n v="0"/>
    <n v="0"/>
    <n v="1"/>
    <n v="0"/>
    <n v="0"/>
    <n v="1"/>
    <n v="0"/>
    <n v="0"/>
    <m/>
    <n v="0"/>
    <n v="0"/>
    <m/>
    <m/>
    <s v="2023-07-01"/>
  </r>
  <r>
    <x v="5"/>
    <x v="8"/>
    <m/>
    <x v="3"/>
    <s v="NORD-KIVU 2"/>
    <s v="BENI"/>
    <m/>
    <s v="Urbain"/>
    <s v="Prive"/>
    <x v="44"/>
    <s v="PALUKU"/>
    <s v="ECOLE PRIMAIRE"/>
    <s v="Approved"/>
    <s v="51-230609151946205"/>
    <n v="1"/>
    <n v="1"/>
    <n v="1"/>
    <n v="0"/>
    <n v="0"/>
    <n v="1"/>
    <n v="1"/>
    <n v="0"/>
    <m/>
    <n v="0"/>
    <n v="0"/>
    <m/>
    <m/>
    <s v="2023-07-01"/>
  </r>
  <r>
    <x v="5"/>
    <x v="3"/>
    <m/>
    <x v="3"/>
    <s v="NORD-KIVU 2"/>
    <s v="BENI"/>
    <m/>
    <s v="Rural"/>
    <s v="Public"/>
    <x v="42"/>
    <s v="FREDERIC"/>
    <s v="ECOLE PRIMAIRE"/>
    <s v="Approved"/>
    <s v="17-230608154003167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2"/>
    <s v="BENI"/>
    <m/>
    <s v="Rural"/>
    <s v="Prive"/>
    <x v="42"/>
    <s v="FREDERIC"/>
    <s v="ECOLE PRIMAIRE"/>
    <s v="Approved"/>
    <s v="17-230602100626819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2"/>
    <s v="BENI"/>
    <m/>
    <s v="Rural"/>
    <s v="Prive"/>
    <x v="42"/>
    <s v="FREDERIC"/>
    <s v="ECOLE MATERNELLE"/>
    <s v="Approved"/>
    <s v="17-230602112405772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2"/>
    <s v="BENI"/>
    <m/>
    <s v="Rural"/>
    <s v="Prive"/>
    <x v="42"/>
    <s v="FREDERIC"/>
    <s v="ECOLE SECONDAIRE"/>
    <s v="Approved"/>
    <s v="17-230602142435086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2"/>
    <s v="BENI"/>
    <m/>
    <s v="Rural"/>
    <s v="Prive"/>
    <x v="42"/>
    <s v="FREDERIC"/>
    <s v="ECOLE SECONDAIRE"/>
    <s v="Approved"/>
    <s v="17-230603101959090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2"/>
    <s v="BENI"/>
    <m/>
    <s v="Rural"/>
    <s v="Prive"/>
    <x v="42"/>
    <s v="FREDERIC"/>
    <s v="ECOLE PRIMAIRE"/>
    <s v="Approved"/>
    <s v="17-230603120447703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2"/>
    <s v="BENI"/>
    <m/>
    <s v="Rural"/>
    <s v="Prive"/>
    <x v="42"/>
    <s v="FREDERIC"/>
    <s v="ECOLE PRIMAIRE"/>
    <s v="Approved"/>
    <s v="17-230605123756695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2"/>
    <s v="BENI"/>
    <m/>
    <s v="Rural"/>
    <s v="Prive"/>
    <x v="42"/>
    <s v="FREDERIC"/>
    <s v="ECOLE SECONDAIRE"/>
    <s v="Approved"/>
    <s v="17-230605151858165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2"/>
    <s v="BENI"/>
    <m/>
    <s v="Rural"/>
    <s v="Prive"/>
    <x v="42"/>
    <s v="FREDERIC"/>
    <s v="ECOLE SECONDAIRE"/>
    <s v="Approved"/>
    <s v="17-230606095638205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2"/>
    <s v="BENI"/>
    <m/>
    <s v="Rural"/>
    <s v="Prive"/>
    <x v="42"/>
    <s v="FREDERIC"/>
    <s v="ECOLE SECONDAIRE"/>
    <s v="Approved"/>
    <s v="17-230606113244575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2"/>
    <s v="BENI"/>
    <m/>
    <s v="Rural"/>
    <s v="Prive"/>
    <x v="42"/>
    <s v="FREDERIC"/>
    <s v="ECOLE PRIMAIRE"/>
    <s v="Approved"/>
    <s v="17-230606124438139"/>
    <n v="0"/>
    <n v="0"/>
    <n v="1"/>
    <n v="0"/>
    <n v="0"/>
    <n v="1"/>
    <n v="0"/>
    <n v="0"/>
    <m/>
    <n v="0"/>
    <n v="0"/>
    <m/>
    <m/>
    <s v="2023-07-01"/>
  </r>
  <r>
    <x v="5"/>
    <x v="8"/>
    <m/>
    <x v="3"/>
    <s v="NORD-KIVU 2"/>
    <s v="BENI"/>
    <m/>
    <s v="Rural"/>
    <s v="Prive"/>
    <x v="42"/>
    <s v="FREDERIC"/>
    <s v="ECOLE SECONDAIRE"/>
    <s v="Approved"/>
    <s v="17-230609103413589"/>
    <n v="0"/>
    <n v="0"/>
    <n v="1"/>
    <n v="0"/>
    <n v="0"/>
    <n v="1"/>
    <n v="0"/>
    <n v="0"/>
    <m/>
    <n v="0"/>
    <n v="0"/>
    <m/>
    <m/>
    <s v="2023-07-01"/>
  </r>
  <r>
    <x v="5"/>
    <x v="1"/>
    <m/>
    <x v="3"/>
    <s v="NORD-KIVU 2"/>
    <s v="LUBERO 1"/>
    <m/>
    <s v="Rural"/>
    <s v="Public"/>
    <x v="45"/>
    <s v="PALUKU"/>
    <s v="ECOLE SECONDAIRE"/>
    <s v="Approved"/>
    <s v="50-230531160630000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2"/>
    <s v="LUBERO 1"/>
    <m/>
    <s v="Rural"/>
    <s v="Public"/>
    <x v="45"/>
    <s v="PALUKU"/>
    <s v="ECOLE PRIMAIRE"/>
    <s v="Approved"/>
    <s v="50-230601102002360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2"/>
    <s v="LUBERO 1"/>
    <m/>
    <s v="Rural"/>
    <s v="Public"/>
    <x v="45"/>
    <s v="PALUKU"/>
    <s v="ECOLE SECONDAIRE"/>
    <s v="Approved"/>
    <s v="50-230601142708391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2"/>
    <s v="LUBERO 1"/>
    <m/>
    <s v="Rural"/>
    <s v="Public"/>
    <x v="45"/>
    <s v="PALUKU"/>
    <s v="ECOLE SECONDAIRE"/>
    <s v="Approved"/>
    <s v="50-230602085710905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2"/>
    <s v="LUBERO 1"/>
    <m/>
    <s v="Rural"/>
    <s v="Public"/>
    <x v="45"/>
    <s v="PALUKU"/>
    <s v="ECOLE PRIMAIRE"/>
    <s v="Approved"/>
    <s v="50-230602180246170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2"/>
    <s v="LUBERO 1"/>
    <m/>
    <s v="Rural"/>
    <s v="Public"/>
    <x v="45"/>
    <s v="PALUKU"/>
    <s v="ECOLE PRIMAIRE"/>
    <s v="Approved"/>
    <s v="50-230602184553279"/>
    <n v="0"/>
    <n v="0"/>
    <n v="1"/>
    <n v="0"/>
    <n v="0"/>
    <n v="1"/>
    <n v="0"/>
    <n v="0"/>
    <m/>
    <n v="0"/>
    <n v="0"/>
    <m/>
    <m/>
    <s v="2023-07-01"/>
  </r>
  <r>
    <x v="5"/>
    <x v="11"/>
    <m/>
    <x v="3"/>
    <s v="NORD-KIVU 2"/>
    <s v="LUBERO 1"/>
    <m/>
    <s v="Rural"/>
    <s v="Public"/>
    <x v="45"/>
    <s v="PALUKU"/>
    <s v="ECOLE SECONDAIRE"/>
    <s v="Approved"/>
    <s v="50-230610092839092"/>
    <n v="1"/>
    <n v="0"/>
    <n v="1"/>
    <n v="0"/>
    <n v="0"/>
    <n v="1"/>
    <n v="0"/>
    <n v="0"/>
    <m/>
    <n v="0"/>
    <n v="0"/>
    <m/>
    <m/>
    <s v="2023-07-01"/>
  </r>
  <r>
    <x v="5"/>
    <x v="11"/>
    <m/>
    <x v="3"/>
    <s v="NORD-KIVU 2"/>
    <s v="LUBERO 1"/>
    <m/>
    <s v="Rural"/>
    <s v="Public"/>
    <x v="45"/>
    <s v="PALUKU"/>
    <s v="ECOLE PRIMAIRE"/>
    <s v="Approved"/>
    <s v="50-230610133146971"/>
    <n v="1"/>
    <n v="1"/>
    <n v="1"/>
    <n v="0"/>
    <n v="0"/>
    <n v="1"/>
    <n v="0"/>
    <n v="0"/>
    <m/>
    <n v="0"/>
    <n v="0"/>
    <m/>
    <m/>
    <s v="2023-07-01"/>
  </r>
  <r>
    <x v="5"/>
    <x v="11"/>
    <m/>
    <x v="3"/>
    <s v="NORD-KIVU 2"/>
    <s v="LUBERO 1"/>
    <m/>
    <s v="Rural"/>
    <s v="Public"/>
    <x v="45"/>
    <s v="PALUKU"/>
    <s v="ECOLE PRIMAIRE"/>
    <s v="Approved"/>
    <s v="50-230610161350645"/>
    <n v="1"/>
    <n v="1"/>
    <n v="1"/>
    <n v="0"/>
    <n v="0"/>
    <n v="1"/>
    <n v="0"/>
    <n v="0"/>
    <m/>
    <n v="0"/>
    <n v="0"/>
    <m/>
    <m/>
    <s v="2023-07-01"/>
  </r>
  <r>
    <x v="5"/>
    <x v="10"/>
    <m/>
    <x v="3"/>
    <s v="NORD-KIVU 2"/>
    <s v="LUBERO 1"/>
    <m/>
    <s v="Rural"/>
    <s v="Public"/>
    <x v="44"/>
    <s v="PALUKU"/>
    <s v="ECOLE SECONDAIRE"/>
    <s v="Approved"/>
    <s v="51-230601112805976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2"/>
    <s v="LUBERO 1"/>
    <m/>
    <s v="Rural"/>
    <s v="Public"/>
    <x v="44"/>
    <s v="PALUKU"/>
    <s v="ECOLE SECONDAIRE"/>
    <s v="Approved"/>
    <s v="51-230601154108863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2"/>
    <s v="LUBERO 1"/>
    <m/>
    <s v="Rural"/>
    <s v="Public"/>
    <x v="44"/>
    <s v="PALUKU"/>
    <s v="ECOLE SECONDAIRE"/>
    <s v="Approved"/>
    <s v="51-230602091949650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2"/>
    <s v="LUBERO 1"/>
    <m/>
    <s v="Rural"/>
    <s v="Public"/>
    <x v="44"/>
    <s v="PALUKU"/>
    <s v="ECOLE PRIMAIRE"/>
    <s v="Approved"/>
    <s v="51-230602144813001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2"/>
    <s v="LUBERO 1"/>
    <m/>
    <s v="Rural"/>
    <s v="Public"/>
    <x v="44"/>
    <s v="PALUKU"/>
    <s v="ECOLE PRIMAIRE"/>
    <s v="Approved"/>
    <s v="51-230606130415005"/>
    <n v="0"/>
    <n v="0"/>
    <n v="1"/>
    <n v="0"/>
    <n v="0"/>
    <n v="1"/>
    <n v="0"/>
    <n v="0"/>
    <m/>
    <n v="0"/>
    <n v="0"/>
    <m/>
    <m/>
    <s v="2023-07-01"/>
  </r>
  <r>
    <x v="5"/>
    <x v="1"/>
    <m/>
    <x v="3"/>
    <s v="NORD-KIVU 2"/>
    <s v="LUBERO 1"/>
    <m/>
    <s v="Rural"/>
    <s v="Prive"/>
    <x v="45"/>
    <s v="PALUKU"/>
    <s v="ECOLE MATERNELLE"/>
    <s v="Approved"/>
    <s v="50-230531141359450"/>
    <n v="0"/>
    <n v="0"/>
    <n v="1"/>
    <n v="0"/>
    <n v="0"/>
    <n v="1"/>
    <n v="0"/>
    <n v="0"/>
    <m/>
    <n v="0"/>
    <n v="0"/>
    <m/>
    <m/>
    <s v="2023-07-01"/>
  </r>
  <r>
    <x v="5"/>
    <x v="1"/>
    <m/>
    <x v="3"/>
    <s v="NORD-KIVU 2"/>
    <s v="LUBERO 1"/>
    <m/>
    <s v="Rural"/>
    <s v="Prive"/>
    <x v="44"/>
    <s v="PALUKU"/>
    <s v="ECOLE PRIMAIRE"/>
    <s v="Approved"/>
    <s v="51-230531125050882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2"/>
    <s v="LUBERO 2"/>
    <m/>
    <s v="Rural"/>
    <s v="Public"/>
    <x v="45"/>
    <s v="PALUKU"/>
    <s v="ECOLE PRIMAIRE"/>
    <s v="Not Approved"/>
    <s v="50-230603203829209"/>
    <n v="0"/>
    <n v="0"/>
    <n v="0"/>
    <n v="1"/>
    <n v="0"/>
    <n v="1"/>
    <n v="0"/>
    <n v="0"/>
    <m/>
    <n v="0"/>
    <n v="0"/>
    <m/>
    <m/>
    <s v="2023-07-01"/>
  </r>
  <r>
    <x v="5"/>
    <x v="2"/>
    <m/>
    <x v="3"/>
    <s v="NORD-KIVU 2"/>
    <s v="LUBERO 2"/>
    <m/>
    <s v="Rural"/>
    <s v="Public"/>
    <x v="45"/>
    <s v="PALUKU"/>
    <s v="ECOLE SECONDAIRE"/>
    <s v="Not Approved"/>
    <s v="50-230603212243466"/>
    <n v="0"/>
    <n v="0"/>
    <n v="0"/>
    <n v="1"/>
    <n v="0"/>
    <n v="1"/>
    <n v="0"/>
    <n v="0"/>
    <m/>
    <n v="0"/>
    <n v="0"/>
    <m/>
    <m/>
    <s v="2023-07-01"/>
  </r>
  <r>
    <x v="5"/>
    <x v="2"/>
    <m/>
    <x v="3"/>
    <s v="NORD-KIVU 2"/>
    <s v="LUBERO 2"/>
    <m/>
    <s v="Rural"/>
    <s v="Public"/>
    <x v="45"/>
    <s v="PALUKU"/>
    <s v="ECOLE SECONDAIRE"/>
    <s v="Not Approved"/>
    <s v="50-230603213758208"/>
    <n v="0"/>
    <n v="0"/>
    <n v="0"/>
    <n v="1"/>
    <n v="0"/>
    <n v="1"/>
    <n v="0"/>
    <n v="0"/>
    <m/>
    <n v="0"/>
    <n v="0"/>
    <m/>
    <m/>
    <s v="2023-07-01"/>
  </r>
  <r>
    <x v="5"/>
    <x v="0"/>
    <m/>
    <x v="3"/>
    <s v="NORD-KIVU 2"/>
    <s v="LUBERO 2"/>
    <m/>
    <s v="Rural"/>
    <s v="Public"/>
    <x v="45"/>
    <s v="PALUKU"/>
    <s v="ECOLE PRIMAIRE"/>
    <s v="Not Approved"/>
    <s v="50-230604100258078"/>
    <n v="0"/>
    <n v="0"/>
    <n v="0"/>
    <n v="1"/>
    <n v="0"/>
    <n v="1"/>
    <n v="0"/>
    <n v="0"/>
    <m/>
    <n v="0"/>
    <n v="0"/>
    <m/>
    <m/>
    <s v="2023-07-01"/>
  </r>
  <r>
    <x v="5"/>
    <x v="0"/>
    <m/>
    <x v="3"/>
    <s v="NORD-KIVU 2"/>
    <s v="LUBERO 2"/>
    <m/>
    <s v="Rural"/>
    <s v="Public"/>
    <x v="45"/>
    <s v="PALUKU"/>
    <s v="ECOLE SECONDAIRE"/>
    <s v="Approved"/>
    <s v="50-230604124210750"/>
    <n v="0"/>
    <n v="0"/>
    <n v="1"/>
    <n v="0"/>
    <n v="0"/>
    <n v="1"/>
    <n v="0"/>
    <n v="0"/>
    <m/>
    <n v="0"/>
    <n v="0"/>
    <m/>
    <m/>
    <s v="2023-07-01"/>
  </r>
  <r>
    <x v="5"/>
    <x v="0"/>
    <m/>
    <x v="3"/>
    <s v="NORD-KIVU 2"/>
    <s v="LUBERO 2"/>
    <m/>
    <s v="Rural"/>
    <s v="Public"/>
    <x v="45"/>
    <s v="PALUKU"/>
    <s v="ECOLE SECONDAIRE"/>
    <s v="Approved"/>
    <s v="50-230604160732293"/>
    <n v="0"/>
    <n v="0"/>
    <n v="1"/>
    <n v="0"/>
    <n v="0"/>
    <n v="1"/>
    <n v="0"/>
    <n v="0"/>
    <m/>
    <n v="0"/>
    <n v="0"/>
    <m/>
    <m/>
    <s v="2023-07-01"/>
  </r>
  <r>
    <x v="5"/>
    <x v="0"/>
    <m/>
    <x v="3"/>
    <s v="NORD-KIVU 2"/>
    <s v="LUBERO 2"/>
    <m/>
    <s v="Rural"/>
    <s v="Public"/>
    <x v="45"/>
    <s v="PALUKU"/>
    <s v="ECOLE PRIMAIRE"/>
    <s v="Not Approved"/>
    <s v="50-230604191119390"/>
    <n v="0"/>
    <n v="0"/>
    <n v="0"/>
    <n v="1"/>
    <n v="0"/>
    <n v="1"/>
    <n v="0"/>
    <n v="0"/>
    <m/>
    <n v="0"/>
    <n v="0"/>
    <m/>
    <m/>
    <s v="2023-07-01"/>
  </r>
  <r>
    <x v="5"/>
    <x v="3"/>
    <m/>
    <x v="3"/>
    <s v="NORD-KIVU 2"/>
    <s v="LUBERO 2"/>
    <m/>
    <s v="Rural"/>
    <s v="Public"/>
    <x v="45"/>
    <s v="PALUKU"/>
    <s v="ECOLE PRIMAIRE"/>
    <s v="Approved"/>
    <s v="50-230608123803754"/>
    <n v="0"/>
    <n v="0"/>
    <n v="1"/>
    <n v="0"/>
    <n v="0"/>
    <n v="1"/>
    <n v="0"/>
    <n v="0"/>
    <m/>
    <n v="0"/>
    <n v="0"/>
    <m/>
    <m/>
    <s v="2023-07-01"/>
  </r>
  <r>
    <x v="5"/>
    <x v="3"/>
    <m/>
    <x v="3"/>
    <s v="NORD-KIVU 2"/>
    <s v="LUBERO 2"/>
    <m/>
    <s v="Rural"/>
    <s v="Public"/>
    <x v="45"/>
    <s v="PALUKU"/>
    <s v="ECOLE PRIMAIRE"/>
    <s v="Approved"/>
    <s v="50-230608143335820"/>
    <n v="0"/>
    <n v="0"/>
    <n v="1"/>
    <n v="0"/>
    <n v="0"/>
    <n v="1"/>
    <n v="0"/>
    <n v="0"/>
    <m/>
    <n v="0"/>
    <n v="0"/>
    <m/>
    <m/>
    <s v="2023-07-01"/>
  </r>
  <r>
    <x v="5"/>
    <x v="3"/>
    <m/>
    <x v="3"/>
    <s v="NORD-KIVU 2"/>
    <s v="LUBERO 2"/>
    <m/>
    <s v="Rural"/>
    <s v="Public"/>
    <x v="45"/>
    <s v="PALUKU"/>
    <s v="ECOLE SECONDAIRE"/>
    <s v="Approved"/>
    <s v="50-230608161957364"/>
    <n v="0"/>
    <n v="0"/>
    <n v="1"/>
    <n v="0"/>
    <n v="0"/>
    <n v="1"/>
    <n v="0"/>
    <n v="0"/>
    <m/>
    <n v="0"/>
    <n v="0"/>
    <m/>
    <m/>
    <s v="2023-07-01"/>
  </r>
  <r>
    <x v="5"/>
    <x v="8"/>
    <m/>
    <x v="3"/>
    <s v="NORD-KIVU 2"/>
    <s v="LUBERO 2"/>
    <m/>
    <s v="Rural"/>
    <s v="Public"/>
    <x v="45"/>
    <s v="PALUKU"/>
    <s v="ECOLE SECONDAIRE"/>
    <s v="Approved"/>
    <s v="50-230609091319336"/>
    <n v="0"/>
    <n v="0"/>
    <n v="1"/>
    <n v="0"/>
    <n v="0"/>
    <n v="1"/>
    <n v="0"/>
    <n v="0"/>
    <m/>
    <n v="0"/>
    <n v="0"/>
    <m/>
    <m/>
    <s v="2023-07-01"/>
  </r>
  <r>
    <x v="5"/>
    <x v="8"/>
    <m/>
    <x v="3"/>
    <s v="NORD-KIVU 2"/>
    <s v="LUBERO 2"/>
    <m/>
    <s v="Rural"/>
    <s v="Public"/>
    <x v="45"/>
    <s v="PALUKU"/>
    <s v="ECOLE PRIMAIRE"/>
    <s v="Approved"/>
    <s v="50-230609105551658"/>
    <n v="0"/>
    <n v="0"/>
    <n v="1"/>
    <n v="0"/>
    <n v="0"/>
    <n v="1"/>
    <n v="0"/>
    <n v="0"/>
    <m/>
    <n v="0"/>
    <n v="0"/>
    <m/>
    <m/>
    <s v="2023-07-01"/>
  </r>
  <r>
    <x v="5"/>
    <x v="0"/>
    <m/>
    <x v="3"/>
    <s v="NORD-KIVU 2"/>
    <s v="LUBERO 2"/>
    <m/>
    <s v="Rural"/>
    <s v="Public"/>
    <x v="44"/>
    <s v="PALUKU"/>
    <s v="ECOLE MATERNELLE"/>
    <s v="Approved"/>
    <s v="51-230604093158893"/>
    <n v="1"/>
    <n v="0"/>
    <n v="1"/>
    <n v="0"/>
    <n v="0"/>
    <n v="1"/>
    <n v="0"/>
    <n v="0"/>
    <m/>
    <n v="0"/>
    <n v="0"/>
    <m/>
    <m/>
    <s v="2023-07-01"/>
  </r>
  <r>
    <x v="5"/>
    <x v="7"/>
    <m/>
    <x v="3"/>
    <s v="NORD-KIVU 2"/>
    <s v="LUBERO 2"/>
    <m/>
    <s v="Rural"/>
    <s v="Public"/>
    <x v="44"/>
    <s v="PALUKU"/>
    <s v="ECOLE PRIMAIRE"/>
    <s v="Approved"/>
    <s v="51-230605090426299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2"/>
    <s v="LUBERO 2"/>
    <m/>
    <s v="Rural"/>
    <s v="Public"/>
    <x v="44"/>
    <s v="PALUKU"/>
    <s v="ECOLE PRIMAIRE"/>
    <s v="Approved"/>
    <s v="51-230605105724371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2"/>
    <s v="LUBERO 2"/>
    <m/>
    <s v="Rural"/>
    <s v="Public"/>
    <x v="44"/>
    <s v="PALUKU"/>
    <s v="ECOLE PRIMAIRE"/>
    <s v="Approved"/>
    <s v="51-230606073401677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3"/>
    <s v="MASISI 2"/>
    <m/>
    <s v="Rural"/>
    <s v="Public"/>
    <x v="39"/>
    <s v="MALIYAYESU"/>
    <s v="ECOLE PRIMAIRE"/>
    <s v="Approved"/>
    <s v="39-230601120833179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3"/>
    <s v="MASISI 2"/>
    <m/>
    <s v="Rural"/>
    <s v="Public"/>
    <x v="39"/>
    <s v="MALIYAYESU"/>
    <s v="ECOLE PRIMAIRE"/>
    <s v="Approved"/>
    <s v="39-230601124810294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3"/>
    <s v="MASISI 2"/>
    <m/>
    <s v="Rural"/>
    <s v="Public"/>
    <x v="39"/>
    <s v="MALIYAYESU"/>
    <s v="ECOLE PRIMAIRE"/>
    <s v="Approved"/>
    <s v="39-230601152000542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3"/>
    <s v="MASISI 2"/>
    <m/>
    <s v="Rural"/>
    <s v="Public"/>
    <x v="39"/>
    <s v="MALIYAYESU"/>
    <s v="ECOLE PRIMAIRE"/>
    <s v="Approved"/>
    <s v="39-230601153520452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3"/>
    <s v="MASISI 2"/>
    <m/>
    <s v="Rural"/>
    <s v="Public"/>
    <x v="39"/>
    <s v="MALIYAYESU"/>
    <s v="ECOLE PRIMAIRE"/>
    <s v="Approved"/>
    <s v="39-230602092619355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3"/>
    <s v="MASISI 2"/>
    <m/>
    <s v="Rural"/>
    <s v="Public"/>
    <x v="39"/>
    <s v="MALIYAYESU"/>
    <s v="ECOLE PRIMAIRE"/>
    <s v="Approved"/>
    <s v="39-230602114815887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3"/>
    <s v="MASISI 2"/>
    <m/>
    <s v="Rural"/>
    <s v="Public"/>
    <x v="39"/>
    <s v="MALIYAYESU"/>
    <s v="ECOLE PRIMAIRE"/>
    <s v="Approved"/>
    <s v="39-230603105012002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3"/>
    <s v="MASISI 2"/>
    <m/>
    <s v="Rural"/>
    <s v="Public"/>
    <x v="39"/>
    <s v="MALIYAYESU"/>
    <s v="ECOLE PRIMAIRE"/>
    <s v="Approved"/>
    <s v="39-230603175709529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3"/>
    <s v="MASISI 2"/>
    <m/>
    <s v="Rural"/>
    <s v="Public"/>
    <x v="39"/>
    <s v="MALIYAYESU"/>
    <s v="ECOLE PRIMAIRE"/>
    <s v="Approved"/>
    <s v="39-230605142400657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3"/>
    <s v="MASISI 2"/>
    <m/>
    <s v="Rural"/>
    <s v="Public"/>
    <x v="39"/>
    <s v="MALIYAYESU"/>
    <s v="ECOLE SECONDAIRE"/>
    <s v="Approved"/>
    <s v="39-230605161551534"/>
    <n v="0"/>
    <n v="0"/>
    <n v="1"/>
    <n v="0"/>
    <n v="0"/>
    <n v="1"/>
    <n v="0"/>
    <n v="0"/>
    <m/>
    <n v="0"/>
    <n v="0"/>
    <m/>
    <m/>
    <s v="2023-07-01"/>
  </r>
  <r>
    <x v="5"/>
    <x v="5"/>
    <m/>
    <x v="3"/>
    <s v="NORD-KIVU 3"/>
    <s v="MASISI 2"/>
    <m/>
    <s v="Rural"/>
    <s v="Public"/>
    <x v="39"/>
    <s v="MALIYAYESU"/>
    <s v="ECOLE PRIMAIRE"/>
    <s v="Approved"/>
    <s v="39-230606123327964"/>
    <n v="0"/>
    <n v="0"/>
    <n v="1"/>
    <n v="0"/>
    <n v="0"/>
    <n v="1"/>
    <n v="0"/>
    <n v="0"/>
    <m/>
    <n v="0"/>
    <n v="0"/>
    <m/>
    <m/>
    <s v="2023-07-01"/>
  </r>
  <r>
    <x v="5"/>
    <x v="6"/>
    <m/>
    <x v="3"/>
    <s v="NORD-KIVU 3"/>
    <s v="MASISI 2"/>
    <m/>
    <s v="Rural"/>
    <s v="Public"/>
    <x v="39"/>
    <s v="MALIYAYESU"/>
    <s v="ECOLE PRIMAIRE"/>
    <s v="Approved"/>
    <s v="39-230607082946186"/>
    <n v="0"/>
    <n v="0"/>
    <n v="1"/>
    <n v="0"/>
    <n v="0"/>
    <n v="1"/>
    <n v="0"/>
    <n v="0"/>
    <m/>
    <n v="0"/>
    <n v="0"/>
    <m/>
    <m/>
    <s v="2023-07-01"/>
  </r>
  <r>
    <x v="5"/>
    <x v="6"/>
    <m/>
    <x v="3"/>
    <s v="NORD-KIVU 3"/>
    <s v="MASISI 2"/>
    <m/>
    <s v="Rural"/>
    <s v="Public"/>
    <x v="39"/>
    <s v="MALIYAYESU"/>
    <s v="ECOLE PRIMAIRE"/>
    <s v="Approved"/>
    <s v="39-230607111129769"/>
    <n v="0"/>
    <n v="0"/>
    <n v="1"/>
    <n v="0"/>
    <n v="0"/>
    <n v="1"/>
    <n v="0"/>
    <n v="0"/>
    <m/>
    <n v="0"/>
    <n v="0"/>
    <m/>
    <m/>
    <s v="2023-07-01"/>
  </r>
  <r>
    <x v="5"/>
    <x v="6"/>
    <m/>
    <x v="3"/>
    <s v="NORD-KIVU 3"/>
    <s v="MASISI 2"/>
    <m/>
    <s v="Rural"/>
    <s v="Public"/>
    <x v="39"/>
    <s v="MALIYAYESU"/>
    <s v="ECOLE SECONDAIRE"/>
    <s v="Approved"/>
    <s v="39-230607120308039"/>
    <n v="0"/>
    <n v="0"/>
    <n v="1"/>
    <n v="0"/>
    <n v="0"/>
    <n v="1"/>
    <n v="0"/>
    <n v="0"/>
    <m/>
    <n v="0"/>
    <n v="0"/>
    <m/>
    <m/>
    <s v="2023-07-01"/>
  </r>
  <r>
    <x v="5"/>
    <x v="1"/>
    <m/>
    <x v="3"/>
    <s v="NORD-KIVU 3"/>
    <s v="MASISI 2"/>
    <m/>
    <s v="Rural"/>
    <s v="Public"/>
    <x v="40"/>
    <s v="MPANGIRWA"/>
    <s v="ECOLE PRIMAIRE"/>
    <s v="Approved"/>
    <s v="42-230531141540482"/>
    <n v="0"/>
    <n v="0"/>
    <n v="1"/>
    <n v="0"/>
    <n v="0"/>
    <n v="1"/>
    <n v="0"/>
    <n v="0"/>
    <m/>
    <n v="1"/>
    <n v="0"/>
    <m/>
    <m/>
    <s v="2023-07-01"/>
  </r>
  <r>
    <x v="5"/>
    <x v="10"/>
    <m/>
    <x v="3"/>
    <s v="NORD-KIVU 3"/>
    <s v="MASISI 2"/>
    <m/>
    <s v="Rural"/>
    <s v="Public"/>
    <x v="40"/>
    <s v="MPANGIRWA"/>
    <s v="ECOLE SECONDAIRE"/>
    <s v="Approved"/>
    <s v="42-230601093007287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3"/>
    <s v="MASISI 2"/>
    <m/>
    <s v="Rural"/>
    <s v="Public"/>
    <x v="40"/>
    <s v="MPANGIRWA"/>
    <s v="ECOLE PRIMAIRE"/>
    <s v="Approved"/>
    <s v="42-230601105735185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3"/>
    <s v="MASISI 2"/>
    <m/>
    <s v="Rural"/>
    <s v="Public"/>
    <x v="40"/>
    <s v="MPANGIRWA"/>
    <s v="ECOLE MATERNELLE"/>
    <s v="Approved"/>
    <s v="42-230601134210247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3"/>
    <s v="MASISI 2"/>
    <m/>
    <s v="Rural"/>
    <s v="Public"/>
    <x v="40"/>
    <s v="MPANGIRWA"/>
    <s v="ECOLE SECONDAIRE"/>
    <s v="Approved"/>
    <s v="42-230602121052343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3"/>
    <s v="MASISI 2"/>
    <m/>
    <s v="Rural"/>
    <s v="Public"/>
    <x v="40"/>
    <s v="MPANGIRWA"/>
    <s v="ECOLE SECONDAIRE"/>
    <s v="Approved"/>
    <s v="42-230603124125047"/>
    <n v="0"/>
    <n v="0"/>
    <n v="1"/>
    <n v="0"/>
    <n v="0"/>
    <n v="1"/>
    <n v="0"/>
    <n v="0"/>
    <m/>
    <n v="0"/>
    <n v="0"/>
    <m/>
    <m/>
    <s v="2023-07-01"/>
  </r>
  <r>
    <x v="5"/>
    <x v="6"/>
    <m/>
    <x v="3"/>
    <s v="NORD-KIVU 3"/>
    <s v="MASISI 2"/>
    <m/>
    <s v="Rural"/>
    <s v="Public"/>
    <x v="40"/>
    <s v="MPANGIRWA"/>
    <s v="ECOLE PRIMAIRE"/>
    <s v="Approved"/>
    <s v="42-230607140913448"/>
    <n v="0"/>
    <n v="0"/>
    <n v="1"/>
    <n v="0"/>
    <n v="0"/>
    <n v="1"/>
    <n v="0"/>
    <n v="0"/>
    <m/>
    <n v="0"/>
    <n v="0"/>
    <m/>
    <m/>
    <s v="2023-07-01"/>
  </r>
  <r>
    <x v="5"/>
    <x v="1"/>
    <m/>
    <x v="3"/>
    <s v="NORD-KIVU 3"/>
    <s v="MASISI 2"/>
    <m/>
    <s v="Rural"/>
    <s v="Public"/>
    <x v="46"/>
    <s v="NABIZANI"/>
    <s v="ECOLE PRIMAIRE"/>
    <s v="Approved"/>
    <s v="46-230531140406074"/>
    <n v="0"/>
    <n v="0"/>
    <n v="1"/>
    <n v="0"/>
    <n v="0"/>
    <n v="1"/>
    <n v="0"/>
    <n v="0"/>
    <m/>
    <n v="0"/>
    <n v="0"/>
    <m/>
    <m/>
    <s v="2023-07-01"/>
  </r>
  <r>
    <x v="5"/>
    <x v="1"/>
    <m/>
    <x v="3"/>
    <s v="NORD-KIVU 3"/>
    <s v="MASISI 2"/>
    <m/>
    <s v="Rural"/>
    <s v="Public"/>
    <x v="46"/>
    <s v="NABIZANI"/>
    <s v="ECOLE PRIMAIRE"/>
    <s v="Approved"/>
    <s v="46-230531151642501"/>
    <n v="0"/>
    <n v="0"/>
    <n v="1"/>
    <n v="0"/>
    <n v="0"/>
    <n v="1"/>
    <n v="0"/>
    <n v="0"/>
    <m/>
    <n v="1"/>
    <n v="0"/>
    <m/>
    <m/>
    <s v="2023-07-01"/>
  </r>
  <r>
    <x v="5"/>
    <x v="10"/>
    <m/>
    <x v="3"/>
    <s v="NORD-KIVU 3"/>
    <s v="MASISI 2"/>
    <m/>
    <s v="Rural"/>
    <s v="Public"/>
    <x v="46"/>
    <s v="NABIZANI"/>
    <s v="ECOLE PRIMAIRE"/>
    <s v="Approved"/>
    <s v="46-230601091119209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3"/>
    <s v="MASISI 2"/>
    <m/>
    <s v="Rural"/>
    <s v="Public"/>
    <x v="46"/>
    <s v="NABIZANI"/>
    <s v="ECOLE SECONDAIRE"/>
    <s v="Approved"/>
    <s v="46-230601130221942"/>
    <n v="0"/>
    <n v="0"/>
    <n v="1"/>
    <n v="0"/>
    <n v="0"/>
    <n v="1"/>
    <n v="0"/>
    <n v="0"/>
    <m/>
    <n v="0"/>
    <n v="0"/>
    <m/>
    <m/>
    <s v="2023-07-01"/>
  </r>
  <r>
    <x v="5"/>
    <x v="10"/>
    <m/>
    <x v="3"/>
    <s v="NORD-KIVU 3"/>
    <s v="MASISI 2"/>
    <m/>
    <s v="Rural"/>
    <s v="Public"/>
    <x v="46"/>
    <s v="NABIZANI"/>
    <s v="ECOLE PRIMAIRE"/>
    <s v="Approved"/>
    <s v="46-230601140832947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3"/>
    <s v="MASISI 2"/>
    <m/>
    <s v="Rural"/>
    <s v="Public"/>
    <x v="46"/>
    <s v="NABIZANI"/>
    <s v="ECOLE PRIMAIRE"/>
    <s v="Approved"/>
    <s v="46-230602154742548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3"/>
    <s v="MASISI 2"/>
    <m/>
    <s v="Rural"/>
    <s v="Public"/>
    <x v="46"/>
    <s v="NABIZANI"/>
    <s v="ECOLE PRIMAIRE"/>
    <s v="Approved"/>
    <s v="46-230603112536174"/>
    <n v="1"/>
    <n v="0"/>
    <n v="1"/>
    <n v="0"/>
    <n v="0"/>
    <n v="1"/>
    <n v="0"/>
    <n v="0"/>
    <m/>
    <n v="0"/>
    <n v="0"/>
    <m/>
    <m/>
    <s v="2023-07-01"/>
  </r>
  <r>
    <x v="5"/>
    <x v="2"/>
    <m/>
    <x v="3"/>
    <s v="NORD-KIVU 3"/>
    <s v="MASISI 2"/>
    <m/>
    <s v="Rural"/>
    <s v="Public"/>
    <x v="46"/>
    <s v="NABIZANI"/>
    <s v="ECOLE PRIMAIRE"/>
    <s v="Approved"/>
    <s v="46-230603125958929"/>
    <n v="1"/>
    <n v="0"/>
    <n v="1"/>
    <n v="0"/>
    <n v="0"/>
    <n v="1"/>
    <n v="0"/>
    <n v="0"/>
    <m/>
    <n v="0"/>
    <n v="0"/>
    <m/>
    <m/>
    <s v="2023-07-01"/>
  </r>
  <r>
    <x v="5"/>
    <x v="2"/>
    <m/>
    <x v="3"/>
    <s v="NORD-KIVU 3"/>
    <s v="MASISI 2"/>
    <m/>
    <s v="Rural"/>
    <s v="Public"/>
    <x v="46"/>
    <s v="NABIZANI"/>
    <s v="ECOLE SECONDAIRE"/>
    <s v="Approved"/>
    <s v="46-230603144323594"/>
    <n v="1"/>
    <n v="0"/>
    <n v="1"/>
    <n v="0"/>
    <n v="0"/>
    <n v="1"/>
    <n v="0"/>
    <n v="0"/>
    <m/>
    <n v="0"/>
    <n v="0"/>
    <m/>
    <m/>
    <s v="2023-07-01"/>
  </r>
  <r>
    <x v="5"/>
    <x v="2"/>
    <m/>
    <x v="3"/>
    <s v="NORD-KIVU 3"/>
    <s v="MASISI 2"/>
    <m/>
    <s v="Rural"/>
    <s v="Public"/>
    <x v="46"/>
    <s v="NABIZANI"/>
    <s v="ECOLE SECONDAIRE"/>
    <s v="Approved"/>
    <s v="46-230603160106551"/>
    <n v="1"/>
    <n v="0"/>
    <n v="1"/>
    <n v="0"/>
    <n v="0"/>
    <n v="1"/>
    <n v="0"/>
    <n v="0"/>
    <m/>
    <n v="0"/>
    <n v="0"/>
    <m/>
    <m/>
    <s v="2023-07-01"/>
  </r>
  <r>
    <x v="5"/>
    <x v="7"/>
    <m/>
    <x v="3"/>
    <s v="NORD-KIVU 3"/>
    <s v="MASISI 2"/>
    <m/>
    <s v="Rural"/>
    <s v="Public"/>
    <x v="46"/>
    <s v="NABIZANI"/>
    <s v="ECOLE SECONDAIRE"/>
    <s v="Approved"/>
    <s v="46-230605114755074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3"/>
    <s v="MASISI 2"/>
    <m/>
    <s v="Rural"/>
    <s v="Public"/>
    <x v="46"/>
    <s v="NABIZANI"/>
    <s v="ECOLE PRIMAIRE"/>
    <s v="Approved"/>
    <s v="46-230605141040345"/>
    <n v="0"/>
    <n v="0"/>
    <n v="1"/>
    <n v="0"/>
    <n v="0"/>
    <n v="1"/>
    <n v="0"/>
    <n v="0"/>
    <m/>
    <n v="0"/>
    <n v="0"/>
    <m/>
    <m/>
    <s v="2023-07-01"/>
  </r>
  <r>
    <x v="5"/>
    <x v="7"/>
    <m/>
    <x v="3"/>
    <s v="NORD-KIVU 3"/>
    <s v="MASISI 2"/>
    <m/>
    <s v="Rural"/>
    <s v="Public"/>
    <x v="46"/>
    <s v="NABIZANI"/>
    <s v="ECOLE PRIMAIRE"/>
    <s v="Approved"/>
    <s v="46-230605160919646"/>
    <n v="0"/>
    <n v="0"/>
    <n v="1"/>
    <n v="0"/>
    <n v="0"/>
    <n v="1"/>
    <n v="0"/>
    <n v="0"/>
    <m/>
    <n v="0"/>
    <n v="0"/>
    <m/>
    <m/>
    <s v="2023-07-01"/>
  </r>
  <r>
    <x v="5"/>
    <x v="4"/>
    <m/>
    <x v="3"/>
    <s v="NORD-KIVU 3"/>
    <s v="MASISI 2"/>
    <m/>
    <s v="Rural"/>
    <s v="Prive"/>
    <x v="39"/>
    <s v="MALIYAYESU"/>
    <s v="ECOLE SECONDAIRE"/>
    <s v="Approved"/>
    <s v="39-230602111120407"/>
    <n v="0"/>
    <n v="0"/>
    <n v="1"/>
    <n v="0"/>
    <n v="0"/>
    <n v="1"/>
    <n v="0"/>
    <n v="0"/>
    <m/>
    <n v="0"/>
    <n v="0"/>
    <m/>
    <m/>
    <s v="2023-07-01"/>
  </r>
  <r>
    <x v="5"/>
    <x v="2"/>
    <m/>
    <x v="3"/>
    <s v="NORD-KIVU 3"/>
    <s v="MASISI 2"/>
    <m/>
    <s v="Rural"/>
    <s v="Prive"/>
    <x v="40"/>
    <s v="MPANGIRWA"/>
    <s v="ECOLE SECONDAIRE"/>
    <s v="Approved"/>
    <s v="42-230603093441004"/>
    <n v="1"/>
    <n v="0"/>
    <n v="1"/>
    <n v="0"/>
    <n v="0"/>
    <n v="1"/>
    <n v="0"/>
    <n v="0"/>
    <m/>
    <n v="0"/>
    <n v="0"/>
    <m/>
    <m/>
    <s v="2023-07-01"/>
  </r>
  <r>
    <x v="5"/>
    <x v="4"/>
    <m/>
    <x v="3"/>
    <s v="NORD-KIVU 3"/>
    <s v="MASISI 2"/>
    <m/>
    <s v="Rural"/>
    <s v="Prive"/>
    <x v="46"/>
    <s v="NABIZANI"/>
    <s v="ECOLE SECONDAIRE"/>
    <s v="Approved"/>
    <s v="46-230602132058461"/>
    <n v="0"/>
    <n v="0"/>
    <n v="1"/>
    <n v="0"/>
    <n v="0"/>
    <n v="1"/>
    <n v="0"/>
    <n v="0"/>
    <m/>
    <n v="0"/>
    <n v="0"/>
    <m/>
    <m/>
    <s v="2023-07-01"/>
  </r>
  <r>
    <x v="5"/>
    <x v="6"/>
    <m/>
    <x v="3"/>
    <m/>
    <m/>
    <s v="BENI"/>
    <s v="Urbain"/>
    <s v="Public"/>
    <x v="43"/>
    <s v="MBUSA"/>
    <s v="CENTRE RATTRAPAGE SCOLAIRE"/>
    <s v="Approved"/>
    <s v="41-230607104758866"/>
    <n v="0"/>
    <n v="0"/>
    <n v="1"/>
    <n v="0"/>
    <n v="0"/>
    <n v="1"/>
    <n v="0"/>
    <n v="0"/>
    <m/>
    <n v="0"/>
    <n v="0"/>
    <m/>
    <m/>
    <s v="2023-07-01"/>
  </r>
  <r>
    <x v="5"/>
    <x v="5"/>
    <m/>
    <x v="3"/>
    <m/>
    <m/>
    <s v="BENI"/>
    <s v="Urbain"/>
    <s v="Prive"/>
    <x v="43"/>
    <s v="MBUSA"/>
    <s v="CENTRE RATTRAPAGE SCOLAIRE"/>
    <s v="Approved"/>
    <s v="41-230606095627775"/>
    <n v="0"/>
    <n v="0"/>
    <n v="1"/>
    <n v="0"/>
    <n v="0"/>
    <n v="1"/>
    <n v="0"/>
    <n v="0"/>
    <m/>
    <n v="0"/>
    <n v="0"/>
    <m/>
    <m/>
    <s v="2023-07-01"/>
  </r>
  <r>
    <x v="5"/>
    <x v="3"/>
    <m/>
    <x v="3"/>
    <m/>
    <m/>
    <s v="BENI"/>
    <s v="Urbain"/>
    <s v="Prive"/>
    <x v="43"/>
    <s v="MBUSA"/>
    <s v="CENTRE RATTRAPAGE SCOLAIRE"/>
    <s v="Approved"/>
    <s v="41-230608070026052"/>
    <n v="1"/>
    <n v="0"/>
    <n v="1"/>
    <n v="0"/>
    <n v="0"/>
    <n v="1"/>
    <n v="0"/>
    <n v="0"/>
    <m/>
    <n v="0"/>
    <n v="0"/>
    <m/>
    <m/>
    <s v="2023-07-01"/>
  </r>
  <r>
    <x v="5"/>
    <x v="3"/>
    <m/>
    <x v="3"/>
    <m/>
    <m/>
    <s v="BENI"/>
    <s v="Rural"/>
    <s v="Public"/>
    <x v="42"/>
    <s v="FREDERIC"/>
    <s v="CENTRE RATTRAPAGE SCOLAIRE"/>
    <s v="Approved"/>
    <s v="17-230608103109960"/>
    <n v="1"/>
    <n v="0"/>
    <n v="1"/>
    <n v="0"/>
    <n v="0"/>
    <n v="1"/>
    <n v="0"/>
    <n v="0"/>
    <m/>
    <n v="0"/>
    <n v="0"/>
    <m/>
    <m/>
    <s v="2023-07-01"/>
  </r>
  <r>
    <x v="5"/>
    <x v="6"/>
    <m/>
    <x v="3"/>
    <m/>
    <m/>
    <s v="BENI"/>
    <s v="Rural"/>
    <s v="Prive"/>
    <x v="42"/>
    <s v="FREDERIC"/>
    <s v="CENTRE RATTRAPAGE SCOLAIRE"/>
    <s v="Approved"/>
    <s v="17-230607154256731"/>
    <n v="1"/>
    <n v="0"/>
    <n v="1"/>
    <n v="0"/>
    <n v="0"/>
    <n v="1"/>
    <n v="0"/>
    <n v="0"/>
    <m/>
    <n v="0"/>
    <n v="0"/>
    <m/>
    <m/>
    <s v="2023-07-01"/>
  </r>
  <r>
    <x v="5"/>
    <x v="8"/>
    <m/>
    <x v="3"/>
    <m/>
    <m/>
    <s v="BENI"/>
    <s v="Rural"/>
    <s v="Prive"/>
    <x v="42"/>
    <s v="FREDERIC"/>
    <s v="CENTRE RATTRAPAGE SCOLAIRE"/>
    <s v="Approved"/>
    <s v="17-230609133413569"/>
    <n v="0"/>
    <n v="0"/>
    <n v="1"/>
    <n v="0"/>
    <n v="0"/>
    <n v="1"/>
    <n v="0"/>
    <n v="0"/>
    <m/>
    <n v="0"/>
    <n v="0"/>
    <m/>
    <m/>
    <s v="2023-07-01"/>
  </r>
  <r>
    <x v="5"/>
    <x v="1"/>
    <m/>
    <x v="3"/>
    <m/>
    <m/>
    <s v="NYIRAGONGO"/>
    <s v="Rural"/>
    <s v="Public"/>
    <x v="38"/>
    <s v="KABEYA"/>
    <s v="CENTRE RATTRAPAGE SCOLAIRE"/>
    <s v="Approved"/>
    <s v="32-230531142832058"/>
    <n v="0"/>
    <n v="0"/>
    <n v="1"/>
    <n v="0"/>
    <n v="0"/>
    <n v="1"/>
    <n v="0"/>
    <n v="0"/>
    <m/>
    <n v="0"/>
    <n v="0"/>
    <m/>
    <m/>
    <s v="2023-07-01"/>
  </r>
  <r>
    <x v="5"/>
    <x v="1"/>
    <m/>
    <x v="3"/>
    <m/>
    <m/>
    <s v="NYIRAGONGO"/>
    <s v="Rural"/>
    <s v="Prive"/>
    <x v="38"/>
    <s v="KABEYA"/>
    <s v="CENTRE RATTRAPAGE SCOLAIRE"/>
    <s v="Approved"/>
    <s v="32-230531110513269"/>
    <n v="0"/>
    <n v="0"/>
    <n v="1"/>
    <n v="0"/>
    <n v="0"/>
    <n v="1"/>
    <n v="0"/>
    <n v="1"/>
    <m/>
    <n v="0"/>
    <n v="0"/>
    <m/>
    <m/>
    <s v="2023-07-01"/>
  </r>
  <r>
    <x v="5"/>
    <x v="5"/>
    <m/>
    <x v="3"/>
    <m/>
    <m/>
    <s v="NYIRAGONGO"/>
    <s v="Rural"/>
    <s v="Prive"/>
    <x v="38"/>
    <s v="KABEYA"/>
    <s v="CENTRE RATTRAPAGE SCOLAIRE"/>
    <s v="Approved"/>
    <s v="32-230606133538242"/>
    <n v="0"/>
    <n v="0"/>
    <n v="1"/>
    <n v="0"/>
    <n v="0"/>
    <n v="1"/>
    <n v="0"/>
    <n v="1"/>
    <m/>
    <n v="0"/>
    <n v="0"/>
    <m/>
    <m/>
    <s v="2023-07-01"/>
  </r>
  <r>
    <x v="5"/>
    <x v="10"/>
    <m/>
    <x v="3"/>
    <m/>
    <m/>
    <s v="NYIRAGONGO"/>
    <s v="Rural"/>
    <s v="Prive"/>
    <x v="41"/>
    <s v="MUCHO"/>
    <s v="CENTRE RATTRAPAGE SCOLAIRE"/>
    <s v="Approved"/>
    <s v="43-230601091734812"/>
    <n v="0"/>
    <n v="0"/>
    <n v="1"/>
    <n v="0"/>
    <n v="0"/>
    <n v="1"/>
    <n v="0"/>
    <n v="0"/>
    <m/>
    <n v="0"/>
    <n v="0"/>
    <m/>
    <m/>
    <s v="2023-07-01"/>
  </r>
  <r>
    <x v="5"/>
    <x v="10"/>
    <m/>
    <x v="3"/>
    <m/>
    <m/>
    <s v="NYIRAGONGO"/>
    <s v="Rural"/>
    <s v="Prive"/>
    <x v="41"/>
    <s v="MUCHO"/>
    <s v="CENTRE RATTRAPAGE SCOLAIRE"/>
    <s v="Approved"/>
    <s v="43-230601111433987"/>
    <n v="0"/>
    <n v="0"/>
    <n v="1"/>
    <n v="0"/>
    <n v="0"/>
    <n v="1"/>
    <n v="0"/>
    <n v="0"/>
    <m/>
    <n v="0"/>
    <n v="0"/>
    <m/>
    <m/>
    <s v="2023-07-01"/>
  </r>
  <r>
    <x v="5"/>
    <x v="7"/>
    <m/>
    <x v="3"/>
    <m/>
    <m/>
    <s v="NYIRAGONGO"/>
    <s v="Rural"/>
    <s v="Prive"/>
    <x v="41"/>
    <s v="MUCHO"/>
    <s v="CENTRE RATTRAPAGE SCOLAIRE"/>
    <s v="Approved"/>
    <s v="43-230605124034449"/>
    <n v="0"/>
    <n v="0"/>
    <n v="1"/>
    <n v="0"/>
    <n v="0"/>
    <n v="1"/>
    <n v="0"/>
    <n v="0"/>
    <m/>
    <n v="0"/>
    <n v="0"/>
    <m/>
    <m/>
    <s v="2023-07-01"/>
  </r>
  <r>
    <x v="5"/>
    <x v="5"/>
    <m/>
    <x v="3"/>
    <m/>
    <m/>
    <s v="LUBERO"/>
    <s v="Rural"/>
    <s v="Public"/>
    <x v="45"/>
    <s v="PALUKU"/>
    <s v="CENTRE RATTRAPAGE SCOLAIRE"/>
    <s v="Approved"/>
    <s v="50-230606102426177"/>
    <n v="0"/>
    <n v="0"/>
    <n v="1"/>
    <n v="0"/>
    <n v="0"/>
    <n v="1"/>
    <n v="0"/>
    <n v="0"/>
    <m/>
    <n v="0"/>
    <n v="0"/>
    <m/>
    <m/>
    <s v="2023-07-01"/>
  </r>
  <r>
    <x v="5"/>
    <x v="6"/>
    <m/>
    <x v="3"/>
    <m/>
    <m/>
    <s v="LUBERO"/>
    <s v="Rural"/>
    <s v="Public"/>
    <x v="45"/>
    <s v="PALUKU"/>
    <s v="CENTRE RATTRAPAGE SCOLAIRE"/>
    <s v="Approved"/>
    <s v="50-230607105426563"/>
    <n v="0"/>
    <n v="0"/>
    <n v="1"/>
    <n v="0"/>
    <n v="0"/>
    <n v="1"/>
    <n v="0"/>
    <n v="0"/>
    <m/>
    <n v="0"/>
    <n v="0"/>
    <m/>
    <m/>
    <s v="2023-07-01"/>
  </r>
  <r>
    <x v="5"/>
    <x v="2"/>
    <m/>
    <x v="3"/>
    <m/>
    <m/>
    <s v="LUBERO"/>
    <s v="Rural"/>
    <s v="Public"/>
    <x v="44"/>
    <s v="PALUKU"/>
    <s v="CENTRE RATTRAPAGE SCOLAIRE"/>
    <s v="Approved"/>
    <s v="51-230603112006429"/>
    <n v="0"/>
    <n v="0"/>
    <n v="1"/>
    <n v="0"/>
    <n v="0"/>
    <n v="1"/>
    <n v="0"/>
    <n v="0"/>
    <m/>
    <n v="0"/>
    <n v="0"/>
    <m/>
    <m/>
    <s v="2023-07-01"/>
  </r>
  <r>
    <x v="5"/>
    <x v="0"/>
    <m/>
    <x v="3"/>
    <m/>
    <m/>
    <s v="LUBERO"/>
    <s v="Rural"/>
    <s v="Public"/>
    <x v="44"/>
    <s v="PALUKU"/>
    <s v="CENTRE RATTRAPAGE SCOLAIRE"/>
    <s v="Approved"/>
    <s v="51-230604124723221"/>
    <n v="0"/>
    <n v="0"/>
    <n v="1"/>
    <n v="0"/>
    <n v="0"/>
    <n v="1"/>
    <n v="0"/>
    <n v="0"/>
    <m/>
    <n v="0"/>
    <n v="0"/>
    <m/>
    <m/>
    <s v="2023-07-01"/>
  </r>
  <r>
    <x v="5"/>
    <x v="0"/>
    <m/>
    <x v="3"/>
    <m/>
    <m/>
    <s v="LUBERO"/>
    <s v="Rural"/>
    <s v="Public"/>
    <x v="44"/>
    <s v="PALUKU"/>
    <s v="CENTRE RATTRAPAGE SCOLAIRE"/>
    <s v="Approved"/>
    <s v="51-230604161632756"/>
    <n v="0"/>
    <n v="0"/>
    <n v="1"/>
    <n v="0"/>
    <n v="0"/>
    <n v="1"/>
    <n v="0"/>
    <n v="0"/>
    <m/>
    <n v="0"/>
    <n v="0"/>
    <m/>
    <m/>
    <s v="2023-07-01"/>
  </r>
  <r>
    <x v="5"/>
    <x v="6"/>
    <m/>
    <x v="3"/>
    <m/>
    <m/>
    <s v="LUBERO"/>
    <s v="Rural"/>
    <s v="Public"/>
    <x v="44"/>
    <s v="PALUKU"/>
    <s v="CENTRE RATTRAPAGE SCOLAIRE"/>
    <s v="Approved"/>
    <s v="51-230607120343366"/>
    <n v="1"/>
    <n v="0"/>
    <n v="1"/>
    <n v="0"/>
    <n v="0"/>
    <n v="1"/>
    <n v="0"/>
    <n v="0"/>
    <m/>
    <n v="0"/>
    <n v="0"/>
    <m/>
    <m/>
    <s v="2023-07-01"/>
  </r>
  <r>
    <x v="5"/>
    <x v="0"/>
    <m/>
    <x v="3"/>
    <m/>
    <m/>
    <s v="MASISI"/>
    <s v="Rural"/>
    <s v="Public"/>
    <x v="39"/>
    <s v="MALIYAYESU"/>
    <s v="CENTRE RATTRAPAGE SCOLAIRE"/>
    <s v="Approved"/>
    <s v="39-230604130319712"/>
    <n v="0"/>
    <n v="0"/>
    <n v="1"/>
    <n v="0"/>
    <n v="0"/>
    <n v="1"/>
    <n v="0"/>
    <n v="0"/>
    <m/>
    <n v="0"/>
    <n v="0"/>
    <m/>
    <m/>
    <s v="2023-07-01"/>
  </r>
  <r>
    <x v="5"/>
    <x v="0"/>
    <m/>
    <x v="3"/>
    <m/>
    <m/>
    <s v="MASISI"/>
    <s v="Rural"/>
    <s v="Public"/>
    <x v="39"/>
    <s v="MALIYAYESU"/>
    <s v="CENTRE RATTRAPAGE SCOLAIRE"/>
    <s v="Approved"/>
    <s v="39-230604135616860"/>
    <n v="0"/>
    <n v="0"/>
    <n v="1"/>
    <n v="0"/>
    <n v="0"/>
    <n v="1"/>
    <n v="0"/>
    <n v="0"/>
    <m/>
    <n v="0"/>
    <n v="0"/>
    <m/>
    <m/>
    <s v="2023-07-01"/>
  </r>
  <r>
    <x v="5"/>
    <x v="5"/>
    <m/>
    <x v="3"/>
    <m/>
    <m/>
    <s v="MASISI"/>
    <s v="Rural"/>
    <s v="Public"/>
    <x v="46"/>
    <s v="NABIZANI"/>
    <s v="CENTRE RATTRAPAGE SCOLAIRE"/>
    <s v="Approved"/>
    <s v="46-230606134604666"/>
    <n v="0"/>
    <n v="0"/>
    <n v="1"/>
    <n v="0"/>
    <n v="0"/>
    <n v="1"/>
    <n v="0"/>
    <n v="0"/>
    <m/>
    <n v="0"/>
    <n v="0"/>
    <m/>
    <m/>
    <s v="2023-07-01"/>
  </r>
  <r>
    <x v="5"/>
    <x v="6"/>
    <m/>
    <x v="3"/>
    <m/>
    <m/>
    <s v="MASISI"/>
    <s v="Rural"/>
    <s v="Public"/>
    <x v="46"/>
    <s v="NABIZANI"/>
    <s v="CENTRE RATTRAPAGE SCOLAIRE"/>
    <s v="Approved"/>
    <s v="46-230607170337695"/>
    <n v="0"/>
    <n v="0"/>
    <n v="1"/>
    <n v="0"/>
    <n v="0"/>
    <n v="1"/>
    <n v="0"/>
    <n v="0"/>
    <m/>
    <n v="0"/>
    <n v="0"/>
    <m/>
    <m/>
    <s v="2023-07-01"/>
  </r>
  <r>
    <x v="5"/>
    <x v="6"/>
    <m/>
    <x v="3"/>
    <m/>
    <m/>
    <s v="MASISI"/>
    <s v="Rural"/>
    <s v="Public"/>
    <x v="46"/>
    <s v="NABIZANI"/>
    <s v="CENTRE RATTRAPAGE SCOLAIRE"/>
    <s v="Approved"/>
    <s v="46-230607171827550"/>
    <n v="0"/>
    <n v="0"/>
    <n v="1"/>
    <n v="0"/>
    <n v="0"/>
    <n v="1"/>
    <n v="0"/>
    <n v="0"/>
    <m/>
    <n v="0"/>
    <n v="0"/>
    <m/>
    <m/>
    <s v="2023-07-01"/>
  </r>
  <r>
    <x v="5"/>
    <x v="6"/>
    <m/>
    <x v="3"/>
    <m/>
    <m/>
    <s v="MASISI"/>
    <s v="Rural"/>
    <s v="Prive"/>
    <x v="46"/>
    <s v="NABIZANI"/>
    <s v="CENTRE RATTRAPAGE SCOLAIRE"/>
    <s v="Approved"/>
    <s v="46-230607165254271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3"/>
    <s v="MWENGA 1"/>
    <m/>
    <s v="Urbain"/>
    <s v="Public"/>
    <x v="47"/>
    <s v="WILONDJA"/>
    <s v="ECOLE SECONDAIRE"/>
    <s v="Approved"/>
    <s v="19-230601084257568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3"/>
    <s v="MWENGA 1"/>
    <m/>
    <s v="Urbain"/>
    <s v="Public"/>
    <x v="47"/>
    <s v="WILONDJA"/>
    <s v="ECOLE SECONDAIRE"/>
    <s v="Not Approved"/>
    <s v="19-230601104623781"/>
    <n v="1"/>
    <n v="0"/>
    <n v="0"/>
    <n v="1"/>
    <n v="0"/>
    <n v="1"/>
    <n v="0"/>
    <n v="0"/>
    <m/>
    <n v="0"/>
    <n v="0"/>
    <m/>
    <m/>
    <s v="2023-07-01"/>
  </r>
  <r>
    <x v="5"/>
    <x v="10"/>
    <m/>
    <x v="4"/>
    <s v="SUD-KIVU 3"/>
    <s v="MWENGA 1"/>
    <m/>
    <s v="Urbain"/>
    <s v="Public"/>
    <x v="47"/>
    <s v="WILONDJA"/>
    <s v="ECOLE SECONDAIRE"/>
    <s v="Approved"/>
    <s v="19-230601155236582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3"/>
    <s v="MWENGA 1"/>
    <m/>
    <s v="Urbain"/>
    <s v="Public"/>
    <x v="47"/>
    <s v="WILONDJA"/>
    <s v="ECOLE PRIMAIRE"/>
    <s v="Approved"/>
    <s v="19-230602182544020"/>
    <n v="1"/>
    <n v="0"/>
    <n v="1"/>
    <n v="0"/>
    <n v="0"/>
    <n v="1"/>
    <n v="0"/>
    <n v="0"/>
    <m/>
    <n v="0"/>
    <n v="0"/>
    <m/>
    <m/>
    <s v="2023-07-01"/>
  </r>
  <r>
    <x v="5"/>
    <x v="2"/>
    <m/>
    <x v="4"/>
    <s v="SUD-KIVU 3"/>
    <s v="MWENGA 1"/>
    <m/>
    <s v="Urbain"/>
    <s v="Public"/>
    <x v="47"/>
    <s v="WILONDJA"/>
    <s v="ECOLE PRIMAIRE"/>
    <s v="Approved"/>
    <s v="19-230603091325920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3"/>
    <s v="MWENGA 1"/>
    <m/>
    <s v="Urbain"/>
    <s v="Public"/>
    <x v="47"/>
    <s v="WILONDJA"/>
    <s v="ECOLE PRIMAIRE"/>
    <s v="Approved"/>
    <s v="19-230603115352019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3"/>
    <s v="MWENGA 1"/>
    <m/>
    <s v="Urbain"/>
    <s v="Public"/>
    <x v="47"/>
    <s v="WILONDJA"/>
    <s v="ECOLE PRIMAIRE"/>
    <s v="Approved"/>
    <s v="19-230603132318379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3"/>
    <s v="MWENGA 1"/>
    <m/>
    <s v="Urbain"/>
    <s v="Public"/>
    <x v="47"/>
    <s v="WILONDJA"/>
    <s v="ECOLE SECONDAIRE"/>
    <s v="Approved"/>
    <s v="19-230603143040164"/>
    <n v="1"/>
    <n v="0"/>
    <n v="1"/>
    <n v="0"/>
    <n v="0"/>
    <n v="1"/>
    <n v="0"/>
    <n v="0"/>
    <m/>
    <n v="0"/>
    <n v="0"/>
    <m/>
    <m/>
    <s v="2023-07-01"/>
  </r>
  <r>
    <x v="5"/>
    <x v="7"/>
    <m/>
    <x v="4"/>
    <s v="SUD-KIVU 3"/>
    <s v="MWENGA 1"/>
    <m/>
    <s v="Urbain"/>
    <s v="Public"/>
    <x v="47"/>
    <s v="WILONDJA"/>
    <s v="ECOLE PRIMAIRE"/>
    <s v="Approved"/>
    <s v="19-230605085245052"/>
    <n v="1"/>
    <n v="0"/>
    <n v="1"/>
    <n v="0"/>
    <n v="0"/>
    <n v="1"/>
    <n v="0"/>
    <n v="0"/>
    <m/>
    <n v="0"/>
    <n v="0"/>
    <m/>
    <m/>
    <s v="2023-07-01"/>
  </r>
  <r>
    <x v="5"/>
    <x v="10"/>
    <m/>
    <x v="4"/>
    <s v="SUD-KIVU 3"/>
    <s v="MWENGA 1"/>
    <m/>
    <s v="Urbain"/>
    <s v="Public"/>
    <x v="48"/>
    <s v="KALIMBA"/>
    <s v="ECOLE SECONDAIRE"/>
    <s v="Approved"/>
    <s v="33-230601092333764"/>
    <n v="1"/>
    <n v="0"/>
    <n v="1"/>
    <n v="0"/>
    <n v="0"/>
    <n v="1"/>
    <n v="0"/>
    <n v="0"/>
    <m/>
    <n v="0"/>
    <n v="0"/>
    <m/>
    <m/>
    <s v="2023-07-01"/>
  </r>
  <r>
    <x v="5"/>
    <x v="10"/>
    <m/>
    <x v="4"/>
    <s v="SUD-KIVU 3"/>
    <s v="MWENGA 1"/>
    <m/>
    <s v="Urbain"/>
    <s v="Public"/>
    <x v="48"/>
    <s v="KALIMBA"/>
    <s v="ECOLE PRIMAIRE"/>
    <s v="Approved"/>
    <s v="33-230601110408205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3"/>
    <s v="MWENGA 1"/>
    <m/>
    <s v="Urbain"/>
    <s v="Public"/>
    <x v="48"/>
    <s v="KALIMBA"/>
    <s v="ECOLE PRIMAIRE"/>
    <s v="Approved"/>
    <s v="33-230601121731516"/>
    <n v="1"/>
    <n v="0"/>
    <n v="1"/>
    <n v="0"/>
    <n v="0"/>
    <n v="1"/>
    <n v="0"/>
    <n v="0"/>
    <m/>
    <n v="0"/>
    <n v="0"/>
    <m/>
    <m/>
    <s v="2023-07-01"/>
  </r>
  <r>
    <x v="5"/>
    <x v="10"/>
    <m/>
    <x v="4"/>
    <s v="SUD-KIVU 3"/>
    <s v="MWENGA 1"/>
    <m/>
    <s v="Urbain"/>
    <s v="Public"/>
    <x v="48"/>
    <s v="KALIMBA"/>
    <s v="ECOLE PRIMAIRE"/>
    <s v="Approved"/>
    <s v="33-230601135742743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3"/>
    <s v="MWENGA 1"/>
    <m/>
    <s v="Urbain"/>
    <s v="Public"/>
    <x v="48"/>
    <s v="KALIMBA"/>
    <s v="ECOLE SECONDAIRE"/>
    <s v="Not Approved"/>
    <s v="33-230602102425096"/>
    <n v="0"/>
    <n v="0"/>
    <n v="0"/>
    <n v="1"/>
    <n v="0"/>
    <n v="1"/>
    <n v="0"/>
    <n v="0"/>
    <m/>
    <n v="0"/>
    <n v="0"/>
    <m/>
    <m/>
    <s v="2023-07-01"/>
  </r>
  <r>
    <x v="5"/>
    <x v="4"/>
    <m/>
    <x v="4"/>
    <s v="SUD-KIVU 3"/>
    <s v="MWENGA 1"/>
    <m/>
    <s v="Urbain"/>
    <s v="Public"/>
    <x v="48"/>
    <s v="KALIMBA"/>
    <s v="ECOLE PRIMAIRE"/>
    <s v="Approved"/>
    <s v="33-230602113410247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3"/>
    <s v="MWENGA 1"/>
    <m/>
    <s v="Urbain"/>
    <s v="Public"/>
    <x v="48"/>
    <s v="KALIMBA"/>
    <s v="ECOLE PRIMAIRE"/>
    <s v="Approved"/>
    <s v="33-230602135611485"/>
    <n v="1"/>
    <n v="0"/>
    <n v="1"/>
    <n v="0"/>
    <n v="0"/>
    <n v="1"/>
    <n v="0"/>
    <n v="0"/>
    <m/>
    <n v="0"/>
    <n v="0"/>
    <m/>
    <m/>
    <s v="2023-07-01"/>
  </r>
  <r>
    <x v="5"/>
    <x v="4"/>
    <m/>
    <x v="4"/>
    <s v="SUD-KIVU 3"/>
    <s v="MWENGA 1"/>
    <m/>
    <s v="Urbain"/>
    <s v="Public"/>
    <x v="48"/>
    <s v="KALIMBA"/>
    <s v="ECOLE PRIMAIRE"/>
    <s v="Approved"/>
    <s v="33-230602151516692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3"/>
    <s v="MWENGA 1"/>
    <m/>
    <s v="Urbain"/>
    <s v="Public"/>
    <x v="48"/>
    <s v="KALIMBA"/>
    <s v="ECOLE PRIMAIRE"/>
    <s v="Approved"/>
    <s v="33-230603130043757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3"/>
    <s v="MWENGA 1"/>
    <m/>
    <s v="Urbain"/>
    <s v="Public"/>
    <x v="48"/>
    <s v="KALIMBA"/>
    <s v="ECOLE SECONDAIRE"/>
    <s v="Approved"/>
    <s v="33-230603140738284"/>
    <n v="0"/>
    <n v="0"/>
    <n v="1"/>
    <n v="0"/>
    <n v="0"/>
    <n v="1"/>
    <n v="0"/>
    <n v="0"/>
    <m/>
    <n v="0"/>
    <n v="0"/>
    <m/>
    <m/>
    <s v="2023-07-01"/>
  </r>
  <r>
    <x v="5"/>
    <x v="14"/>
    <m/>
    <x v="4"/>
    <s v="SUD-KIVU 3"/>
    <s v="MWENGA 1"/>
    <m/>
    <s v="Urbain"/>
    <s v="Public"/>
    <x v="48"/>
    <s v="KALIMBA"/>
    <s v="ECOLE SECONDAIRE"/>
    <s v="Approved"/>
    <s v="33-230614120651004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3"/>
    <s v="MWENGA 1"/>
    <m/>
    <s v="Urbain"/>
    <s v="Prive"/>
    <x v="48"/>
    <s v="KALIMBA"/>
    <s v="ECOLE SECONDAIRE"/>
    <s v="Approved"/>
    <s v="33-230602092059724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3"/>
    <s v="MWENGA 1"/>
    <m/>
    <s v="Rural"/>
    <s v="Public"/>
    <x v="47"/>
    <s v="WILONDJA"/>
    <s v="ECOLE PRIMAIRE"/>
    <s v="Approved"/>
    <s v="19-230602094613733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3"/>
    <s v="MWENGA 1"/>
    <m/>
    <s v="Rural"/>
    <s v="Public"/>
    <x v="47"/>
    <s v="WILONDJA"/>
    <s v="ECOLE SECONDAIRE"/>
    <s v="Approved"/>
    <s v="19-230602110636838"/>
    <n v="1"/>
    <n v="0"/>
    <n v="1"/>
    <n v="0"/>
    <n v="0"/>
    <n v="1"/>
    <n v="0"/>
    <n v="0"/>
    <m/>
    <n v="0"/>
    <n v="0"/>
    <m/>
    <m/>
    <s v="2023-07-01"/>
  </r>
  <r>
    <x v="5"/>
    <x v="4"/>
    <m/>
    <x v="4"/>
    <s v="SUD-KIVU 3"/>
    <s v="MWENGA 1"/>
    <m/>
    <s v="Rural"/>
    <s v="Public"/>
    <x v="47"/>
    <s v="WILONDJA"/>
    <s v="ECOLE PRIMAIRE"/>
    <s v="Approved"/>
    <s v="19-230602142316346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3"/>
    <s v="MWENGA 1"/>
    <m/>
    <s v="Rural"/>
    <s v="Public"/>
    <x v="47"/>
    <s v="WILONDJA"/>
    <s v="ECOLE PRIMAIRE"/>
    <s v="Approved"/>
    <s v="19-230602160939563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3"/>
    <s v="MWENGA 1"/>
    <m/>
    <s v="Rural"/>
    <s v="Public"/>
    <x v="47"/>
    <s v="WILONDJA"/>
    <s v="ECOLE PRIMAIRE"/>
    <s v="Approved"/>
    <s v="19-230602170840429"/>
    <n v="1"/>
    <n v="0"/>
    <n v="1"/>
    <n v="0"/>
    <n v="0"/>
    <n v="1"/>
    <n v="0"/>
    <n v="0"/>
    <m/>
    <n v="0"/>
    <n v="0"/>
    <m/>
    <m/>
    <s v="2023-07-01"/>
  </r>
  <r>
    <x v="5"/>
    <x v="2"/>
    <m/>
    <x v="4"/>
    <s v="SUD-KIVU 3"/>
    <s v="MWENGA 1"/>
    <m/>
    <s v="Rural"/>
    <s v="Public"/>
    <x v="48"/>
    <s v="KALIMBA"/>
    <s v="ECOLE PRIMAIRE"/>
    <s v="Approved"/>
    <s v="33-230603083535811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3"/>
    <s v="MWENGA 1"/>
    <m/>
    <s v="Rural"/>
    <s v="Public"/>
    <x v="48"/>
    <s v="KALIMBA"/>
    <s v="ECOLE PRIMAIRE"/>
    <s v="Not Approved"/>
    <s v="33-230603085547952"/>
    <n v="1"/>
    <n v="0"/>
    <n v="0"/>
    <n v="1"/>
    <n v="0"/>
    <n v="1"/>
    <n v="0"/>
    <n v="0"/>
    <m/>
    <n v="0"/>
    <n v="0"/>
    <m/>
    <m/>
    <s v="2023-07-01"/>
  </r>
  <r>
    <x v="5"/>
    <x v="3"/>
    <m/>
    <x v="4"/>
    <s v="SUD-KIVU 3"/>
    <s v="MWENGA 1"/>
    <m/>
    <s v="Rural"/>
    <s v="Public"/>
    <x v="48"/>
    <s v="KALIMBA"/>
    <s v="ECOLE PRIMAIRE"/>
    <s v="Approved"/>
    <s v="33-230608063740532"/>
    <n v="1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KALEHE 2"/>
    <m/>
    <s v="Rural"/>
    <s v="Public"/>
    <x v="49"/>
    <s v="BISHIKWABO"/>
    <s v="ECOLE PRIMAIRE"/>
    <s v="Approved"/>
    <s v="21-230601131311047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KALEHE 2"/>
    <m/>
    <s v="Rural"/>
    <s v="Public"/>
    <x v="49"/>
    <s v="BISHIKWABO"/>
    <s v="ECOLE SECONDAIRE"/>
    <s v="Approved"/>
    <s v="21-230601144402855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KALEHE 2"/>
    <m/>
    <s v="Rural"/>
    <s v="Public"/>
    <x v="49"/>
    <s v="BISHIKWABO"/>
    <s v="ECOLE PRIMAIRE"/>
    <s v="Approved"/>
    <s v="21-230602071455367"/>
    <n v="1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KALEHE 2"/>
    <m/>
    <s v="Rural"/>
    <s v="Public"/>
    <x v="49"/>
    <s v="BISHIKWABO"/>
    <s v="ECOLE PRIMAIRE"/>
    <s v="Approved"/>
    <s v="21-230602104612305"/>
    <n v="1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KALEHE 2"/>
    <m/>
    <s v="Rural"/>
    <s v="Public"/>
    <x v="49"/>
    <s v="BISHIKWABO"/>
    <s v="ECOLE PRIMAIRE"/>
    <s v="Approved"/>
    <s v="21-230602132517910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KALEHE 2"/>
    <m/>
    <s v="Rural"/>
    <s v="Public"/>
    <x v="49"/>
    <s v="BISHIKWABO"/>
    <s v="ECOLE SECONDAIRE"/>
    <s v="Approved"/>
    <s v="21-230603081005715"/>
    <n v="1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KALEHE 2"/>
    <m/>
    <s v="Rural"/>
    <s v="Public"/>
    <x v="49"/>
    <s v="BISHIKWABO"/>
    <s v="ECOLE PRIMAIRE"/>
    <s v="Approved"/>
    <s v="21-230603103118294"/>
    <n v="1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KALEHE 2"/>
    <m/>
    <s v="Rural"/>
    <s v="Public"/>
    <x v="49"/>
    <s v="BISHIKWABO"/>
    <s v="ECOLE PRIMAIRE"/>
    <s v="Approved"/>
    <s v="21-230603122052592"/>
    <n v="1"/>
    <n v="0"/>
    <n v="1"/>
    <n v="0"/>
    <n v="0"/>
    <n v="1"/>
    <n v="0"/>
    <n v="0"/>
    <m/>
    <n v="0"/>
    <n v="0"/>
    <m/>
    <m/>
    <s v="2023-07-01"/>
  </r>
  <r>
    <x v="5"/>
    <x v="0"/>
    <m/>
    <x v="4"/>
    <s v="SUD-KIVU 1"/>
    <s v="KALEHE 2"/>
    <m/>
    <s v="Rural"/>
    <s v="Public"/>
    <x v="49"/>
    <s v="BISHIKWABO"/>
    <s v="ECOLE SECONDAIRE"/>
    <s v="Approved"/>
    <s v="21-230604101359076"/>
    <n v="0"/>
    <n v="0"/>
    <n v="1"/>
    <n v="0"/>
    <n v="0"/>
    <n v="1"/>
    <n v="0"/>
    <n v="0"/>
    <m/>
    <n v="0"/>
    <n v="0"/>
    <m/>
    <m/>
    <s v="2023-07-01"/>
  </r>
  <r>
    <x v="5"/>
    <x v="0"/>
    <m/>
    <x v="4"/>
    <s v="SUD-KIVU 1"/>
    <s v="KALEHE 2"/>
    <m/>
    <s v="Rural"/>
    <s v="Public"/>
    <x v="49"/>
    <s v="BISHIKWABO"/>
    <s v="ECOLE SECONDAIRE"/>
    <s v="Not Approved"/>
    <s v="21-230604131143510"/>
    <n v="0"/>
    <n v="0"/>
    <n v="0"/>
    <n v="1"/>
    <n v="0"/>
    <n v="1"/>
    <n v="0"/>
    <n v="0"/>
    <m/>
    <n v="0"/>
    <n v="0"/>
    <m/>
    <m/>
    <s v="2023-07-01"/>
  </r>
  <r>
    <x v="5"/>
    <x v="0"/>
    <m/>
    <x v="4"/>
    <s v="SUD-KIVU 1"/>
    <s v="KALEHE 2"/>
    <m/>
    <s v="Rural"/>
    <s v="Public"/>
    <x v="49"/>
    <s v="BISHIKWABO"/>
    <s v="ECOLE SECONDAIRE"/>
    <s v="Approved"/>
    <s v="21-230604152004321"/>
    <n v="1"/>
    <n v="0"/>
    <n v="1"/>
    <n v="0"/>
    <n v="0"/>
    <n v="1"/>
    <n v="0"/>
    <n v="0"/>
    <m/>
    <n v="0"/>
    <n v="0"/>
    <m/>
    <m/>
    <s v="2023-07-01"/>
  </r>
  <r>
    <x v="5"/>
    <x v="0"/>
    <m/>
    <x v="4"/>
    <s v="SUD-KIVU 1"/>
    <s v="KALEHE 2"/>
    <m/>
    <s v="Rural"/>
    <s v="Public"/>
    <x v="49"/>
    <s v="BISHIKWABO"/>
    <s v="ECOLE PRIMAIRE"/>
    <s v="Approved"/>
    <s v="21-230604175738446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1"/>
    <s v="KALEHE 2"/>
    <m/>
    <s v="Rural"/>
    <s v="Public"/>
    <x v="49"/>
    <s v="BISHIKWABO"/>
    <s v="ECOLE SECONDAIRE"/>
    <s v="Approved"/>
    <s v="21-230605135036186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1"/>
    <s v="KALEHE 2"/>
    <m/>
    <s v="Rural"/>
    <s v="Public"/>
    <x v="49"/>
    <s v="BISHIKWABO"/>
    <s v="ECOLE SECONDAIRE"/>
    <s v="Not Approved"/>
    <s v="21-230605144308026"/>
    <n v="0"/>
    <n v="0"/>
    <n v="0"/>
    <n v="1"/>
    <n v="0"/>
    <n v="1"/>
    <n v="0"/>
    <n v="0"/>
    <m/>
    <n v="0"/>
    <n v="0"/>
    <m/>
    <m/>
    <s v="2023-07-01"/>
  </r>
  <r>
    <x v="5"/>
    <x v="13"/>
    <m/>
    <x v="4"/>
    <s v="SUD-KIVU 1"/>
    <s v="KALEHE 2"/>
    <m/>
    <s v="Rural"/>
    <s v="Public"/>
    <x v="49"/>
    <s v="BISHIKWABO"/>
    <s v="ECOLE SECONDAIRE"/>
    <s v="Approved"/>
    <s v="21-230612101340192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KALEHE 2"/>
    <m/>
    <s v="Rural"/>
    <s v="Public"/>
    <x v="50"/>
    <s v="MUGISHO"/>
    <s v="ECOLE PRIMAIRE"/>
    <s v="Not Approved"/>
    <s v="44-230601091101800"/>
    <n v="1"/>
    <n v="0"/>
    <n v="0"/>
    <n v="1"/>
    <n v="0"/>
    <n v="1"/>
    <n v="0"/>
    <n v="0"/>
    <m/>
    <n v="0"/>
    <n v="0"/>
    <m/>
    <m/>
    <s v="2023-07-01"/>
  </r>
  <r>
    <x v="5"/>
    <x v="10"/>
    <m/>
    <x v="4"/>
    <s v="SUD-KIVU 1"/>
    <s v="KALEHE 2"/>
    <m/>
    <s v="Rural"/>
    <s v="Public"/>
    <x v="50"/>
    <s v="MUGISHO"/>
    <s v="ECOLE PRIMAIRE"/>
    <s v="Approved"/>
    <s v="44-230601122453470"/>
    <n v="1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KALEHE 2"/>
    <m/>
    <s v="Rural"/>
    <s v="Public"/>
    <x v="50"/>
    <s v="MUGISHO"/>
    <s v="ECOLE SECONDAIRE"/>
    <s v="Approved"/>
    <s v="44-230602084147526"/>
    <n v="1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KALEHE 2"/>
    <m/>
    <s v="Rural"/>
    <s v="Public"/>
    <x v="50"/>
    <s v="MUGISHO"/>
    <s v="ECOLE SECONDAIRE"/>
    <s v="Approved"/>
    <s v="44-230602102622846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KALEHE 2"/>
    <m/>
    <s v="Rural"/>
    <s v="Public"/>
    <x v="50"/>
    <s v="MUGISHO"/>
    <s v="ECOLE PRIMAIRE"/>
    <s v="Approved"/>
    <s v="44-230602115830671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KALEHE 2"/>
    <m/>
    <s v="Rural"/>
    <s v="Public"/>
    <x v="50"/>
    <s v="MUGISHO"/>
    <s v="ECOLE PRIMAIRE"/>
    <s v="Approved"/>
    <s v="44-230603081018825"/>
    <n v="1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KALEHE 2"/>
    <m/>
    <s v="Rural"/>
    <s v="Public"/>
    <x v="50"/>
    <s v="MUGISHO"/>
    <s v="ECOLE PRIMAIRE"/>
    <s v="Approved"/>
    <s v="44-230603090154086"/>
    <n v="1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KALEHE 2"/>
    <m/>
    <s v="Rural"/>
    <s v="Public"/>
    <x v="50"/>
    <s v="MUGISHO"/>
    <s v="ECOLE PRIMAIRE"/>
    <s v="Approved"/>
    <s v="44-230603154541811"/>
    <n v="0"/>
    <n v="0"/>
    <n v="1"/>
    <n v="0"/>
    <n v="0"/>
    <n v="1"/>
    <n v="0"/>
    <n v="0"/>
    <m/>
    <n v="0"/>
    <n v="0"/>
    <m/>
    <m/>
    <s v="2023-07-01"/>
  </r>
  <r>
    <x v="5"/>
    <x v="0"/>
    <m/>
    <x v="4"/>
    <s v="SUD-KIVU 1"/>
    <s v="KALEHE 2"/>
    <m/>
    <s v="Rural"/>
    <s v="Public"/>
    <x v="50"/>
    <s v="MUGISHO"/>
    <s v="ECOLE PRIMAIRE"/>
    <s v="Approved"/>
    <s v="44-230604102109195"/>
    <n v="0"/>
    <n v="0"/>
    <n v="1"/>
    <n v="0"/>
    <n v="0"/>
    <n v="1"/>
    <n v="0"/>
    <n v="0"/>
    <m/>
    <n v="0"/>
    <n v="0"/>
    <m/>
    <m/>
    <s v="2023-07-01"/>
  </r>
  <r>
    <x v="5"/>
    <x v="0"/>
    <m/>
    <x v="4"/>
    <s v="SUD-KIVU 1"/>
    <s v="KALEHE 2"/>
    <m/>
    <s v="Rural"/>
    <s v="Public"/>
    <x v="50"/>
    <s v="MUGISHO"/>
    <s v="ECOLE PRIMAIRE"/>
    <s v="Approved"/>
    <s v="44-230604131209985"/>
    <n v="0"/>
    <n v="0"/>
    <n v="1"/>
    <n v="0"/>
    <n v="0"/>
    <n v="1"/>
    <n v="0"/>
    <n v="0"/>
    <m/>
    <n v="0"/>
    <n v="0"/>
    <m/>
    <m/>
    <s v="2023-07-01"/>
  </r>
  <r>
    <x v="5"/>
    <x v="0"/>
    <m/>
    <x v="4"/>
    <s v="SUD-KIVU 1"/>
    <s v="KALEHE 2"/>
    <m/>
    <s v="Rural"/>
    <s v="Public"/>
    <x v="50"/>
    <s v="MUGISHO"/>
    <s v="ECOLE PRIMAIRE"/>
    <s v="Not Approved"/>
    <s v="44-230604145747611"/>
    <n v="1"/>
    <n v="0"/>
    <n v="0"/>
    <n v="1"/>
    <n v="0"/>
    <n v="1"/>
    <n v="0"/>
    <n v="0"/>
    <m/>
    <n v="0"/>
    <n v="0"/>
    <m/>
    <m/>
    <s v="2023-07-01"/>
  </r>
  <r>
    <x v="5"/>
    <x v="7"/>
    <m/>
    <x v="4"/>
    <s v="SUD-KIVU 1"/>
    <s v="KALEHE 2"/>
    <m/>
    <s v="Rural"/>
    <s v="Public"/>
    <x v="50"/>
    <s v="MUGISHO"/>
    <s v="ECOLE PRIMAIRE"/>
    <s v="Approved"/>
    <s v="44-230605144429184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1"/>
    <s v="KALEHE 2"/>
    <m/>
    <s v="Rural"/>
    <s v="Public"/>
    <x v="50"/>
    <s v="MUGISHO"/>
    <s v="ECOLE PRIMAIRE"/>
    <s v="Approved"/>
    <s v="44-230605163418856"/>
    <n v="1"/>
    <n v="0"/>
    <n v="1"/>
    <n v="0"/>
    <n v="0"/>
    <n v="1"/>
    <n v="0"/>
    <n v="0"/>
    <m/>
    <n v="0"/>
    <n v="0"/>
    <m/>
    <m/>
    <s v="2023-07-01"/>
  </r>
  <r>
    <x v="5"/>
    <x v="6"/>
    <m/>
    <x v="4"/>
    <s v="SUD-KIVU 1"/>
    <s v="KALEHE 2"/>
    <m/>
    <s v="Rural"/>
    <s v="Public"/>
    <x v="50"/>
    <s v="MUGISHO"/>
    <s v="ECOLE PRIMAIRE"/>
    <s v="Approved"/>
    <s v="44-230607100901703"/>
    <n v="1"/>
    <n v="0"/>
    <n v="1"/>
    <n v="0"/>
    <n v="0"/>
    <n v="1"/>
    <n v="0"/>
    <n v="0"/>
    <m/>
    <n v="0"/>
    <n v="0"/>
    <m/>
    <m/>
    <s v="2023-07-01"/>
  </r>
  <r>
    <x v="5"/>
    <x v="6"/>
    <m/>
    <x v="4"/>
    <s v="SUD-KIVU 1"/>
    <s v="KALEHE 2"/>
    <m/>
    <s v="Rural"/>
    <s v="Public"/>
    <x v="50"/>
    <s v="MUGISHO"/>
    <s v="ECOLE PRIMAIRE"/>
    <s v="Approved"/>
    <s v="44-230607112508218"/>
    <n v="1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WALUNGU 4"/>
    <m/>
    <s v="Rural"/>
    <s v="Public"/>
    <x v="51"/>
    <s v="CHRISTIAN"/>
    <s v="ECOLE PRIMAIRE"/>
    <s v="Approved"/>
    <s v="25-230601081957447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WALUNGU 4"/>
    <m/>
    <s v="Rural"/>
    <s v="Public"/>
    <x v="51"/>
    <s v="CHRISTIAN"/>
    <s v="ECOLE PRIMAIRE"/>
    <s v="Approved"/>
    <s v="25-230601113110265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WALUNGU 4"/>
    <m/>
    <s v="Rural"/>
    <s v="Public"/>
    <x v="51"/>
    <s v="CHRISTIAN"/>
    <s v="ECOLE PRIMAIRE"/>
    <s v="Approved"/>
    <s v="25-230601182629397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WALUNGU 4"/>
    <m/>
    <s v="Rural"/>
    <s v="Public"/>
    <x v="51"/>
    <s v="CHRISTIAN"/>
    <s v="ECOLE PRIMAIRE"/>
    <s v="Approved"/>
    <s v="25-230602083417913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WALUNGU 4"/>
    <m/>
    <s v="Rural"/>
    <s v="Public"/>
    <x v="51"/>
    <s v="CHRISTIAN"/>
    <s v="ECOLE PRIMAIRE"/>
    <s v="Approved"/>
    <s v="25-230602134628235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WALUNGU 4"/>
    <m/>
    <s v="Rural"/>
    <s v="Public"/>
    <x v="51"/>
    <s v="CHRISTIAN"/>
    <s v="ECOLE SECONDAIRE"/>
    <s v="Approved"/>
    <s v="25-230602162741005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WALUNGU 4"/>
    <m/>
    <s v="Rural"/>
    <s v="Public"/>
    <x v="51"/>
    <s v="CHRISTIAN"/>
    <s v="ECOLE SECONDAIRE"/>
    <s v="Approved"/>
    <s v="25-230603113827478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WALUNGU 4"/>
    <m/>
    <s v="Rural"/>
    <s v="Public"/>
    <x v="51"/>
    <s v="CHRISTIAN"/>
    <s v="ECOLE SECONDAIRE"/>
    <s v="Approved"/>
    <s v="25-230603155430725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WALUNGU 4"/>
    <m/>
    <s v="Rural"/>
    <s v="Public"/>
    <x v="51"/>
    <s v="CHRISTIAN"/>
    <s v="ECOLE SECONDAIRE"/>
    <s v="Approved"/>
    <s v="25-230603181548381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1"/>
    <s v="WALUNGU 4"/>
    <m/>
    <s v="Rural"/>
    <s v="Public"/>
    <x v="51"/>
    <s v="CHRISTIAN"/>
    <s v="ECOLE PRIMAIRE"/>
    <s v="Approved"/>
    <s v="25-230605083455401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1"/>
    <s v="WALUNGU 4"/>
    <m/>
    <s v="Rural"/>
    <s v="Public"/>
    <x v="51"/>
    <s v="CHRISTIAN"/>
    <s v="ECOLE PRIMAIRE"/>
    <s v="Approved"/>
    <s v="25-230605110215538"/>
    <n v="1"/>
    <n v="0"/>
    <n v="1"/>
    <n v="0"/>
    <n v="0"/>
    <n v="1"/>
    <n v="0"/>
    <n v="0"/>
    <m/>
    <n v="0"/>
    <n v="0"/>
    <m/>
    <m/>
    <s v="2023-07-01"/>
  </r>
  <r>
    <x v="5"/>
    <x v="7"/>
    <m/>
    <x v="4"/>
    <s v="SUD-KIVU 1"/>
    <s v="WALUNGU 4"/>
    <m/>
    <s v="Rural"/>
    <s v="Public"/>
    <x v="51"/>
    <s v="CHRISTIAN"/>
    <s v="ECOLE PRIMAIRE"/>
    <s v="Approved"/>
    <s v="25-230605135143579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1"/>
    <s v="WALUNGU 4"/>
    <m/>
    <s v="Rural"/>
    <s v="Public"/>
    <x v="51"/>
    <s v="CHRISTIAN"/>
    <s v="ECOLE PRIMAIRE"/>
    <s v="Approved"/>
    <s v="25-230605161130920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WALUNGU 4"/>
    <m/>
    <s v="Rural"/>
    <s v="Public"/>
    <x v="52"/>
    <s v="JEAN"/>
    <s v="ECOLE SECONDAIRE"/>
    <s v="Approved"/>
    <s v="30-230601182115838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WALUNGU 4"/>
    <m/>
    <s v="Rural"/>
    <s v="Public"/>
    <x v="52"/>
    <s v="JEAN"/>
    <s v="ECOLE SECONDAIRE"/>
    <s v="Approved"/>
    <s v="30-230601203245935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WALUNGU 4"/>
    <m/>
    <s v="Rural"/>
    <s v="Public"/>
    <x v="52"/>
    <s v="JEAN"/>
    <s v="ECOLE PRIMAIRE"/>
    <s v="Approved"/>
    <s v="30-230601213841926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WALUNGU 4"/>
    <m/>
    <s v="Rural"/>
    <s v="Public"/>
    <x v="52"/>
    <s v="JEAN"/>
    <s v="ECOLE PRIMAIRE"/>
    <s v="Approved"/>
    <s v="30-230602173950549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WALUNGU 4"/>
    <m/>
    <s v="Rural"/>
    <s v="Public"/>
    <x v="52"/>
    <s v="JEAN"/>
    <s v="ECOLE PRIMAIRE"/>
    <s v="Approved"/>
    <s v="30-230602205039440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WALUNGU 4"/>
    <m/>
    <s v="Rural"/>
    <s v="Public"/>
    <x v="52"/>
    <s v="JEAN"/>
    <s v="ECOLE SECONDAIRE"/>
    <s v="Approved"/>
    <s v="30-230603173916493"/>
    <n v="1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WALUNGU 4"/>
    <m/>
    <s v="Rural"/>
    <s v="Public"/>
    <x v="52"/>
    <s v="JEAN"/>
    <s v="ECOLE PRIMAIRE"/>
    <s v="Approved"/>
    <s v="30-230603185136216"/>
    <n v="1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WALUNGU 4"/>
    <m/>
    <s v="Rural"/>
    <s v="Public"/>
    <x v="52"/>
    <s v="JEAN"/>
    <s v="ECOLE PRIMAIRE"/>
    <s v="Not Approved"/>
    <s v="30-230603211859877"/>
    <n v="1"/>
    <n v="0"/>
    <n v="0"/>
    <n v="1"/>
    <n v="0"/>
    <n v="1"/>
    <n v="0"/>
    <n v="0"/>
    <m/>
    <n v="0"/>
    <n v="0"/>
    <m/>
    <m/>
    <s v="2023-07-01"/>
  </r>
  <r>
    <x v="5"/>
    <x v="0"/>
    <m/>
    <x v="4"/>
    <s v="SUD-KIVU 1"/>
    <s v="WALUNGU 4"/>
    <m/>
    <s v="Rural"/>
    <s v="Public"/>
    <x v="52"/>
    <s v="JEAN"/>
    <s v="ECOLE SECONDAIRE"/>
    <s v="Approved"/>
    <s v="30-230604111026829"/>
    <n v="1"/>
    <n v="0"/>
    <n v="1"/>
    <n v="0"/>
    <n v="0"/>
    <n v="1"/>
    <n v="0"/>
    <n v="0"/>
    <m/>
    <n v="0"/>
    <n v="0"/>
    <m/>
    <m/>
    <s v="2023-07-01"/>
  </r>
  <r>
    <x v="5"/>
    <x v="0"/>
    <m/>
    <x v="4"/>
    <s v="SUD-KIVU 1"/>
    <s v="WALUNGU 4"/>
    <m/>
    <s v="Rural"/>
    <s v="Public"/>
    <x v="52"/>
    <s v="JEAN"/>
    <s v="ECOLE PRIMAIRE"/>
    <s v="Approved"/>
    <s v="30-230604121959280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1"/>
    <s v="WALUNGU 4"/>
    <m/>
    <s v="Rural"/>
    <s v="Public"/>
    <x v="52"/>
    <s v="JEAN"/>
    <s v="ECOLE PRIMAIRE"/>
    <s v="Approved"/>
    <s v="30-230605163810456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1"/>
    <s v="WALUNGU 4"/>
    <m/>
    <s v="Rural"/>
    <s v="Public"/>
    <x v="52"/>
    <s v="JEAN"/>
    <s v="ECOLE PRIMAIRE"/>
    <s v="Approved"/>
    <s v="30-230605181911368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1"/>
    <s v="WALUNGU 4"/>
    <m/>
    <s v="Rural"/>
    <s v="Public"/>
    <x v="52"/>
    <s v="JEAN"/>
    <s v="ECOLE PRIMAIRE"/>
    <s v="Approved"/>
    <s v="30-230605231707626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1"/>
    <s v="WALUNGU 4"/>
    <m/>
    <s v="Rural"/>
    <s v="Public"/>
    <x v="52"/>
    <s v="JEAN"/>
    <s v="ECOLE PRIMAIRE"/>
    <s v="Approved"/>
    <s v="30-230605235947975"/>
    <n v="1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KALEHE 1"/>
    <m/>
    <s v="Rural"/>
    <s v="Public"/>
    <x v="53"/>
    <s v="CHANCELIN"/>
    <s v="ECOLE PRIMAIRE"/>
    <s v="Approved"/>
    <s v="24-230601144703789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KALEHE 1"/>
    <m/>
    <s v="Rural"/>
    <s v="Public"/>
    <x v="53"/>
    <s v="CHANCELIN"/>
    <s v="ECOLE PRIMAIRE"/>
    <s v="Approved"/>
    <s v="24-230601154602114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KALEHE 1"/>
    <m/>
    <s v="Rural"/>
    <s v="Public"/>
    <x v="53"/>
    <s v="CHANCELIN"/>
    <s v="ECOLE PRIMAIRE"/>
    <s v="Approved"/>
    <s v="24-230602123137441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KALEHE 1"/>
    <m/>
    <s v="Rural"/>
    <s v="Public"/>
    <x v="53"/>
    <s v="CHANCELIN"/>
    <s v="ECOLE PRIMAIRE"/>
    <s v="Approved"/>
    <s v="24-230602142208663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KALEHE 1"/>
    <m/>
    <s v="Rural"/>
    <s v="Public"/>
    <x v="53"/>
    <s v="CHANCELIN"/>
    <s v="ECOLE PRIMAIRE"/>
    <s v="Approved"/>
    <s v="24-230602162853631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KALEHE 1"/>
    <m/>
    <s v="Rural"/>
    <s v="Public"/>
    <x v="53"/>
    <s v="CHANCELIN"/>
    <s v="ECOLE PRIMAIRE"/>
    <s v="Approved"/>
    <s v="24-230603122632098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KALEHE 1"/>
    <m/>
    <s v="Rural"/>
    <s v="Public"/>
    <x v="53"/>
    <s v="CHANCELIN"/>
    <s v="ECOLE PRIMAIRE"/>
    <s v="Approved"/>
    <s v="24-230603130535597"/>
    <n v="1"/>
    <n v="0"/>
    <n v="1"/>
    <n v="0"/>
    <n v="0"/>
    <n v="1"/>
    <n v="0"/>
    <n v="0"/>
    <m/>
    <n v="0"/>
    <n v="0"/>
    <m/>
    <m/>
    <s v="2023-07-01"/>
  </r>
  <r>
    <x v="5"/>
    <x v="6"/>
    <m/>
    <x v="4"/>
    <s v="SUD-KIVU 1"/>
    <s v="KALEHE 1"/>
    <m/>
    <s v="Rural"/>
    <s v="Public"/>
    <x v="53"/>
    <s v="CHANCELIN"/>
    <s v="ECOLE PRIMAIRE"/>
    <s v="Not Approved"/>
    <s v="24-230607140021466"/>
    <n v="0"/>
    <n v="0"/>
    <n v="0"/>
    <n v="1"/>
    <n v="0"/>
    <n v="1"/>
    <n v="0"/>
    <n v="0"/>
    <m/>
    <n v="0"/>
    <n v="0"/>
    <m/>
    <m/>
    <s v="2023-07-01"/>
  </r>
  <r>
    <x v="5"/>
    <x v="3"/>
    <m/>
    <x v="4"/>
    <s v="SUD-KIVU 1"/>
    <s v="KALEHE 1"/>
    <m/>
    <s v="Rural"/>
    <s v="Public"/>
    <x v="53"/>
    <s v="CHANCELIN"/>
    <s v="ECOLE SECONDAIRE"/>
    <s v="Approved"/>
    <s v="24-230608112316937"/>
    <n v="0"/>
    <n v="0"/>
    <n v="1"/>
    <n v="0"/>
    <n v="0"/>
    <n v="1"/>
    <n v="0"/>
    <n v="0"/>
    <m/>
    <n v="0"/>
    <n v="0"/>
    <m/>
    <m/>
    <s v="2023-07-01"/>
  </r>
  <r>
    <x v="5"/>
    <x v="3"/>
    <m/>
    <x v="4"/>
    <s v="SUD-KIVU 1"/>
    <s v="KALEHE 1"/>
    <m/>
    <s v="Rural"/>
    <s v="Public"/>
    <x v="53"/>
    <s v="CHANCELIN"/>
    <s v="ECOLE SECONDAIRE"/>
    <s v="Approved"/>
    <s v="24-230608115128151"/>
    <n v="0"/>
    <n v="0"/>
    <n v="1"/>
    <n v="0"/>
    <n v="0"/>
    <n v="1"/>
    <n v="0"/>
    <n v="0"/>
    <m/>
    <n v="0"/>
    <n v="0"/>
    <m/>
    <m/>
    <s v="2023-07-01"/>
  </r>
  <r>
    <x v="5"/>
    <x v="11"/>
    <m/>
    <x v="4"/>
    <s v="SUD-KIVU 1"/>
    <s v="KALEHE 1"/>
    <m/>
    <s v="Rural"/>
    <s v="Public"/>
    <x v="53"/>
    <s v="CHANCELIN"/>
    <s v="ECOLE SECONDAIRE"/>
    <s v="Approved"/>
    <s v="24-230610094903940"/>
    <n v="0"/>
    <n v="0"/>
    <n v="1"/>
    <n v="0"/>
    <n v="0"/>
    <n v="1"/>
    <n v="0"/>
    <n v="0"/>
    <m/>
    <n v="0"/>
    <n v="0"/>
    <m/>
    <m/>
    <s v="2023-07-01"/>
  </r>
  <r>
    <x v="5"/>
    <x v="13"/>
    <m/>
    <x v="4"/>
    <s v="SUD-KIVU 1"/>
    <s v="KALEHE 1"/>
    <m/>
    <s v="Rural"/>
    <s v="Public"/>
    <x v="53"/>
    <s v="CHANCELIN"/>
    <s v="ECOLE SECONDAIRE"/>
    <s v="Not Approved"/>
    <s v="24-230612132454549"/>
    <n v="1"/>
    <n v="0"/>
    <n v="0"/>
    <n v="1"/>
    <n v="0"/>
    <n v="1"/>
    <n v="0"/>
    <n v="0"/>
    <m/>
    <n v="0"/>
    <n v="0"/>
    <m/>
    <m/>
    <s v="2023-07-01"/>
  </r>
  <r>
    <x v="5"/>
    <x v="12"/>
    <m/>
    <x v="4"/>
    <s v="SUD-KIVU 1"/>
    <s v="KALEHE 1"/>
    <m/>
    <s v="Rural"/>
    <s v="Public"/>
    <x v="53"/>
    <s v="CHANCELIN"/>
    <s v="ECOLE PRIMAIRE"/>
    <s v="Approved"/>
    <s v="24-230615135149481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KALEHE 1"/>
    <m/>
    <s v="Rural"/>
    <s v="Public"/>
    <x v="54"/>
    <s v="CUBAKA"/>
    <s v="ECOLE PRIMAIRE"/>
    <s v="Approved"/>
    <s v="26-230601122901425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1"/>
    <s v="KALEHE 1"/>
    <m/>
    <s v="Rural"/>
    <s v="Public"/>
    <x v="54"/>
    <s v="CUBAKA"/>
    <s v="ECOLE PRIMAIRE"/>
    <s v="Approved"/>
    <s v="26-230601152709720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KALEHE 1"/>
    <m/>
    <s v="Rural"/>
    <s v="Public"/>
    <x v="54"/>
    <s v="CUBAKA"/>
    <s v="ECOLE PRIMAIRE"/>
    <s v="Approved"/>
    <s v="26-230602090332287"/>
    <n v="1"/>
    <n v="0"/>
    <n v="1"/>
    <n v="0"/>
    <n v="0"/>
    <n v="1"/>
    <n v="0"/>
    <n v="0"/>
    <m/>
    <n v="0"/>
    <n v="0"/>
    <m/>
    <m/>
    <s v="2023-07-01"/>
  </r>
  <r>
    <x v="5"/>
    <x v="4"/>
    <m/>
    <x v="4"/>
    <s v="SUD-KIVU 1"/>
    <s v="KALEHE 1"/>
    <m/>
    <s v="Rural"/>
    <s v="Public"/>
    <x v="54"/>
    <s v="CUBAKA"/>
    <s v="ECOLE SECONDAIRE"/>
    <s v="Approved"/>
    <s v="26-230602100510521"/>
    <n v="1"/>
    <n v="0"/>
    <n v="1"/>
    <n v="0"/>
    <n v="0"/>
    <n v="1"/>
    <n v="0"/>
    <n v="0"/>
    <m/>
    <n v="0"/>
    <n v="0"/>
    <m/>
    <m/>
    <s v="2023-07-01"/>
  </r>
  <r>
    <x v="5"/>
    <x v="2"/>
    <m/>
    <x v="4"/>
    <s v="SUD-KIVU 1"/>
    <s v="KALEHE 1"/>
    <m/>
    <s v="Rural"/>
    <s v="Public"/>
    <x v="54"/>
    <s v="CUBAKA"/>
    <s v="ECOLE PRIMAIRE"/>
    <s v="Approved"/>
    <s v="26-230603100335710"/>
    <n v="0"/>
    <n v="0"/>
    <n v="1"/>
    <n v="0"/>
    <n v="0"/>
    <n v="1"/>
    <n v="0"/>
    <n v="0"/>
    <m/>
    <n v="0"/>
    <n v="0"/>
    <m/>
    <m/>
    <s v="2023-07-01"/>
  </r>
  <r>
    <x v="5"/>
    <x v="0"/>
    <m/>
    <x v="4"/>
    <s v="SUD-KIVU 1"/>
    <s v="KALEHE 1"/>
    <m/>
    <s v="Rural"/>
    <s v="Public"/>
    <x v="54"/>
    <s v="CUBAKA"/>
    <s v="ECOLE PRIMAIRE"/>
    <s v="Approved"/>
    <s v="26-230604145430492"/>
    <n v="0"/>
    <n v="0"/>
    <n v="1"/>
    <n v="0"/>
    <n v="0"/>
    <n v="1"/>
    <n v="0"/>
    <n v="0"/>
    <m/>
    <n v="0"/>
    <n v="0"/>
    <m/>
    <m/>
    <s v="2023-07-01"/>
  </r>
  <r>
    <x v="5"/>
    <x v="0"/>
    <m/>
    <x v="4"/>
    <s v="SUD-KIVU 1"/>
    <s v="KALEHE 1"/>
    <m/>
    <s v="Rural"/>
    <s v="Public"/>
    <x v="54"/>
    <s v="CUBAKA"/>
    <s v="ECOLE SECONDAIRE"/>
    <s v="Approved"/>
    <s v="26-230604151845031"/>
    <n v="0"/>
    <n v="0"/>
    <n v="1"/>
    <n v="0"/>
    <n v="0"/>
    <n v="1"/>
    <n v="0"/>
    <n v="0"/>
    <m/>
    <n v="0"/>
    <n v="0"/>
    <m/>
    <m/>
    <s v="2023-07-01"/>
  </r>
  <r>
    <x v="5"/>
    <x v="0"/>
    <m/>
    <x v="4"/>
    <s v="SUD-KIVU 1"/>
    <s v="KALEHE 1"/>
    <m/>
    <s v="Rural"/>
    <s v="Public"/>
    <x v="54"/>
    <s v="CUBAKA"/>
    <s v="ECOLE PRIMAIRE"/>
    <s v="Approved"/>
    <s v="26-230604153757027"/>
    <n v="0"/>
    <n v="0"/>
    <n v="1"/>
    <n v="0"/>
    <n v="0"/>
    <n v="1"/>
    <n v="0"/>
    <n v="0"/>
    <m/>
    <n v="0"/>
    <n v="0"/>
    <m/>
    <m/>
    <s v="2023-07-01"/>
  </r>
  <r>
    <x v="5"/>
    <x v="5"/>
    <m/>
    <x v="4"/>
    <s v="SUD-KIVU 1"/>
    <s v="KALEHE 1"/>
    <m/>
    <s v="Rural"/>
    <s v="Public"/>
    <x v="54"/>
    <s v="CUBAKA"/>
    <s v="ECOLE PRIMAIRE"/>
    <s v="Approved"/>
    <s v="26-230606144623944"/>
    <n v="0"/>
    <n v="0"/>
    <n v="1"/>
    <n v="0"/>
    <n v="0"/>
    <n v="1"/>
    <n v="0"/>
    <n v="0"/>
    <m/>
    <n v="0"/>
    <n v="0"/>
    <m/>
    <m/>
    <s v="2023-07-01"/>
  </r>
  <r>
    <x v="5"/>
    <x v="5"/>
    <m/>
    <x v="4"/>
    <s v="SUD-KIVU 1"/>
    <s v="KALEHE 1"/>
    <m/>
    <s v="Rural"/>
    <s v="Public"/>
    <x v="54"/>
    <s v="CUBAKA"/>
    <s v="ECOLE SECONDAIRE"/>
    <s v="Approved"/>
    <s v="26-230606151313690"/>
    <n v="0"/>
    <n v="0"/>
    <n v="1"/>
    <n v="0"/>
    <n v="0"/>
    <n v="1"/>
    <n v="0"/>
    <n v="0"/>
    <m/>
    <n v="0"/>
    <n v="0"/>
    <m/>
    <m/>
    <s v="2023-07-01"/>
  </r>
  <r>
    <x v="5"/>
    <x v="5"/>
    <m/>
    <x v="4"/>
    <s v="SUD-KIVU 1"/>
    <s v="KALEHE 1"/>
    <m/>
    <s v="Rural"/>
    <s v="Public"/>
    <x v="54"/>
    <s v="CUBAKA"/>
    <s v="ECOLE SECONDAIRE"/>
    <s v="Approved"/>
    <s v="26-230606154021253"/>
    <n v="0"/>
    <n v="0"/>
    <n v="1"/>
    <n v="0"/>
    <n v="0"/>
    <n v="1"/>
    <n v="0"/>
    <n v="0"/>
    <m/>
    <n v="0"/>
    <n v="0"/>
    <m/>
    <m/>
    <s v="2023-07-01"/>
  </r>
  <r>
    <x v="5"/>
    <x v="5"/>
    <m/>
    <x v="4"/>
    <s v="SUD-KIVU 1"/>
    <s v="KALEHE 1"/>
    <m/>
    <s v="Rural"/>
    <s v="Public"/>
    <x v="54"/>
    <s v="CUBAKA"/>
    <s v="ECOLE PRIMAIRE"/>
    <s v="Approved"/>
    <s v="26-230606155129123"/>
    <n v="0"/>
    <n v="0"/>
    <n v="1"/>
    <n v="0"/>
    <n v="0"/>
    <n v="1"/>
    <n v="0"/>
    <n v="0"/>
    <m/>
    <n v="0"/>
    <n v="0"/>
    <m/>
    <m/>
    <s v="2023-07-01"/>
  </r>
  <r>
    <x v="5"/>
    <x v="6"/>
    <m/>
    <x v="4"/>
    <s v="SUD-KIVU 1"/>
    <s v="KALEHE 1"/>
    <m/>
    <s v="Rural"/>
    <s v="Public"/>
    <x v="54"/>
    <s v="CUBAKA"/>
    <s v="ECOLE PRIMAIRE"/>
    <s v="Approved"/>
    <s v="26-230607100218656"/>
    <n v="1"/>
    <n v="0"/>
    <n v="1"/>
    <n v="0"/>
    <n v="0"/>
    <n v="1"/>
    <n v="0"/>
    <n v="0"/>
    <m/>
    <n v="0"/>
    <n v="0"/>
    <m/>
    <m/>
    <s v="2023-07-01"/>
  </r>
  <r>
    <x v="5"/>
    <x v="3"/>
    <m/>
    <x v="4"/>
    <s v="SUD-KIVU 1"/>
    <s v="KALEHE 1"/>
    <m/>
    <s v="Rural"/>
    <s v="Public"/>
    <x v="54"/>
    <s v="CUBAKA"/>
    <s v="ECOLE SECONDAIRE"/>
    <s v="Approved"/>
    <s v="26-230608095538396"/>
    <n v="0"/>
    <n v="0"/>
    <n v="1"/>
    <n v="0"/>
    <n v="0"/>
    <n v="1"/>
    <n v="0"/>
    <n v="0"/>
    <m/>
    <n v="0"/>
    <n v="0"/>
    <m/>
    <m/>
    <s v="2023-07-01"/>
  </r>
  <r>
    <x v="5"/>
    <x v="3"/>
    <m/>
    <x v="4"/>
    <s v="SUD-KIVU 1"/>
    <s v="KALEHE 1"/>
    <m/>
    <s v="Rural"/>
    <s v="Public"/>
    <x v="54"/>
    <s v="CUBAKA"/>
    <s v="ECOLE PRIMAIRE"/>
    <s v="Approved"/>
    <s v="26-230608103104264"/>
    <n v="0"/>
    <n v="0"/>
    <n v="1"/>
    <n v="0"/>
    <n v="0"/>
    <n v="1"/>
    <n v="0"/>
    <n v="0"/>
    <m/>
    <n v="0"/>
    <n v="0"/>
    <m/>
    <m/>
    <s v="2023-07-01"/>
  </r>
  <r>
    <x v="5"/>
    <x v="11"/>
    <m/>
    <x v="4"/>
    <s v="SUD-KIVU 1"/>
    <s v="KALEHE 1"/>
    <m/>
    <s v="Rural"/>
    <s v="Prive"/>
    <x v="53"/>
    <s v="CHANCELIN"/>
    <s v="ECOLE SECONDAIRE"/>
    <s v="Approved"/>
    <s v="24-230610121144519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2"/>
    <s v="UVIRA 1"/>
    <m/>
    <s v="Urbain"/>
    <s v="Public"/>
    <x v="55"/>
    <s v="BYADUNIA"/>
    <s v="ECOLE PRIMAIRE"/>
    <s v="Approved"/>
    <s v="23-230601123019619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2"/>
    <s v="UVIRA 1"/>
    <m/>
    <s v="Urbain"/>
    <s v="Public"/>
    <x v="55"/>
    <s v="BYADUNIA"/>
    <s v="ECOLE SECONDAIRE"/>
    <s v="Approved"/>
    <s v="23-230601183709352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2"/>
    <s v="UVIRA 1"/>
    <m/>
    <s v="Urbain"/>
    <s v="Public"/>
    <x v="55"/>
    <s v="BYADUNIA"/>
    <s v="ECOLE PRIMAIRE"/>
    <s v="Approved"/>
    <s v="23-230602005148087"/>
    <n v="0"/>
    <n v="0"/>
    <n v="1"/>
    <n v="0"/>
    <n v="0"/>
    <n v="1"/>
    <n v="0"/>
    <n v="0"/>
    <m/>
    <n v="0"/>
    <n v="0"/>
    <m/>
    <m/>
    <s v="2023-07-01"/>
  </r>
  <r>
    <x v="5"/>
    <x v="6"/>
    <m/>
    <x v="4"/>
    <s v="SUD-KIVU 2"/>
    <s v="UVIRA 1"/>
    <m/>
    <s v="Urbain"/>
    <s v="Public"/>
    <x v="55"/>
    <s v="BYADUNIA"/>
    <s v="ECOLE PRIMAIRE"/>
    <s v="Approved"/>
    <s v="23-230607180314099"/>
    <n v="1"/>
    <n v="0"/>
    <n v="1"/>
    <n v="0"/>
    <n v="0"/>
    <n v="1"/>
    <n v="0"/>
    <n v="0"/>
    <m/>
    <n v="0"/>
    <n v="0"/>
    <m/>
    <m/>
    <s v="2023-07-01"/>
  </r>
  <r>
    <x v="5"/>
    <x v="6"/>
    <m/>
    <x v="4"/>
    <s v="SUD-KIVU 2"/>
    <s v="UVIRA 1"/>
    <m/>
    <s v="Urbain"/>
    <s v="Public"/>
    <x v="55"/>
    <s v="BYADUNIA"/>
    <s v="ECOLE PRIMAIRE"/>
    <s v="Not Approved"/>
    <s v="23-230607182038234"/>
    <n v="1"/>
    <n v="0"/>
    <n v="0"/>
    <n v="1"/>
    <n v="0"/>
    <n v="1"/>
    <n v="0"/>
    <n v="0"/>
    <m/>
    <n v="0"/>
    <n v="0"/>
    <m/>
    <m/>
    <s v="2023-07-01"/>
  </r>
  <r>
    <x v="5"/>
    <x v="4"/>
    <m/>
    <x v="4"/>
    <s v="SUD-KIVU 2"/>
    <s v="UVIRA 1"/>
    <m/>
    <s v="Urbain"/>
    <s v="Public"/>
    <x v="56"/>
    <s v="JOSEPH"/>
    <s v="ECOLE SECONDAIRE"/>
    <s v="Approved"/>
    <s v="31-230602143902773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2"/>
    <s v="UVIRA 1"/>
    <m/>
    <s v="Urbain"/>
    <s v="Public"/>
    <x v="56"/>
    <s v="JOSEPH"/>
    <s v="ECOLE PRIMAIRE"/>
    <s v="Approved"/>
    <s v="31-230603132900193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2"/>
    <s v="UVIRA 1"/>
    <m/>
    <s v="Urbain"/>
    <s v="Public"/>
    <x v="56"/>
    <s v="JOSEPH"/>
    <s v="ECOLE SECONDAIRE"/>
    <s v="Approved"/>
    <s v="31-230603152523335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2"/>
    <s v="UVIRA 1"/>
    <m/>
    <s v="Urbain"/>
    <s v="Public"/>
    <x v="56"/>
    <s v="JOSEPH"/>
    <s v="ECOLE PRIMAIRE"/>
    <s v="Approved"/>
    <s v="31-230603162342111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2"/>
    <s v="UVIRA 1"/>
    <m/>
    <s v="Urbain"/>
    <s v="Public"/>
    <x v="56"/>
    <s v="JOSEPH"/>
    <s v="ECOLE PRIMAIRE"/>
    <s v="Approved"/>
    <s v="31-230605090233397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2"/>
    <s v="UVIRA 2"/>
    <m/>
    <s v="Rural"/>
    <s v="Public"/>
    <x v="55"/>
    <s v="BYADUNIA"/>
    <s v="ECOLE PRIMAIRE"/>
    <s v="Not Approved"/>
    <s v="23-230605035211490"/>
    <n v="1"/>
    <n v="0"/>
    <n v="0"/>
    <n v="1"/>
    <n v="0"/>
    <n v="1"/>
    <n v="0"/>
    <n v="0"/>
    <m/>
    <n v="0"/>
    <n v="0"/>
    <m/>
    <m/>
    <s v="2023-07-01"/>
  </r>
  <r>
    <x v="5"/>
    <x v="5"/>
    <m/>
    <x v="4"/>
    <s v="SUD-KIVU 2"/>
    <s v="UVIRA 2"/>
    <m/>
    <s v="Rural"/>
    <s v="Public"/>
    <x v="55"/>
    <s v="BYADUNIA"/>
    <s v="ECOLE SECONDAIRE"/>
    <s v="Approved"/>
    <s v="23-230606140143513"/>
    <n v="0"/>
    <n v="0"/>
    <n v="1"/>
    <n v="0"/>
    <n v="0"/>
    <n v="1"/>
    <n v="1"/>
    <n v="0"/>
    <m/>
    <n v="0"/>
    <n v="0"/>
    <m/>
    <m/>
    <s v="2023-07-01"/>
  </r>
  <r>
    <x v="5"/>
    <x v="5"/>
    <m/>
    <x v="4"/>
    <s v="SUD-KIVU 2"/>
    <s v="UVIRA 2"/>
    <m/>
    <s v="Rural"/>
    <s v="Public"/>
    <x v="55"/>
    <s v="BYADUNIA"/>
    <s v="ECOLE PRIMAIRE"/>
    <s v="Approved"/>
    <s v="23-230606155141421"/>
    <n v="0"/>
    <n v="0"/>
    <n v="1"/>
    <n v="0"/>
    <n v="0"/>
    <n v="1"/>
    <n v="0"/>
    <n v="0"/>
    <m/>
    <n v="0"/>
    <n v="0"/>
    <m/>
    <m/>
    <s v="2023-07-01"/>
  </r>
  <r>
    <x v="5"/>
    <x v="5"/>
    <m/>
    <x v="4"/>
    <s v="SUD-KIVU 2"/>
    <s v="UVIRA 2"/>
    <m/>
    <s v="Rural"/>
    <s v="Public"/>
    <x v="55"/>
    <s v="BYADUNIA"/>
    <s v="ECOLE PRIMAIRE"/>
    <s v="Not Approved"/>
    <s v="23-230606184206270"/>
    <n v="0"/>
    <n v="0"/>
    <n v="0"/>
    <n v="1"/>
    <n v="0"/>
    <n v="1"/>
    <n v="0"/>
    <n v="0"/>
    <m/>
    <n v="0"/>
    <n v="0"/>
    <m/>
    <m/>
    <s v="2023-07-01"/>
  </r>
  <r>
    <x v="5"/>
    <x v="5"/>
    <m/>
    <x v="4"/>
    <s v="SUD-KIVU 2"/>
    <s v="UVIRA 2"/>
    <m/>
    <s v="Rural"/>
    <s v="Public"/>
    <x v="55"/>
    <s v="BYADUNIA"/>
    <s v="ECOLE SECONDAIRE"/>
    <s v="Approved"/>
    <s v="23-230606212328883"/>
    <n v="1"/>
    <n v="0"/>
    <n v="1"/>
    <n v="0"/>
    <n v="0"/>
    <n v="1"/>
    <n v="0"/>
    <n v="0"/>
    <m/>
    <n v="0"/>
    <n v="0"/>
    <m/>
    <m/>
    <s v="2023-07-01"/>
  </r>
  <r>
    <x v="5"/>
    <x v="8"/>
    <m/>
    <x v="4"/>
    <s v="SUD-KIVU 2"/>
    <s v="UVIRA 2"/>
    <m/>
    <s v="Rural"/>
    <s v="Public"/>
    <x v="55"/>
    <s v="BYADUNIA"/>
    <s v="ECOLE PRIMAIRE"/>
    <s v="Not Approved"/>
    <s v="23-230609000056284"/>
    <n v="1"/>
    <n v="0"/>
    <n v="0"/>
    <n v="1"/>
    <n v="0"/>
    <n v="1"/>
    <n v="0"/>
    <n v="0"/>
    <m/>
    <n v="0"/>
    <n v="0"/>
    <m/>
    <m/>
    <s v="2023-07-01"/>
  </r>
  <r>
    <x v="5"/>
    <x v="8"/>
    <m/>
    <x v="4"/>
    <s v="SUD-KIVU 2"/>
    <s v="UVIRA 2"/>
    <m/>
    <s v="Rural"/>
    <s v="Public"/>
    <x v="55"/>
    <s v="BYADUNIA"/>
    <s v="ECOLE PRIMAIRE"/>
    <s v="Approved"/>
    <s v="23-230609202653984"/>
    <n v="0"/>
    <n v="0"/>
    <n v="1"/>
    <n v="0"/>
    <n v="0"/>
    <n v="1"/>
    <n v="0"/>
    <n v="0"/>
    <m/>
    <n v="0"/>
    <n v="0"/>
    <m/>
    <m/>
    <s v="2023-07-01"/>
  </r>
  <r>
    <x v="5"/>
    <x v="17"/>
    <m/>
    <x v="4"/>
    <s v="SUD-KIVU 2"/>
    <s v="UVIRA 2"/>
    <m/>
    <s v="Rural"/>
    <s v="Public"/>
    <x v="55"/>
    <s v="BYADUNIA"/>
    <s v="ECOLE PRIMAIRE"/>
    <s v="Approved"/>
    <s v="23-230613114138824"/>
    <n v="0"/>
    <n v="0"/>
    <n v="1"/>
    <n v="0"/>
    <n v="0"/>
    <n v="1"/>
    <n v="0"/>
    <n v="0"/>
    <m/>
    <n v="0"/>
    <n v="0"/>
    <m/>
    <m/>
    <s v="2023-07-01"/>
  </r>
  <r>
    <x v="5"/>
    <x v="9"/>
    <m/>
    <x v="4"/>
    <s v="SUD-KIVU 2"/>
    <s v="UVIRA 2"/>
    <m/>
    <s v="Rural"/>
    <s v="Public"/>
    <x v="55"/>
    <s v="BYADUNIA"/>
    <s v="ECOLE PRIMAIRE"/>
    <s v="Approved"/>
    <s v="23-230619171322442"/>
    <n v="1"/>
    <n v="0"/>
    <n v="1"/>
    <n v="0"/>
    <n v="0"/>
    <n v="1"/>
    <n v="0"/>
    <n v="0"/>
    <m/>
    <n v="0"/>
    <n v="0"/>
    <m/>
    <m/>
    <s v="2023-07-01"/>
  </r>
  <r>
    <x v="5"/>
    <x v="10"/>
    <m/>
    <x v="4"/>
    <s v="SUD-KIVU 2"/>
    <s v="UVIRA 2"/>
    <m/>
    <s v="Rural"/>
    <s v="Public"/>
    <x v="56"/>
    <s v="JOSEPH"/>
    <s v="ECOLE SECONDAIRE"/>
    <s v="Not Approved"/>
    <s v="31-230601095029641"/>
    <n v="0"/>
    <n v="0"/>
    <n v="0"/>
    <n v="1"/>
    <n v="0"/>
    <n v="1"/>
    <n v="0"/>
    <n v="0"/>
    <m/>
    <n v="0"/>
    <n v="0"/>
    <m/>
    <m/>
    <s v="2023-07-01"/>
  </r>
  <r>
    <x v="5"/>
    <x v="11"/>
    <m/>
    <x v="4"/>
    <s v="SUD-KIVU 2"/>
    <s v="UVIRA 2"/>
    <m/>
    <s v="Rural"/>
    <s v="Public"/>
    <x v="56"/>
    <s v="JOSEPH"/>
    <s v="ECOLE PRIMAIRE"/>
    <s v="Approved"/>
    <s v="31-230610112215737"/>
    <n v="0"/>
    <n v="0"/>
    <n v="1"/>
    <n v="0"/>
    <n v="0"/>
    <n v="1"/>
    <n v="0"/>
    <n v="0"/>
    <m/>
    <n v="0"/>
    <n v="0"/>
    <m/>
    <m/>
    <s v="2023-07-01"/>
  </r>
  <r>
    <x v="5"/>
    <x v="16"/>
    <m/>
    <x v="4"/>
    <s v="SUD-KIVU 2"/>
    <s v="UVIRA 2"/>
    <m/>
    <s v="Rural"/>
    <s v="Public"/>
    <x v="56"/>
    <s v="JOSEPH"/>
    <s v="ECOLE PRIMAIRE"/>
    <s v="Approved"/>
    <s v="31-230611123630692"/>
    <n v="0"/>
    <n v="0"/>
    <n v="1"/>
    <n v="0"/>
    <n v="0"/>
    <n v="1"/>
    <n v="0"/>
    <n v="0"/>
    <m/>
    <n v="0"/>
    <n v="0"/>
    <m/>
    <m/>
    <s v="2023-07-01"/>
  </r>
  <r>
    <x v="5"/>
    <x v="13"/>
    <m/>
    <x v="4"/>
    <s v="SUD-KIVU 2"/>
    <s v="UVIRA 2"/>
    <m/>
    <s v="Rural"/>
    <s v="Public"/>
    <x v="56"/>
    <s v="JOSEPH"/>
    <s v="ECOLE SECONDAIRE"/>
    <s v="Approved"/>
    <s v="31-230612130512771"/>
    <n v="0"/>
    <n v="0"/>
    <n v="1"/>
    <n v="0"/>
    <n v="0"/>
    <n v="1"/>
    <n v="0"/>
    <n v="0"/>
    <m/>
    <n v="0"/>
    <n v="0"/>
    <m/>
    <m/>
    <s v="2023-07-01"/>
  </r>
  <r>
    <x v="5"/>
    <x v="18"/>
    <m/>
    <x v="4"/>
    <s v="SUD-KIVU 2"/>
    <s v="UVIRA 3"/>
    <m/>
    <s v="Rural"/>
    <s v="Public"/>
    <x v="57"/>
    <s v="ANICET"/>
    <s v="ECOLE PRIMAIRE"/>
    <s v="Approved"/>
    <s v="20-230616114656383"/>
    <n v="1"/>
    <n v="1"/>
    <n v="1"/>
    <n v="0"/>
    <n v="0"/>
    <n v="1"/>
    <n v="0"/>
    <n v="0"/>
    <m/>
    <n v="0"/>
    <n v="0"/>
    <m/>
    <m/>
    <s v="2023-07-01"/>
  </r>
  <r>
    <x v="5"/>
    <x v="19"/>
    <m/>
    <x v="4"/>
    <s v="SUD-KIVU 2"/>
    <s v="UVIRA 3"/>
    <m/>
    <s v="Rural"/>
    <s v="Public"/>
    <x v="57"/>
    <s v="ANICET"/>
    <s v="ECOLE PRIMAIRE"/>
    <s v="Approved"/>
    <s v="20-230617080114872"/>
    <n v="1"/>
    <n v="1"/>
    <n v="1"/>
    <n v="0"/>
    <n v="0"/>
    <n v="1"/>
    <n v="0"/>
    <n v="0"/>
    <m/>
    <n v="0"/>
    <n v="0"/>
    <m/>
    <m/>
    <s v="2023-07-01"/>
  </r>
  <r>
    <x v="5"/>
    <x v="0"/>
    <m/>
    <x v="4"/>
    <s v="SUD-KIVU 2"/>
    <s v="UVIRA 3"/>
    <m/>
    <s v="Rural"/>
    <s v="Public"/>
    <x v="55"/>
    <s v="BYADUNIA"/>
    <s v="ECOLE PRIMAIRE"/>
    <s v="Approved"/>
    <s v="23-230604132705360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2"/>
    <s v="UVIRA 3"/>
    <m/>
    <s v="Rural"/>
    <s v="Public"/>
    <x v="55"/>
    <s v="BYADUNIA"/>
    <s v="ECOLE SECONDAIRE"/>
    <s v="Approved"/>
    <s v="23-230605130132161"/>
    <n v="0"/>
    <n v="0"/>
    <n v="1"/>
    <n v="0"/>
    <n v="0"/>
    <n v="1"/>
    <n v="0"/>
    <n v="0"/>
    <m/>
    <n v="0"/>
    <n v="0"/>
    <m/>
    <m/>
    <s v="2023-07-01"/>
  </r>
  <r>
    <x v="5"/>
    <x v="5"/>
    <m/>
    <x v="4"/>
    <s v="SUD-KIVU 2"/>
    <s v="UVIRA 3"/>
    <m/>
    <s v="Rural"/>
    <s v="Public"/>
    <x v="55"/>
    <s v="BYADUNIA"/>
    <s v="ECOLE PRIMAIRE"/>
    <s v="Approved"/>
    <s v="23-230606063721239"/>
    <n v="0"/>
    <n v="0"/>
    <n v="1"/>
    <n v="0"/>
    <n v="0"/>
    <n v="1"/>
    <n v="0"/>
    <n v="0"/>
    <m/>
    <n v="0"/>
    <n v="0"/>
    <m/>
    <m/>
    <s v="2023-07-01"/>
  </r>
  <r>
    <x v="5"/>
    <x v="0"/>
    <m/>
    <x v="4"/>
    <s v="SUD-KIVU 2"/>
    <s v="UVIRA 3"/>
    <m/>
    <s v="Rural"/>
    <s v="Public"/>
    <x v="56"/>
    <s v="JOSEPH"/>
    <s v="ECOLE SECONDAIRE"/>
    <s v="Approved"/>
    <s v="31-230604100516346"/>
    <n v="0"/>
    <n v="0"/>
    <n v="1"/>
    <n v="0"/>
    <n v="0"/>
    <n v="1"/>
    <n v="0"/>
    <n v="0"/>
    <m/>
    <n v="0"/>
    <n v="0"/>
    <m/>
    <m/>
    <s v="2023-07-01"/>
  </r>
  <r>
    <x v="5"/>
    <x v="0"/>
    <m/>
    <x v="4"/>
    <s v="SUD-KIVU 2"/>
    <s v="UVIRA 3"/>
    <m/>
    <s v="Rural"/>
    <s v="Public"/>
    <x v="56"/>
    <s v="JOSEPH"/>
    <s v="ECOLE PRIMAIRE"/>
    <s v="Approved"/>
    <s v="31-230604114038578"/>
    <n v="0"/>
    <n v="0"/>
    <n v="1"/>
    <n v="0"/>
    <n v="0"/>
    <n v="1"/>
    <n v="0"/>
    <n v="0"/>
    <m/>
    <n v="0"/>
    <n v="0"/>
    <m/>
    <m/>
    <s v="2023-07-01"/>
  </r>
  <r>
    <x v="5"/>
    <x v="0"/>
    <m/>
    <x v="4"/>
    <s v="SUD-KIVU 2"/>
    <s v="UVIRA 3"/>
    <m/>
    <s v="Rural"/>
    <s v="Public"/>
    <x v="56"/>
    <s v="JOSEPH"/>
    <s v="ECOLE PRIMAIRE"/>
    <s v="Approved"/>
    <s v="31-230604120643513"/>
    <n v="1"/>
    <n v="0"/>
    <n v="1"/>
    <n v="0"/>
    <n v="0"/>
    <n v="1"/>
    <n v="0"/>
    <n v="0"/>
    <m/>
    <n v="0"/>
    <n v="0"/>
    <m/>
    <m/>
    <s v="2023-07-01"/>
  </r>
  <r>
    <x v="5"/>
    <x v="0"/>
    <m/>
    <x v="4"/>
    <s v="SUD-KIVU 2"/>
    <s v="UVIRA 3"/>
    <m/>
    <s v="Rural"/>
    <s v="Public"/>
    <x v="56"/>
    <s v="JOSEPH"/>
    <s v="ECOLE PRIMAIRE"/>
    <s v="Not Approved"/>
    <s v="31-230604155722842"/>
    <n v="1"/>
    <n v="0"/>
    <n v="0"/>
    <n v="1"/>
    <n v="0"/>
    <n v="1"/>
    <n v="0"/>
    <n v="0"/>
    <m/>
    <n v="0"/>
    <n v="0"/>
    <m/>
    <m/>
    <s v="2023-07-01"/>
  </r>
  <r>
    <x v="5"/>
    <x v="0"/>
    <m/>
    <x v="4"/>
    <s v="SUD-KIVU 2"/>
    <s v="UVIRA 3"/>
    <m/>
    <s v="Rural"/>
    <s v="Public"/>
    <x v="56"/>
    <s v="JOSEPH"/>
    <s v="ECOLE PRIMAIRE"/>
    <s v="Approved"/>
    <s v="31-230604190400650"/>
    <n v="1"/>
    <n v="0"/>
    <n v="1"/>
    <n v="0"/>
    <n v="0"/>
    <n v="1"/>
    <n v="0"/>
    <n v="0"/>
    <m/>
    <n v="0"/>
    <n v="0"/>
    <m/>
    <m/>
    <s v="2023-07-01"/>
  </r>
  <r>
    <x v="5"/>
    <x v="7"/>
    <m/>
    <x v="4"/>
    <s v="SUD-KIVU 2"/>
    <s v="UVIRA 3"/>
    <m/>
    <s v="Rural"/>
    <s v="Public"/>
    <x v="56"/>
    <s v="JOSEPH"/>
    <s v="ECOLE PRIMAIRE"/>
    <s v="Not Approved"/>
    <s v="31-230605224927463"/>
    <n v="1"/>
    <n v="1"/>
    <n v="0"/>
    <n v="1"/>
    <n v="0"/>
    <n v="1"/>
    <n v="0"/>
    <n v="0"/>
    <m/>
    <n v="0"/>
    <n v="0"/>
    <m/>
    <m/>
    <s v="2023-07-01"/>
  </r>
  <r>
    <x v="5"/>
    <x v="6"/>
    <m/>
    <x v="4"/>
    <s v="SUD-KIVU 2"/>
    <s v="UVIRA 3"/>
    <m/>
    <s v="Rural"/>
    <s v="Public"/>
    <x v="56"/>
    <s v="JOSEPH"/>
    <s v="ECOLE PRIMAIRE"/>
    <s v="Approved"/>
    <s v="31-230607102906066"/>
    <n v="1"/>
    <n v="0"/>
    <n v="1"/>
    <n v="0"/>
    <n v="0"/>
    <n v="1"/>
    <n v="0"/>
    <n v="0"/>
    <m/>
    <n v="0"/>
    <n v="0"/>
    <m/>
    <m/>
    <s v="2023-07-01"/>
  </r>
  <r>
    <x v="5"/>
    <x v="6"/>
    <m/>
    <x v="4"/>
    <s v="SUD-KIVU 2"/>
    <s v="UVIRA 3"/>
    <m/>
    <s v="Rural"/>
    <s v="Public"/>
    <x v="56"/>
    <s v="JOSEPH"/>
    <s v="ECOLE SECONDAIRE"/>
    <s v="Approved"/>
    <s v="31-230607160340399"/>
    <n v="0"/>
    <n v="0"/>
    <n v="1"/>
    <n v="0"/>
    <n v="0"/>
    <n v="1"/>
    <n v="0"/>
    <n v="0"/>
    <m/>
    <n v="0"/>
    <n v="0"/>
    <m/>
    <m/>
    <s v="2023-07-01"/>
  </r>
  <r>
    <x v="5"/>
    <x v="6"/>
    <m/>
    <x v="4"/>
    <s v="SUD-KIVU 2"/>
    <s v="UVIRA 3"/>
    <m/>
    <s v="Rural"/>
    <s v="Public"/>
    <x v="56"/>
    <s v="JOSEPH"/>
    <s v="ECOLE PRIMAIRE"/>
    <s v="Not Approved"/>
    <s v="31-230607165442166"/>
    <n v="1"/>
    <n v="0"/>
    <n v="0"/>
    <n v="1"/>
    <n v="0"/>
    <n v="1"/>
    <n v="0"/>
    <n v="0"/>
    <m/>
    <n v="0"/>
    <n v="0"/>
    <m/>
    <m/>
    <s v="2023-07-01"/>
  </r>
  <r>
    <x v="5"/>
    <x v="3"/>
    <m/>
    <x v="4"/>
    <s v="SUD-KIVU 2"/>
    <s v="UVIRA 3"/>
    <m/>
    <s v="Rural"/>
    <s v="Public"/>
    <x v="56"/>
    <s v="JOSEPH"/>
    <s v="ECOLE PRIMAIRE"/>
    <s v="Approved"/>
    <s v="31-230608130504559"/>
    <n v="1"/>
    <n v="0"/>
    <n v="1"/>
    <n v="0"/>
    <n v="0"/>
    <n v="1"/>
    <n v="0"/>
    <n v="0"/>
    <m/>
    <n v="0"/>
    <n v="0"/>
    <m/>
    <m/>
    <s v="2023-07-01"/>
  </r>
  <r>
    <x v="5"/>
    <x v="18"/>
    <m/>
    <x v="4"/>
    <s v="SUD-KIVU 2"/>
    <s v="UVIRA 3"/>
    <m/>
    <s v="Rural"/>
    <s v="Public"/>
    <x v="31"/>
    <s v="SHABANI"/>
    <s v="ECOLE PRIMAIRE"/>
    <s v="Approved"/>
    <s v="53-230616132000803"/>
    <n v="1"/>
    <n v="1"/>
    <n v="1"/>
    <n v="0"/>
    <n v="0"/>
    <n v="1"/>
    <n v="0"/>
    <n v="0"/>
    <m/>
    <n v="0"/>
    <n v="0"/>
    <m/>
    <m/>
    <s v="2023-07-01"/>
  </r>
  <r>
    <x v="5"/>
    <x v="18"/>
    <m/>
    <x v="4"/>
    <s v="SUD-KIVU 2"/>
    <s v="UVIRA 3"/>
    <m/>
    <s v="Rural"/>
    <s v="Public"/>
    <x v="31"/>
    <s v="SHABANI"/>
    <s v="ECOLE PRIMAIRE"/>
    <s v="Approved"/>
    <s v="53-230616171454558"/>
    <n v="1"/>
    <n v="1"/>
    <n v="1"/>
    <n v="0"/>
    <n v="0"/>
    <n v="1"/>
    <n v="0"/>
    <n v="0"/>
    <m/>
    <n v="0"/>
    <n v="0"/>
    <m/>
    <m/>
    <s v="2023-07-01"/>
  </r>
  <r>
    <x v="5"/>
    <x v="10"/>
    <m/>
    <x v="4"/>
    <s v="SUD-KIVU 2"/>
    <s v="FIZI 1"/>
    <m/>
    <s v="Rural"/>
    <s v="Public"/>
    <x v="31"/>
    <s v="SHABANI"/>
    <s v="ECOLE SECONDAIRE"/>
    <s v="Approved"/>
    <s v="53-230601104839567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2"/>
    <s v="FIZI 1"/>
    <m/>
    <s v="Rural"/>
    <s v="Public"/>
    <x v="31"/>
    <s v="SHABANI"/>
    <s v="ECOLE SECONDAIRE"/>
    <s v="Approved"/>
    <s v="53-230601131517282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2"/>
    <s v="FIZI 1"/>
    <m/>
    <s v="Rural"/>
    <s v="Public"/>
    <x v="31"/>
    <s v="SHABANI"/>
    <s v="ECOLE SECONDAIRE"/>
    <s v="Approved"/>
    <s v="53-230601170938372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2"/>
    <s v="FIZI 1"/>
    <m/>
    <s v="Rural"/>
    <s v="Public"/>
    <x v="31"/>
    <s v="SHABANI"/>
    <s v="ECOLE PRIMAIRE"/>
    <s v="Approved"/>
    <s v="53-230602100505428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2"/>
    <s v="FIZI 1"/>
    <m/>
    <s v="Rural"/>
    <s v="Public"/>
    <x v="31"/>
    <s v="SHABANI"/>
    <s v="ECOLE PRIMAIRE"/>
    <s v="Approved"/>
    <s v="53-230602121901582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2"/>
    <s v="FIZI 2"/>
    <m/>
    <s v="Urbain"/>
    <s v="Public"/>
    <x v="57"/>
    <s v="ANICET"/>
    <s v="ECOLE PRIMAIRE"/>
    <s v="Approved"/>
    <s v="20-230602104223362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2"/>
    <s v="FIZI 2"/>
    <m/>
    <s v="Urbain"/>
    <s v="Public"/>
    <x v="57"/>
    <s v="ANICET"/>
    <s v="ECOLE PRIMAIRE"/>
    <s v="Approved"/>
    <s v="20-230602151947160"/>
    <n v="0"/>
    <n v="0"/>
    <n v="1"/>
    <n v="0"/>
    <n v="0"/>
    <n v="1"/>
    <n v="0"/>
    <n v="0"/>
    <m/>
    <n v="0"/>
    <n v="0"/>
    <m/>
    <m/>
    <s v="2023-07-01"/>
  </r>
  <r>
    <x v="5"/>
    <x v="4"/>
    <m/>
    <x v="4"/>
    <s v="SUD-KIVU 2"/>
    <s v="FIZI 2"/>
    <m/>
    <s v="Urbain"/>
    <s v="Public"/>
    <x v="57"/>
    <s v="ANICET"/>
    <s v="ECOLE PRIMAIRE"/>
    <s v="Approved"/>
    <s v="20-230602173717720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2"/>
    <s v="FIZI 2"/>
    <m/>
    <s v="Urbain"/>
    <s v="Public"/>
    <x v="57"/>
    <s v="ANICET"/>
    <s v="ECOLE SECONDAIRE"/>
    <s v="Approved"/>
    <s v="20-230603120548943"/>
    <n v="0"/>
    <n v="0"/>
    <n v="1"/>
    <n v="0"/>
    <n v="0"/>
    <n v="1"/>
    <n v="0"/>
    <n v="0"/>
    <m/>
    <n v="0"/>
    <n v="0"/>
    <m/>
    <m/>
    <s v="2023-07-01"/>
  </r>
  <r>
    <x v="5"/>
    <x v="2"/>
    <m/>
    <x v="4"/>
    <s v="SUD-KIVU 2"/>
    <s v="FIZI 2"/>
    <m/>
    <s v="Urbain"/>
    <s v="Public"/>
    <x v="57"/>
    <s v="ANICET"/>
    <s v="ECOLE SECONDAIRE"/>
    <s v="Approved"/>
    <s v="20-230603141817493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2"/>
    <s v="FIZI 2"/>
    <m/>
    <s v="Urbain"/>
    <s v="Public"/>
    <x v="31"/>
    <s v="SHABANI"/>
    <s v="ECOLE PRIMAIRE"/>
    <s v="Approved"/>
    <s v="53-230605103545007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2"/>
    <s v="FIZI 2"/>
    <m/>
    <s v="Urbain"/>
    <s v="Public"/>
    <x v="31"/>
    <s v="SHABANI"/>
    <s v="ECOLE PRIMAIRE"/>
    <s v="Approved"/>
    <s v="53-230605113317372"/>
    <n v="0"/>
    <n v="0"/>
    <n v="1"/>
    <n v="0"/>
    <n v="0"/>
    <n v="1"/>
    <n v="0"/>
    <n v="0"/>
    <m/>
    <n v="0"/>
    <n v="0"/>
    <m/>
    <m/>
    <s v="2023-07-01"/>
  </r>
  <r>
    <x v="5"/>
    <x v="7"/>
    <m/>
    <x v="4"/>
    <s v="SUD-KIVU 2"/>
    <s v="FIZI 2"/>
    <m/>
    <s v="Rural"/>
    <s v="Public"/>
    <x v="57"/>
    <s v="ANICET"/>
    <s v="ECOLE PRIMAIRE"/>
    <s v="Approved"/>
    <s v="20-230605153800182"/>
    <n v="0"/>
    <n v="0"/>
    <n v="1"/>
    <n v="0"/>
    <n v="0"/>
    <n v="1"/>
    <n v="0"/>
    <n v="0"/>
    <m/>
    <n v="0"/>
    <n v="0"/>
    <m/>
    <m/>
    <s v="2023-07-01"/>
  </r>
  <r>
    <x v="5"/>
    <x v="6"/>
    <m/>
    <x v="4"/>
    <s v="SUD-KIVU 2"/>
    <s v="FIZI 2"/>
    <m/>
    <s v="Rural"/>
    <s v="Public"/>
    <x v="57"/>
    <s v="ANICET"/>
    <s v="ECOLE SECONDAIRE"/>
    <s v="Approved"/>
    <s v="20-230607124748924"/>
    <n v="0"/>
    <n v="0"/>
    <n v="1"/>
    <n v="0"/>
    <n v="0"/>
    <n v="1"/>
    <n v="0"/>
    <n v="0"/>
    <m/>
    <n v="0"/>
    <n v="0"/>
    <m/>
    <m/>
    <s v="2023-07-01"/>
  </r>
  <r>
    <x v="5"/>
    <x v="10"/>
    <m/>
    <x v="4"/>
    <s v="SUD-KIVU 2"/>
    <s v="FIZI 2"/>
    <m/>
    <s v="Rural"/>
    <s v="Public"/>
    <x v="58"/>
    <s v="AKILI RUMENESA ANICET"/>
    <s v="ECOLE PRIMAIRE"/>
    <s v="Not Approved"/>
    <s v="96-230601151625408"/>
    <n v="1"/>
    <n v="0"/>
    <n v="0"/>
    <n v="1"/>
    <n v="0"/>
    <n v="1"/>
    <n v="0"/>
    <n v="0"/>
    <m/>
    <n v="0"/>
    <n v="0"/>
    <m/>
    <m/>
    <s v="2023-07-01"/>
  </r>
  <r>
    <x v="5"/>
    <x v="10"/>
    <m/>
    <x v="4"/>
    <s v="SUD-KIVU 2"/>
    <s v="FIZI 2"/>
    <m/>
    <s v="Rural"/>
    <s v="Public"/>
    <x v="58"/>
    <s v="AKILI RUMENESA ANICET"/>
    <s v="ECOLE SECONDAIRE"/>
    <s v="Not Approved"/>
    <s v="96-230601170138363"/>
    <n v="0"/>
    <n v="0"/>
    <n v="0"/>
    <n v="1"/>
    <n v="0"/>
    <n v="1"/>
    <n v="0"/>
    <n v="0"/>
    <m/>
    <n v="0"/>
    <n v="0"/>
    <m/>
    <m/>
    <s v="2023-07-01"/>
  </r>
  <r>
    <x v="5"/>
    <x v="7"/>
    <m/>
    <x v="4"/>
    <s v="SUD-KIVU 2"/>
    <s v="FIZI 3"/>
    <m/>
    <s v="Rural"/>
    <s v="Public"/>
    <x v="57"/>
    <s v="ANICET"/>
    <s v="ECOLE SECONDAIRE"/>
    <s v="Approved"/>
    <s v="20-230605165319591"/>
    <n v="0"/>
    <n v="0"/>
    <n v="1"/>
    <n v="0"/>
    <n v="0"/>
    <n v="1"/>
    <n v="0"/>
    <n v="0"/>
    <m/>
    <n v="0"/>
    <n v="0"/>
    <m/>
    <m/>
    <s v="2023-07-01"/>
  </r>
  <r>
    <x v="5"/>
    <x v="5"/>
    <m/>
    <x v="4"/>
    <s v="SUD-KIVU 2"/>
    <s v="FIZI 3"/>
    <m/>
    <s v="Rural"/>
    <s v="Public"/>
    <x v="57"/>
    <s v="ANICET"/>
    <s v="ECOLE PRIMAIRE"/>
    <s v="Approved"/>
    <s v="20-230606144739642"/>
    <n v="0"/>
    <n v="0"/>
    <n v="1"/>
    <n v="0"/>
    <n v="0"/>
    <n v="1"/>
    <n v="0"/>
    <n v="0"/>
    <m/>
    <n v="0"/>
    <n v="0"/>
    <m/>
    <m/>
    <s v="2023-07-01"/>
  </r>
  <r>
    <x v="5"/>
    <x v="5"/>
    <m/>
    <x v="4"/>
    <s v="SUD-KIVU 2"/>
    <s v="FIZI 3"/>
    <m/>
    <s v="Rural"/>
    <s v="Public"/>
    <x v="57"/>
    <s v="ANICET"/>
    <s v="ECOLE PRIMAIRE"/>
    <s v="Approved"/>
    <s v="20-230606160437576"/>
    <n v="0"/>
    <n v="0"/>
    <n v="1"/>
    <n v="0"/>
    <n v="0"/>
    <n v="1"/>
    <n v="0"/>
    <n v="0"/>
    <m/>
    <n v="0"/>
    <n v="0"/>
    <m/>
    <m/>
    <s v="2023-07-01"/>
  </r>
  <r>
    <x v="5"/>
    <x v="6"/>
    <m/>
    <x v="4"/>
    <s v="SUD-KIVU 2"/>
    <s v="FIZI 3"/>
    <m/>
    <s v="Rural"/>
    <s v="Public"/>
    <x v="57"/>
    <s v="ANICET"/>
    <s v="ECOLE SECONDAIRE"/>
    <s v="Approved"/>
    <s v="20-230607144530759"/>
    <n v="0"/>
    <n v="0"/>
    <n v="1"/>
    <n v="0"/>
    <n v="0"/>
    <n v="1"/>
    <n v="0"/>
    <n v="0"/>
    <m/>
    <n v="0"/>
    <n v="0"/>
    <m/>
    <m/>
    <s v="2023-07-01"/>
  </r>
  <r>
    <x v="5"/>
    <x v="5"/>
    <m/>
    <x v="4"/>
    <s v="SUD-KIVU 2"/>
    <s v="FIZI 3"/>
    <m/>
    <s v="Rural"/>
    <s v="Public"/>
    <x v="31"/>
    <s v="SHABANI"/>
    <s v="ECOLE PRIMAIRE"/>
    <s v="Approved"/>
    <s v="53-230606074323009"/>
    <n v="0"/>
    <n v="0"/>
    <n v="1"/>
    <n v="0"/>
    <n v="0"/>
    <n v="1"/>
    <n v="0"/>
    <n v="0"/>
    <m/>
    <n v="0"/>
    <n v="0"/>
    <m/>
    <m/>
    <s v="2023-07-01"/>
  </r>
  <r>
    <x v="5"/>
    <x v="5"/>
    <m/>
    <x v="4"/>
    <s v="SUD-KIVU 2"/>
    <s v="FIZI 3"/>
    <m/>
    <s v="Rural"/>
    <s v="Public"/>
    <x v="31"/>
    <s v="SHABANI"/>
    <s v="ECOLE PRIMAIRE"/>
    <s v="Not Approved"/>
    <s v="53-230606095236782"/>
    <n v="1"/>
    <n v="0"/>
    <n v="0"/>
    <n v="1"/>
    <n v="0"/>
    <n v="1"/>
    <n v="0"/>
    <n v="0"/>
    <m/>
    <n v="0"/>
    <n v="0"/>
    <m/>
    <m/>
    <s v="2023-07-01"/>
  </r>
  <r>
    <x v="5"/>
    <x v="5"/>
    <m/>
    <x v="4"/>
    <s v="SUD-KIVU 2"/>
    <s v="FIZI 3"/>
    <m/>
    <s v="Rural"/>
    <s v="Public"/>
    <x v="31"/>
    <s v="SHABANI"/>
    <s v="ECOLE PRIMAIRE"/>
    <s v="Approved"/>
    <s v="53-230606113421376"/>
    <n v="0"/>
    <n v="0"/>
    <n v="1"/>
    <n v="0"/>
    <n v="0"/>
    <n v="1"/>
    <n v="0"/>
    <n v="0"/>
    <m/>
    <n v="0"/>
    <n v="0"/>
    <m/>
    <m/>
    <s v="2023-07-01"/>
  </r>
  <r>
    <x v="5"/>
    <x v="6"/>
    <m/>
    <x v="4"/>
    <s v="SUD-KIVU 2"/>
    <s v="FIZI 3"/>
    <m/>
    <s v="Rural"/>
    <s v="Public"/>
    <x v="31"/>
    <s v="SHABANI"/>
    <s v="ECOLE PRIMAIRE"/>
    <s v="Approved"/>
    <s v="53-230607145919044"/>
    <n v="0"/>
    <n v="0"/>
    <n v="1"/>
    <n v="0"/>
    <n v="0"/>
    <n v="1"/>
    <n v="0"/>
    <n v="0"/>
    <m/>
    <n v="0"/>
    <n v="0"/>
    <m/>
    <m/>
    <s v="2023-07-01"/>
  </r>
  <r>
    <x v="5"/>
    <x v="3"/>
    <m/>
    <x v="4"/>
    <s v="SUD-KIVU 2"/>
    <s v="FIZI 3"/>
    <m/>
    <s v="Rural"/>
    <s v="Public"/>
    <x v="31"/>
    <s v="SHABANI"/>
    <s v="ECOLE PRIMAIRE"/>
    <s v="Not Approved"/>
    <s v="53-230608081802586"/>
    <n v="1"/>
    <n v="0"/>
    <n v="0"/>
    <n v="1"/>
    <n v="0"/>
    <n v="1"/>
    <n v="0"/>
    <n v="0"/>
    <m/>
    <n v="0"/>
    <n v="0"/>
    <m/>
    <m/>
    <s v="2023-07-01"/>
  </r>
  <r>
    <x v="5"/>
    <x v="3"/>
    <m/>
    <x v="4"/>
    <s v="SUD-KIVU 2"/>
    <s v="FIZI 3"/>
    <m/>
    <s v="Rural"/>
    <s v="Public"/>
    <x v="31"/>
    <s v="SHABANI"/>
    <s v="ECOLE PRIMAIRE"/>
    <s v="Approved"/>
    <s v="53-230608081802586"/>
    <n v="1"/>
    <n v="0"/>
    <n v="1"/>
    <n v="0"/>
    <n v="0"/>
    <n v="1"/>
    <n v="0"/>
    <n v="0"/>
    <m/>
    <n v="0"/>
    <n v="0"/>
    <m/>
    <m/>
    <s v="2023-07-01"/>
  </r>
  <r>
    <x v="5"/>
    <x v="7"/>
    <m/>
    <x v="4"/>
    <s v="SUD-KIVU 2"/>
    <s v="FIZI 3"/>
    <m/>
    <s v="Rural"/>
    <s v="Prive"/>
    <x v="57"/>
    <s v="ANICET"/>
    <s v="ECOLE SECONDAIRE"/>
    <s v="Approved"/>
    <s v="20-230605175308468"/>
    <n v="0"/>
    <n v="0"/>
    <n v="1"/>
    <n v="0"/>
    <n v="0"/>
    <n v="1"/>
    <n v="0"/>
    <n v="0"/>
    <m/>
    <n v="0"/>
    <n v="0"/>
    <m/>
    <m/>
    <s v="2023-07-01"/>
  </r>
  <r>
    <x v="5"/>
    <x v="4"/>
    <m/>
    <x v="4"/>
    <m/>
    <m/>
    <s v="UVIRA"/>
    <s v="Urbain"/>
    <s v="Public"/>
    <x v="55"/>
    <s v="BYADUNIA"/>
    <s v="CENTRE RATTRAPAGE SCOLAIRE"/>
    <s v="Approved"/>
    <s v="23-230602221236119"/>
    <n v="0"/>
    <n v="0"/>
    <n v="1"/>
    <n v="0"/>
    <n v="0"/>
    <n v="1"/>
    <n v="0"/>
    <n v="0"/>
    <m/>
    <n v="0"/>
    <n v="0"/>
    <m/>
    <m/>
    <s v="2023-07-01"/>
  </r>
  <r>
    <x v="5"/>
    <x v="2"/>
    <m/>
    <x v="4"/>
    <m/>
    <m/>
    <s v="UVIRA"/>
    <s v="Urbain"/>
    <s v="Public"/>
    <x v="56"/>
    <s v="JOSEPH"/>
    <s v="CENTRE RATTRAPAGE SCOLAIRE"/>
    <s v="Not Approved"/>
    <s v="31-230603160245668"/>
    <n v="1"/>
    <n v="1"/>
    <n v="0"/>
    <n v="1"/>
    <n v="0"/>
    <n v="1"/>
    <n v="0"/>
    <n v="0"/>
    <m/>
    <n v="0"/>
    <n v="0"/>
    <m/>
    <m/>
    <s v="2023-07-01"/>
  </r>
  <r>
    <x v="5"/>
    <x v="12"/>
    <m/>
    <x v="4"/>
    <m/>
    <m/>
    <s v="UVIRA"/>
    <s v="Urbain"/>
    <s v="Public"/>
    <x v="56"/>
    <s v="JOSEPH"/>
    <s v="CENTRE RATTRAPAGE SCOLAIRE"/>
    <s v="Not Approved"/>
    <s v="31-230615114238688"/>
    <n v="1"/>
    <n v="1"/>
    <n v="0"/>
    <n v="1"/>
    <n v="0"/>
    <n v="1"/>
    <n v="0"/>
    <n v="0"/>
    <m/>
    <n v="0"/>
    <n v="0"/>
    <m/>
    <m/>
    <s v="2023-07-01"/>
  </r>
  <r>
    <x v="5"/>
    <x v="9"/>
    <m/>
    <x v="4"/>
    <m/>
    <m/>
    <s v="UVIRA"/>
    <s v="Urbain"/>
    <s v="Public"/>
    <x v="56"/>
    <s v="JOSEPH"/>
    <s v="CENTRE RATTRAPAGE SCOLAIRE"/>
    <s v="Approved"/>
    <s v="31-230619180404847"/>
    <n v="1"/>
    <n v="1"/>
    <n v="1"/>
    <n v="0"/>
    <n v="0"/>
    <n v="1"/>
    <n v="0"/>
    <n v="0"/>
    <m/>
    <n v="0"/>
    <n v="0"/>
    <m/>
    <m/>
    <s v="2023-07-01"/>
  </r>
  <r>
    <x v="5"/>
    <x v="18"/>
    <m/>
    <x v="4"/>
    <m/>
    <m/>
    <s v="UVIRA"/>
    <s v="Urbain"/>
    <s v="Prive"/>
    <x v="57"/>
    <s v="ANICET"/>
    <s v="CENTRE RATTRAPAGE SCOLAIRE"/>
    <s v="Approved"/>
    <s v="20-230616095534723"/>
    <n v="1"/>
    <n v="1"/>
    <n v="1"/>
    <n v="0"/>
    <n v="0"/>
    <n v="1"/>
    <n v="0"/>
    <n v="0"/>
    <m/>
    <n v="0"/>
    <n v="0"/>
    <m/>
    <m/>
    <s v="2023-07-01"/>
  </r>
  <r>
    <x v="5"/>
    <x v="4"/>
    <m/>
    <x v="4"/>
    <m/>
    <m/>
    <s v="UVIRA"/>
    <s v="Urbain"/>
    <s v="Prive"/>
    <x v="55"/>
    <s v="BYADUNIA"/>
    <s v="CENTRE RATTRAPAGE SCOLAIRE"/>
    <s v="Approved"/>
    <s v="23-230602102613013"/>
    <n v="0"/>
    <n v="0"/>
    <n v="1"/>
    <n v="0"/>
    <n v="0"/>
    <n v="1"/>
    <n v="0"/>
    <n v="0"/>
    <m/>
    <n v="0"/>
    <n v="0"/>
    <m/>
    <m/>
    <s v="2023-07-01"/>
  </r>
  <r>
    <x v="5"/>
    <x v="16"/>
    <m/>
    <x v="4"/>
    <m/>
    <m/>
    <s v="UVIRA"/>
    <s v="Urbain"/>
    <s v="Prive"/>
    <x v="56"/>
    <s v="JOSEPH"/>
    <s v="CENTRE RATTRAPAGE SCOLAIRE"/>
    <s v="Approved"/>
    <s v="31-230611121829633"/>
    <n v="1"/>
    <n v="0"/>
    <n v="1"/>
    <n v="0"/>
    <n v="0"/>
    <n v="1"/>
    <n v="0"/>
    <n v="0"/>
    <m/>
    <n v="0"/>
    <n v="0"/>
    <m/>
    <m/>
    <s v="2023-07-01"/>
  </r>
  <r>
    <x v="5"/>
    <x v="12"/>
    <m/>
    <x v="4"/>
    <m/>
    <m/>
    <s v="UVIRA"/>
    <s v="Urbain"/>
    <s v="Prive"/>
    <x v="56"/>
    <s v="JOSEPH"/>
    <s v="CENTRE RATTRAPAGE SCOLAIRE"/>
    <s v="Approved"/>
    <s v="31-230615154730687"/>
    <n v="1"/>
    <n v="1"/>
    <n v="1"/>
    <n v="0"/>
    <n v="0"/>
    <n v="1"/>
    <n v="0"/>
    <n v="0"/>
    <m/>
    <n v="0"/>
    <n v="0"/>
    <m/>
    <m/>
    <s v="2023-07-01"/>
  </r>
  <r>
    <x v="5"/>
    <x v="18"/>
    <m/>
    <x v="4"/>
    <m/>
    <m/>
    <s v="UVIRA"/>
    <s v="Urbain"/>
    <s v="Prive"/>
    <x v="56"/>
    <s v="JOSEPH"/>
    <s v="CENTRE RATTRAPAGE SCOLAIRE"/>
    <s v="Approved"/>
    <s v="31-230616084601601"/>
    <n v="1"/>
    <n v="1"/>
    <n v="1"/>
    <n v="0"/>
    <n v="0"/>
    <n v="1"/>
    <n v="0"/>
    <n v="0"/>
    <m/>
    <n v="0"/>
    <n v="0"/>
    <m/>
    <m/>
    <s v="2023-07-01"/>
  </r>
  <r>
    <x v="5"/>
    <x v="20"/>
    <m/>
    <x v="4"/>
    <m/>
    <m/>
    <s v="UVIRA"/>
    <s v="Urbain"/>
    <s v="Prive"/>
    <x v="56"/>
    <s v="JOSEPH"/>
    <s v="CENTRE RATTRAPAGE SCOLAIRE"/>
    <s v="Approved"/>
    <s v="31-230620073259335"/>
    <n v="1"/>
    <n v="1"/>
    <n v="1"/>
    <n v="0"/>
    <n v="0"/>
    <n v="1"/>
    <n v="0"/>
    <n v="0"/>
    <m/>
    <n v="0"/>
    <n v="0"/>
    <m/>
    <m/>
    <s v="2023-07-01"/>
  </r>
  <r>
    <x v="5"/>
    <x v="5"/>
    <m/>
    <x v="4"/>
    <m/>
    <m/>
    <s v="UVIRA"/>
    <s v="Rural"/>
    <s v="Prive"/>
    <x v="55"/>
    <s v="BYADUNIA"/>
    <s v="CENTRE RATTRAPAGE SCOLAIRE"/>
    <s v="Approved"/>
    <s v="23-230606194122587"/>
    <n v="0"/>
    <n v="0"/>
    <n v="1"/>
    <n v="0"/>
    <n v="0"/>
    <n v="1"/>
    <n v="0"/>
    <n v="0"/>
    <m/>
    <n v="0"/>
    <n v="0"/>
    <m/>
    <m/>
    <s v="2023-07-01"/>
  </r>
  <r>
    <x v="5"/>
    <x v="6"/>
    <m/>
    <x v="4"/>
    <m/>
    <m/>
    <s v="UVIRA"/>
    <s v="Rural"/>
    <s v="Prive"/>
    <x v="56"/>
    <s v="JOSEPH"/>
    <s v="CENTRE RATTRAPAGE SCOLAIRE"/>
    <s v="Not Approved"/>
    <s v="31-230607213653779"/>
    <n v="1"/>
    <n v="1"/>
    <n v="0"/>
    <n v="1"/>
    <n v="0"/>
    <n v="1"/>
    <n v="0"/>
    <n v="0"/>
    <m/>
    <n v="0"/>
    <n v="0"/>
    <m/>
    <m/>
    <s v="2023-07-01"/>
  </r>
  <r>
    <x v="5"/>
    <x v="5"/>
    <m/>
    <x v="4"/>
    <m/>
    <m/>
    <s v="WALUNGU"/>
    <s v="Rural"/>
    <s v="Public"/>
    <x v="51"/>
    <s v="CHRISTIAN"/>
    <s v="CENTRE RATTRAPAGE SCOLAIRE"/>
    <s v="Approved"/>
    <s v="25-230606105604462"/>
    <n v="0"/>
    <n v="0"/>
    <n v="1"/>
    <n v="0"/>
    <n v="0"/>
    <n v="1"/>
    <n v="0"/>
    <n v="0"/>
    <m/>
    <n v="0"/>
    <n v="0"/>
    <m/>
    <m/>
    <s v="2023-07-01"/>
  </r>
  <r>
    <x v="5"/>
    <x v="2"/>
    <m/>
    <x v="4"/>
    <m/>
    <m/>
    <s v="WALUNGU"/>
    <s v="Rural"/>
    <s v="Prive"/>
    <x v="51"/>
    <s v="CHRISTIAN"/>
    <s v="CENTRE RATTRAPAGE SCOLAIRE"/>
    <s v="Approved"/>
    <s v="25-230603133246032"/>
    <n v="0"/>
    <n v="0"/>
    <n v="1"/>
    <n v="0"/>
    <n v="0"/>
    <n v="1"/>
    <n v="0"/>
    <n v="0"/>
    <m/>
    <n v="0"/>
    <n v="0"/>
    <m/>
    <m/>
    <s v="2023-07-01"/>
  </r>
  <r>
    <x v="5"/>
    <x v="5"/>
    <m/>
    <x v="4"/>
    <m/>
    <m/>
    <s v="WALUNGU"/>
    <s v="Rural"/>
    <s v="Prive"/>
    <x v="51"/>
    <s v="CHRISTIAN"/>
    <s v="CENTRE RATTRAPAGE SCOLAIRE"/>
    <s v="Approved"/>
    <s v="25-230606133940395"/>
    <n v="0"/>
    <n v="0"/>
    <n v="1"/>
    <n v="0"/>
    <n v="0"/>
    <n v="1"/>
    <n v="0"/>
    <n v="0"/>
    <m/>
    <n v="0"/>
    <n v="0"/>
    <m/>
    <m/>
    <s v="2023-07-01"/>
  </r>
  <r>
    <x v="5"/>
    <x v="6"/>
    <m/>
    <x v="4"/>
    <m/>
    <m/>
    <s v="WALUNGU"/>
    <s v="Rural"/>
    <s v="Prive"/>
    <x v="52"/>
    <s v="JEAN"/>
    <s v="CENTRE RATTRAPAGE SCOLAIRE"/>
    <s v="Approved"/>
    <s v="30-230607111819650"/>
    <n v="1"/>
    <n v="0"/>
    <n v="1"/>
    <n v="0"/>
    <n v="0"/>
    <n v="1"/>
    <n v="0"/>
    <n v="0"/>
    <m/>
    <n v="0"/>
    <n v="0"/>
    <m/>
    <m/>
    <s v="2023-07-01"/>
  </r>
  <r>
    <x v="5"/>
    <x v="6"/>
    <m/>
    <x v="4"/>
    <m/>
    <m/>
    <s v="WALUNGU"/>
    <s v="Rural"/>
    <s v="Prive"/>
    <x v="52"/>
    <s v="JEAN"/>
    <s v="CENTRE RATTRAPAGE SCOLAIRE"/>
    <s v="Approved"/>
    <s v="30-230607124504064"/>
    <n v="1"/>
    <n v="0"/>
    <n v="1"/>
    <n v="0"/>
    <n v="0"/>
    <n v="1"/>
    <n v="0"/>
    <n v="0"/>
    <m/>
    <n v="0"/>
    <n v="0"/>
    <m/>
    <m/>
    <s v="2023-07-01"/>
  </r>
  <r>
    <x v="5"/>
    <x v="6"/>
    <m/>
    <x v="4"/>
    <m/>
    <m/>
    <s v="WALUNGU"/>
    <s v="Rural"/>
    <s v="Prive"/>
    <x v="52"/>
    <s v="JEAN"/>
    <s v="CENTRE RATTRAPAGE SCOLAIRE"/>
    <s v="Approved"/>
    <s v="30-230607141647110"/>
    <n v="1"/>
    <n v="0"/>
    <n v="1"/>
    <n v="0"/>
    <n v="0"/>
    <n v="1"/>
    <n v="0"/>
    <n v="0"/>
    <m/>
    <n v="0"/>
    <n v="0"/>
    <m/>
    <m/>
    <s v="2023-07-01"/>
  </r>
  <r>
    <x v="5"/>
    <x v="6"/>
    <m/>
    <x v="4"/>
    <m/>
    <m/>
    <s v="KALEHE"/>
    <s v="Rural"/>
    <s v="Public"/>
    <x v="53"/>
    <s v="CHANCELIN"/>
    <s v="CENTRE RATTRAPAGE SCOLAIRE"/>
    <s v="Approved"/>
    <s v="24-230607111423972"/>
    <n v="1"/>
    <n v="0"/>
    <n v="1"/>
    <n v="0"/>
    <n v="0"/>
    <n v="1"/>
    <n v="0"/>
    <n v="0"/>
    <m/>
    <n v="0"/>
    <n v="0"/>
    <m/>
    <m/>
    <s v="2023-07-01"/>
  </r>
  <r>
    <x v="5"/>
    <x v="6"/>
    <m/>
    <x v="4"/>
    <m/>
    <m/>
    <s v="KALEHE"/>
    <s v="Rural"/>
    <s v="Public"/>
    <x v="53"/>
    <s v="CHANCELIN"/>
    <s v="CENTRE RATTRAPAGE SCOLAIRE"/>
    <s v="Approved"/>
    <s v="24-230607151507375"/>
    <n v="1"/>
    <n v="0"/>
    <n v="1"/>
    <n v="0"/>
    <n v="0"/>
    <n v="1"/>
    <n v="0"/>
    <n v="0"/>
    <m/>
    <n v="0"/>
    <n v="0"/>
    <m/>
    <m/>
    <s v="2023-07-01"/>
  </r>
  <r>
    <x v="5"/>
    <x v="8"/>
    <m/>
    <x v="4"/>
    <m/>
    <m/>
    <s v="KALEHE"/>
    <s v="Rural"/>
    <s v="Public"/>
    <x v="53"/>
    <s v="CHANCELIN"/>
    <s v="CENTRE RATTRAPAGE SCOLAIRE"/>
    <s v="Approved"/>
    <s v="24-230609121827575"/>
    <n v="0"/>
    <n v="0"/>
    <n v="1"/>
    <n v="0"/>
    <n v="0"/>
    <n v="1"/>
    <n v="0"/>
    <n v="0"/>
    <m/>
    <n v="0"/>
    <n v="0"/>
    <m/>
    <m/>
    <s v="2023-07-01"/>
  </r>
  <r>
    <x v="5"/>
    <x v="1"/>
    <m/>
    <x v="5"/>
    <s v="TANGANYIKA 1"/>
    <s v="KALEMIE 1"/>
    <m/>
    <s v="Urbain"/>
    <s v="Public"/>
    <x v="59"/>
    <s v="ISSAC"/>
    <s v="ECOLE PRIMAIRE"/>
    <s v="Approved"/>
    <s v="29-230531105609422"/>
    <n v="0"/>
    <n v="0"/>
    <n v="1"/>
    <n v="0"/>
    <n v="0"/>
    <n v="1"/>
    <n v="0"/>
    <n v="0"/>
    <m/>
    <n v="0"/>
    <n v="0"/>
    <m/>
    <m/>
    <s v="2023-07-01"/>
  </r>
  <r>
    <x v="5"/>
    <x v="1"/>
    <m/>
    <x v="5"/>
    <s v="TANGANYIKA 1"/>
    <s v="KALEMIE 1"/>
    <m/>
    <s v="Urbain"/>
    <s v="Public"/>
    <x v="59"/>
    <s v="ISSAC"/>
    <s v="ECOLE PRIMAIRE"/>
    <s v="Approved"/>
    <s v="29-230531121505437"/>
    <n v="0"/>
    <n v="0"/>
    <n v="1"/>
    <n v="0"/>
    <n v="0"/>
    <n v="1"/>
    <n v="0"/>
    <n v="0"/>
    <m/>
    <n v="0"/>
    <n v="0"/>
    <m/>
    <m/>
    <s v="2023-07-01"/>
  </r>
  <r>
    <x v="5"/>
    <x v="1"/>
    <m/>
    <x v="5"/>
    <s v="TANGANYIKA 1"/>
    <s v="KALEMIE 1"/>
    <m/>
    <s v="Urbain"/>
    <s v="Public"/>
    <x v="59"/>
    <s v="ISSAC"/>
    <s v="ECOLE PRIMAIRE"/>
    <s v="Approved"/>
    <s v="29-230531161551902"/>
    <n v="0"/>
    <n v="0"/>
    <n v="1"/>
    <n v="0"/>
    <n v="0"/>
    <n v="1"/>
    <n v="0"/>
    <n v="0"/>
    <m/>
    <n v="0"/>
    <n v="0"/>
    <m/>
    <m/>
    <s v="2023-07-01"/>
  </r>
  <r>
    <x v="5"/>
    <x v="10"/>
    <m/>
    <x v="5"/>
    <s v="TANGANYIKA 1"/>
    <s v="KALEMIE 1"/>
    <m/>
    <s v="Urbain"/>
    <s v="Public"/>
    <x v="59"/>
    <s v="ISSAC"/>
    <s v="ECOLE SECONDAIRE"/>
    <s v="Approved"/>
    <s v="29-230601090802614"/>
    <n v="0"/>
    <n v="0"/>
    <n v="1"/>
    <n v="0"/>
    <n v="0"/>
    <n v="1"/>
    <n v="0"/>
    <n v="0"/>
    <m/>
    <n v="0"/>
    <n v="0"/>
    <m/>
    <m/>
    <s v="2023-07-01"/>
  </r>
  <r>
    <x v="5"/>
    <x v="10"/>
    <m/>
    <x v="5"/>
    <s v="TANGANYIKA 1"/>
    <s v="KALEMIE 1"/>
    <m/>
    <s v="Urbain"/>
    <s v="Public"/>
    <x v="59"/>
    <s v="ISSAC"/>
    <s v="ECOLE SECONDAIRE"/>
    <s v="Approved"/>
    <s v="29-230601105143400"/>
    <n v="0"/>
    <n v="0"/>
    <n v="1"/>
    <n v="0"/>
    <n v="0"/>
    <n v="1"/>
    <n v="0"/>
    <n v="0"/>
    <m/>
    <n v="0"/>
    <n v="0"/>
    <m/>
    <m/>
    <s v="2023-07-01"/>
  </r>
  <r>
    <x v="5"/>
    <x v="10"/>
    <m/>
    <x v="5"/>
    <s v="TANGANYIKA 1"/>
    <s v="KALEMIE 1"/>
    <m/>
    <s v="Urbain"/>
    <s v="Public"/>
    <x v="59"/>
    <s v="ISSAC"/>
    <s v="ECOLE SECONDAIRE"/>
    <s v="Approved"/>
    <s v="29-230601124635877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KALEMIE 1"/>
    <m/>
    <s v="Urbain"/>
    <s v="Public"/>
    <x v="59"/>
    <s v="ISSAC"/>
    <s v="ECOLE PRIMAIRE"/>
    <s v="Approved"/>
    <s v="29-230602091808175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KALEMIE 1"/>
    <m/>
    <s v="Urbain"/>
    <s v="Public"/>
    <x v="59"/>
    <s v="ISSAC"/>
    <s v="ECOLE SECONDAIRE"/>
    <s v="Approved"/>
    <s v="29-230602152512765"/>
    <n v="0"/>
    <n v="0"/>
    <n v="1"/>
    <n v="0"/>
    <n v="0"/>
    <n v="1"/>
    <n v="0"/>
    <n v="0"/>
    <m/>
    <n v="0"/>
    <n v="0"/>
    <m/>
    <m/>
    <s v="2023-07-01"/>
  </r>
  <r>
    <x v="5"/>
    <x v="2"/>
    <m/>
    <x v="5"/>
    <s v="TANGANYIKA 1"/>
    <s v="KALEMIE 1"/>
    <m/>
    <s v="Urbain"/>
    <s v="Public"/>
    <x v="59"/>
    <s v="ISSAC"/>
    <s v="ECOLE PRIMAIRE"/>
    <s v="Approved"/>
    <s v="29-230603084836289"/>
    <n v="0"/>
    <n v="0"/>
    <n v="1"/>
    <n v="0"/>
    <n v="0"/>
    <n v="1"/>
    <n v="0"/>
    <n v="0"/>
    <m/>
    <n v="0"/>
    <n v="0"/>
    <m/>
    <m/>
    <s v="2023-07-01"/>
  </r>
  <r>
    <x v="5"/>
    <x v="2"/>
    <m/>
    <x v="5"/>
    <s v="TANGANYIKA 1"/>
    <s v="KALEMIE 1"/>
    <m/>
    <s v="Urbain"/>
    <s v="Public"/>
    <x v="59"/>
    <s v="ISSAC"/>
    <s v="ECOLE PRIMAIRE"/>
    <s v="Approved"/>
    <s v="29-230603101330174"/>
    <n v="0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KALEMIE 1"/>
    <m/>
    <s v="Urbain"/>
    <s v="Public"/>
    <x v="59"/>
    <s v="ISSAC"/>
    <s v="ECOLE PRIMAIRE"/>
    <s v="Approved"/>
    <s v="29-230605091031900"/>
    <n v="0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KALEMIE 1"/>
    <m/>
    <s v="Urbain"/>
    <s v="Public"/>
    <x v="59"/>
    <s v="ISSAC"/>
    <s v="ECOLE PRIMAIRE"/>
    <s v="Approved"/>
    <s v="29-230605103125995"/>
    <n v="0"/>
    <n v="0"/>
    <n v="1"/>
    <n v="0"/>
    <n v="0"/>
    <n v="1"/>
    <n v="0"/>
    <n v="0"/>
    <m/>
    <n v="0"/>
    <n v="0"/>
    <m/>
    <m/>
    <s v="2023-07-01"/>
  </r>
  <r>
    <x v="5"/>
    <x v="5"/>
    <m/>
    <x v="5"/>
    <s v="TANGANYIKA 1"/>
    <s v="KALEMIE 1"/>
    <m/>
    <s v="Urbain"/>
    <s v="Public"/>
    <x v="59"/>
    <s v="ISSAC"/>
    <s v="ECOLE PRIMAIRE"/>
    <s v="Approved"/>
    <s v="29-230606144017691"/>
    <n v="0"/>
    <n v="0"/>
    <n v="1"/>
    <n v="0"/>
    <n v="0"/>
    <n v="1"/>
    <n v="0"/>
    <n v="0"/>
    <m/>
    <n v="0"/>
    <n v="0"/>
    <m/>
    <m/>
    <s v="2023-07-01"/>
  </r>
  <r>
    <x v="5"/>
    <x v="5"/>
    <m/>
    <x v="5"/>
    <s v="TANGANYIKA 1"/>
    <s v="KALEMIE 1"/>
    <m/>
    <s v="Urbain"/>
    <s v="Public"/>
    <x v="59"/>
    <s v="ISSAC"/>
    <s v="ECOLE PRIMAIRE"/>
    <s v="Approved"/>
    <s v="29-230606153905522"/>
    <n v="0"/>
    <n v="0"/>
    <n v="1"/>
    <n v="0"/>
    <n v="0"/>
    <n v="1"/>
    <n v="0"/>
    <n v="0"/>
    <m/>
    <n v="0"/>
    <n v="0"/>
    <m/>
    <m/>
    <s v="2023-07-01"/>
  </r>
  <r>
    <x v="5"/>
    <x v="6"/>
    <m/>
    <x v="5"/>
    <s v="TANGANYIKA 1"/>
    <s v="KALEMIE 1"/>
    <m/>
    <s v="Urbain"/>
    <s v="Public"/>
    <x v="59"/>
    <s v="ISSAC"/>
    <s v="ECOLE PRIMAIRE"/>
    <s v="Approved"/>
    <s v="29-230607085824212"/>
    <n v="0"/>
    <n v="0"/>
    <n v="1"/>
    <n v="0"/>
    <n v="0"/>
    <n v="1"/>
    <n v="0"/>
    <n v="0"/>
    <m/>
    <n v="0"/>
    <n v="0"/>
    <m/>
    <m/>
    <s v="2023-07-01"/>
  </r>
  <r>
    <x v="5"/>
    <x v="1"/>
    <m/>
    <x v="5"/>
    <s v="TANGANYIKA 1"/>
    <s v="KALEMIE 1"/>
    <m/>
    <s v="Rural"/>
    <s v="Public"/>
    <x v="59"/>
    <s v="ISSAC"/>
    <s v="ECOLE SECONDAIRE"/>
    <s v="Approved"/>
    <s v="29-230531145254604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KALEMIE 1"/>
    <m/>
    <s v="Rural"/>
    <s v="Public"/>
    <x v="59"/>
    <s v="ISSAC"/>
    <s v="ECOLE PRIMAIRE"/>
    <s v="Approved"/>
    <s v="29-230602111318383"/>
    <n v="0"/>
    <n v="0"/>
    <n v="1"/>
    <n v="0"/>
    <n v="0"/>
    <n v="1"/>
    <n v="0"/>
    <n v="0"/>
    <m/>
    <n v="0"/>
    <n v="0"/>
    <m/>
    <m/>
    <s v="2023-07-01"/>
  </r>
  <r>
    <x v="5"/>
    <x v="5"/>
    <m/>
    <x v="5"/>
    <s v="TANGANYIKA 1"/>
    <s v="KALEMIE 1"/>
    <m/>
    <s v="Rural"/>
    <s v="Public"/>
    <x v="59"/>
    <s v="ISSAC"/>
    <s v="ECOLE PRIMAIRE"/>
    <s v="Approved"/>
    <s v="29-230606085156175"/>
    <n v="0"/>
    <n v="0"/>
    <n v="1"/>
    <n v="0"/>
    <n v="0"/>
    <n v="1"/>
    <n v="0"/>
    <n v="0"/>
    <m/>
    <n v="0"/>
    <n v="0"/>
    <m/>
    <m/>
    <s v="2023-07-01"/>
  </r>
  <r>
    <x v="5"/>
    <x v="1"/>
    <m/>
    <x v="5"/>
    <s v="TANGANYIKA 1"/>
    <s v="KALEMIE 2"/>
    <m/>
    <s v="Urbain"/>
    <s v="Public"/>
    <x v="60"/>
    <s v="SYLVIE"/>
    <s v="ECOLE PRIMAIRE"/>
    <s v="Approved"/>
    <s v="18-230531110503098"/>
    <n v="0"/>
    <n v="0"/>
    <n v="1"/>
    <n v="0"/>
    <n v="0"/>
    <n v="1"/>
    <n v="0"/>
    <n v="0"/>
    <m/>
    <n v="0"/>
    <n v="0"/>
    <m/>
    <m/>
    <s v="2023-07-01"/>
  </r>
  <r>
    <x v="5"/>
    <x v="1"/>
    <m/>
    <x v="5"/>
    <s v="TANGANYIKA 1"/>
    <s v="KALEMIE 2"/>
    <m/>
    <s v="Urbain"/>
    <s v="Public"/>
    <x v="60"/>
    <s v="SYLVIE"/>
    <s v="ECOLE SECONDAIRE"/>
    <s v="Approved"/>
    <s v="18-230531151134345"/>
    <n v="0"/>
    <n v="0"/>
    <n v="1"/>
    <n v="0"/>
    <n v="0"/>
    <n v="1"/>
    <n v="0"/>
    <n v="0"/>
    <m/>
    <n v="0"/>
    <n v="0"/>
    <m/>
    <m/>
    <s v="2023-07-01"/>
  </r>
  <r>
    <x v="5"/>
    <x v="10"/>
    <m/>
    <x v="5"/>
    <s v="TANGANYIKA 1"/>
    <s v="KALEMIE 2"/>
    <m/>
    <s v="Urbain"/>
    <s v="Public"/>
    <x v="60"/>
    <s v="SYLVIE"/>
    <s v="ECOLE PRIMAIRE"/>
    <s v="Approved"/>
    <s v="18-230601100246764"/>
    <n v="0"/>
    <n v="0"/>
    <n v="1"/>
    <n v="0"/>
    <n v="0"/>
    <n v="1"/>
    <n v="0"/>
    <n v="0"/>
    <m/>
    <n v="0"/>
    <n v="0"/>
    <m/>
    <m/>
    <s v="2023-07-01"/>
  </r>
  <r>
    <x v="5"/>
    <x v="10"/>
    <m/>
    <x v="5"/>
    <s v="TANGANYIKA 1"/>
    <s v="KALEMIE 2"/>
    <m/>
    <s v="Urbain"/>
    <s v="Public"/>
    <x v="60"/>
    <s v="SYLVIE"/>
    <s v="ECOLE PRIMAIRE"/>
    <s v="Approved"/>
    <s v="18-230601122049587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KALEMIE 2"/>
    <m/>
    <s v="Urbain"/>
    <s v="Public"/>
    <x v="60"/>
    <s v="SYLVIE"/>
    <s v="ECOLE SECONDAIRE"/>
    <s v="Approved"/>
    <s v="18-230602081908866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KALEMIE 2"/>
    <m/>
    <s v="Urbain"/>
    <s v="Public"/>
    <x v="60"/>
    <s v="SYLVIE"/>
    <s v="ECOLE SECONDAIRE"/>
    <s v="Approved"/>
    <s v="18-230602095317193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KALEMIE 2"/>
    <m/>
    <s v="Urbain"/>
    <s v="Public"/>
    <x v="60"/>
    <s v="SYLVIE"/>
    <s v="ECOLE PRIMAIRE"/>
    <s v="Approved"/>
    <s v="18-230602114205162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KALEMIE 2"/>
    <m/>
    <s v="Urbain"/>
    <s v="Public"/>
    <x v="60"/>
    <s v="SYLVIE"/>
    <s v="ECOLE PRIMAIRE"/>
    <s v="Approved"/>
    <s v="18-230602163748837"/>
    <n v="0"/>
    <n v="0"/>
    <n v="1"/>
    <n v="0"/>
    <n v="0"/>
    <n v="1"/>
    <n v="0"/>
    <n v="0"/>
    <m/>
    <n v="0"/>
    <n v="0"/>
    <m/>
    <m/>
    <s v="2023-07-01"/>
  </r>
  <r>
    <x v="5"/>
    <x v="2"/>
    <m/>
    <x v="5"/>
    <s v="TANGANYIKA 1"/>
    <s v="KALEMIE 2"/>
    <m/>
    <s v="Urbain"/>
    <s v="Public"/>
    <x v="60"/>
    <s v="SYLVIE"/>
    <s v="ECOLE PRIMAIRE"/>
    <s v="Approved"/>
    <s v="18-230603132723558"/>
    <n v="0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KALEMIE 2"/>
    <m/>
    <s v="Urbain"/>
    <s v="Public"/>
    <x v="60"/>
    <s v="SYLVIE"/>
    <s v="ECOLE PRIMAIRE"/>
    <s v="Approved"/>
    <s v="18-230605093001178"/>
    <n v="0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KALEMIE 2"/>
    <m/>
    <s v="Urbain"/>
    <s v="Public"/>
    <x v="60"/>
    <s v="SYLVIE"/>
    <s v="ECOLE PRIMAIRE"/>
    <s v="Approved"/>
    <s v="18-230605121733120"/>
    <n v="0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KALEMIE 2"/>
    <m/>
    <s v="Urbain"/>
    <s v="Public"/>
    <x v="60"/>
    <s v="SYLVIE"/>
    <s v="ECOLE PRIMAIRE"/>
    <s v="Approved"/>
    <s v="18-230605154940962"/>
    <n v="0"/>
    <n v="0"/>
    <n v="1"/>
    <n v="0"/>
    <n v="0"/>
    <n v="1"/>
    <n v="0"/>
    <n v="0"/>
    <m/>
    <n v="0"/>
    <n v="0"/>
    <m/>
    <m/>
    <s v="2023-07-01"/>
  </r>
  <r>
    <x v="5"/>
    <x v="5"/>
    <m/>
    <x v="5"/>
    <s v="TANGANYIKA 1"/>
    <s v="KALEMIE 2"/>
    <m/>
    <s v="Urbain"/>
    <s v="Public"/>
    <x v="60"/>
    <s v="SYLVIE"/>
    <s v="ECOLE PRIMAIRE"/>
    <s v="Approved"/>
    <s v="18-230606125828827"/>
    <n v="0"/>
    <n v="0"/>
    <n v="1"/>
    <n v="0"/>
    <n v="0"/>
    <n v="1"/>
    <n v="0"/>
    <n v="0"/>
    <m/>
    <n v="0"/>
    <n v="0"/>
    <m/>
    <m/>
    <s v="2023-07-01"/>
  </r>
  <r>
    <x v="5"/>
    <x v="6"/>
    <m/>
    <x v="5"/>
    <s v="TANGANYIKA 1"/>
    <s v="KALEMIE 2"/>
    <m/>
    <s v="Urbain"/>
    <s v="Public"/>
    <x v="60"/>
    <s v="SYLVIE"/>
    <s v="ECOLE SECONDAIRE"/>
    <s v="Approved"/>
    <s v="18-230607090710209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KALEMIE 2"/>
    <m/>
    <s v="Urbain"/>
    <s v="Prive"/>
    <x v="60"/>
    <s v="SYLVIE"/>
    <s v="ECOLE PRIMAIRE"/>
    <s v="Approved"/>
    <s v="18-230602132734157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KALEMIE 2"/>
    <m/>
    <s v="Urbain"/>
    <s v="Prive"/>
    <x v="60"/>
    <s v="SYLVIE"/>
    <s v="ECOLE SECONDAIRE"/>
    <s v="Approved"/>
    <s v="18-230602145636726"/>
    <n v="0"/>
    <n v="0"/>
    <n v="1"/>
    <n v="0"/>
    <n v="0"/>
    <n v="1"/>
    <n v="0"/>
    <n v="0"/>
    <m/>
    <n v="0"/>
    <n v="0"/>
    <m/>
    <m/>
    <s v="2023-07-01"/>
  </r>
  <r>
    <x v="5"/>
    <x v="2"/>
    <m/>
    <x v="5"/>
    <s v="TANGANYIKA 1"/>
    <s v="KALEMIE 2"/>
    <m/>
    <s v="Urbain"/>
    <s v="Prive"/>
    <x v="60"/>
    <s v="SYLVIE"/>
    <s v="ECOLE SECONDAIRE"/>
    <s v="Approved"/>
    <s v="18-230603112459493"/>
    <n v="1"/>
    <n v="1"/>
    <n v="1"/>
    <n v="0"/>
    <n v="0"/>
    <n v="1"/>
    <n v="1"/>
    <n v="0"/>
    <m/>
    <n v="0"/>
    <n v="0"/>
    <m/>
    <m/>
    <s v="2023-07-01"/>
  </r>
  <r>
    <x v="5"/>
    <x v="2"/>
    <m/>
    <x v="5"/>
    <s v="TANGANYIKA 1"/>
    <s v="KALEMIE 2"/>
    <m/>
    <s v="Urbain"/>
    <s v="Prive"/>
    <x v="60"/>
    <s v="SYLVIE"/>
    <s v="ECOLE PRIMAIRE"/>
    <s v="Approved"/>
    <s v="18-230603160345419"/>
    <n v="0"/>
    <n v="0"/>
    <n v="1"/>
    <n v="0"/>
    <n v="0"/>
    <n v="1"/>
    <n v="0"/>
    <n v="0"/>
    <m/>
    <n v="0"/>
    <n v="0"/>
    <m/>
    <m/>
    <s v="2023-07-01"/>
  </r>
  <r>
    <x v="5"/>
    <x v="8"/>
    <m/>
    <x v="5"/>
    <s v="TANGANYIKA 1"/>
    <s v="KALEMIE 2"/>
    <m/>
    <s v="Rural"/>
    <s v="Public"/>
    <x v="60"/>
    <s v="SYLVIE"/>
    <s v="ECOLE PRIMAIRE"/>
    <s v="Approved"/>
    <s v="18-230609122101166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NYUNZU 1"/>
    <m/>
    <s v="Rural"/>
    <s v="Public"/>
    <x v="61"/>
    <s v="UWIMANA"/>
    <s v="ECOLE PRIMAIRE"/>
    <s v="Not Approved"/>
    <s v="55-230602085346692"/>
    <n v="0"/>
    <n v="0"/>
    <n v="0"/>
    <n v="1"/>
    <n v="0"/>
    <n v="1"/>
    <n v="0"/>
    <n v="0"/>
    <m/>
    <n v="0"/>
    <n v="0"/>
    <m/>
    <m/>
    <s v="2023-07-01"/>
  </r>
  <r>
    <x v="5"/>
    <x v="4"/>
    <m/>
    <x v="5"/>
    <s v="TANGANYIKA 1"/>
    <s v="NYUNZU 1"/>
    <m/>
    <s v="Rural"/>
    <s v="Public"/>
    <x v="61"/>
    <s v="UWIMANA"/>
    <s v="ECOLE PRIMAIRE"/>
    <s v="Approved"/>
    <s v="55-230602105913351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NYUNZU 1"/>
    <m/>
    <s v="Rural"/>
    <s v="Public"/>
    <x v="61"/>
    <s v="UWIMANA"/>
    <s v="ECOLE PRIMAIRE"/>
    <s v="Not Approved"/>
    <s v="55-230602124920158"/>
    <n v="1"/>
    <n v="0"/>
    <n v="0"/>
    <n v="1"/>
    <n v="0"/>
    <n v="1"/>
    <n v="0"/>
    <n v="0"/>
    <m/>
    <n v="0"/>
    <n v="0"/>
    <m/>
    <m/>
    <s v="2023-07-01"/>
  </r>
  <r>
    <x v="5"/>
    <x v="4"/>
    <m/>
    <x v="5"/>
    <s v="TANGANYIKA 1"/>
    <s v="NYUNZU 1"/>
    <m/>
    <s v="Rural"/>
    <s v="Public"/>
    <x v="61"/>
    <s v="UWIMANA"/>
    <s v="ECOLE PRIMAIRE"/>
    <s v="Approved"/>
    <s v="55-230602131352134"/>
    <n v="1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NYUNZU 1"/>
    <m/>
    <s v="Rural"/>
    <s v="Public"/>
    <x v="61"/>
    <s v="UWIMANA"/>
    <s v="ECOLE PRIMAIRE"/>
    <s v="Approved"/>
    <s v="55-230602154604947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NYUNZU 1"/>
    <m/>
    <s v="Rural"/>
    <s v="Public"/>
    <x v="61"/>
    <s v="UWIMANA"/>
    <s v="ECOLE PRIMAIRE"/>
    <s v="Not Approved"/>
    <s v="55-230602160518297"/>
    <n v="0"/>
    <n v="0"/>
    <n v="0"/>
    <n v="1"/>
    <n v="0"/>
    <n v="1"/>
    <n v="0"/>
    <n v="0"/>
    <m/>
    <n v="0"/>
    <n v="0"/>
    <m/>
    <m/>
    <s v="2023-07-01"/>
  </r>
  <r>
    <x v="5"/>
    <x v="2"/>
    <m/>
    <x v="5"/>
    <s v="TANGANYIKA 1"/>
    <s v="NYUNZU 1"/>
    <m/>
    <s v="Rural"/>
    <s v="Public"/>
    <x v="61"/>
    <s v="UWIMANA"/>
    <s v="ECOLE PRIMAIRE"/>
    <s v="Approved"/>
    <s v="55-230603100827280"/>
    <n v="0"/>
    <n v="0"/>
    <n v="1"/>
    <n v="0"/>
    <n v="0"/>
    <n v="1"/>
    <n v="0"/>
    <n v="0"/>
    <m/>
    <n v="0"/>
    <n v="0"/>
    <m/>
    <m/>
    <s v="2023-07-01"/>
  </r>
  <r>
    <x v="5"/>
    <x v="2"/>
    <m/>
    <x v="5"/>
    <s v="TANGANYIKA 1"/>
    <s v="NYUNZU 1"/>
    <m/>
    <s v="Rural"/>
    <s v="Public"/>
    <x v="61"/>
    <s v="UWIMANA"/>
    <s v="ECOLE SECONDAIRE"/>
    <s v="Not Approved"/>
    <s v="55-230603112837414"/>
    <n v="0"/>
    <n v="0"/>
    <n v="0"/>
    <n v="1"/>
    <n v="0"/>
    <n v="1"/>
    <n v="0"/>
    <n v="0"/>
    <m/>
    <n v="0"/>
    <n v="0"/>
    <m/>
    <m/>
    <s v="2023-07-01"/>
  </r>
  <r>
    <x v="5"/>
    <x v="2"/>
    <m/>
    <x v="5"/>
    <s v="TANGANYIKA 1"/>
    <s v="NYUNZU 1"/>
    <m/>
    <s v="Rural"/>
    <s v="Public"/>
    <x v="61"/>
    <s v="UWIMANA"/>
    <s v="ECOLE SECONDAIRE"/>
    <s v="Approved"/>
    <s v="55-230603115039331"/>
    <n v="0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NYUNZU 1"/>
    <m/>
    <s v="Rural"/>
    <s v="Public"/>
    <x v="61"/>
    <s v="UWIMANA"/>
    <s v="ECOLE PRIMAIRE"/>
    <s v="Approved"/>
    <s v="55-230605104722622"/>
    <n v="0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NYUNZU 1"/>
    <m/>
    <s v="Rural"/>
    <s v="Public"/>
    <x v="61"/>
    <s v="UWIMANA"/>
    <s v="ECOLE SECONDAIRE"/>
    <s v="Approved"/>
    <s v="55-230605125648868"/>
    <n v="0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NYUNZU 1"/>
    <m/>
    <s v="Rural"/>
    <s v="Public"/>
    <x v="61"/>
    <s v="UWIMANA"/>
    <s v="ECOLE SECONDAIRE"/>
    <s v="Approved"/>
    <s v="55-230605140745080"/>
    <n v="0"/>
    <n v="0"/>
    <n v="1"/>
    <n v="0"/>
    <n v="0"/>
    <n v="1"/>
    <n v="0"/>
    <n v="0"/>
    <m/>
    <n v="0"/>
    <n v="0"/>
    <m/>
    <m/>
    <s v="2023-07-01"/>
  </r>
  <r>
    <x v="5"/>
    <x v="5"/>
    <m/>
    <x v="5"/>
    <s v="TANGANYIKA 1"/>
    <s v="NYUNZU 1"/>
    <m/>
    <s v="Rural"/>
    <s v="Public"/>
    <x v="61"/>
    <s v="UWIMANA"/>
    <s v="ECOLE PRIMAIRE"/>
    <s v="Approved"/>
    <s v="55-230606103736163"/>
    <n v="0"/>
    <n v="0"/>
    <n v="1"/>
    <n v="0"/>
    <n v="0"/>
    <n v="1"/>
    <n v="0"/>
    <n v="0"/>
    <m/>
    <n v="0"/>
    <n v="0"/>
    <m/>
    <m/>
    <s v="2023-07-01"/>
  </r>
  <r>
    <x v="5"/>
    <x v="5"/>
    <m/>
    <x v="5"/>
    <s v="TANGANYIKA 1"/>
    <s v="NYUNZU 1"/>
    <m/>
    <s v="Rural"/>
    <s v="Public"/>
    <x v="61"/>
    <s v="UWIMANA"/>
    <s v="ECOLE PRIMAIRE"/>
    <s v="Approved"/>
    <s v="55-230606124637792"/>
    <n v="0"/>
    <n v="0"/>
    <n v="1"/>
    <n v="0"/>
    <n v="0"/>
    <n v="1"/>
    <n v="0"/>
    <n v="0"/>
    <m/>
    <n v="0"/>
    <n v="0"/>
    <m/>
    <m/>
    <s v="2023-07-01"/>
  </r>
  <r>
    <x v="5"/>
    <x v="5"/>
    <m/>
    <x v="5"/>
    <s v="TANGANYIKA 1"/>
    <s v="NYUNZU 1"/>
    <m/>
    <s v="Rural"/>
    <s v="Public"/>
    <x v="61"/>
    <s v="UWIMANA"/>
    <s v="ECOLE PRIMAIRE"/>
    <s v="Approved"/>
    <s v="55-230606142420665"/>
    <n v="0"/>
    <n v="0"/>
    <n v="1"/>
    <n v="0"/>
    <n v="0"/>
    <n v="1"/>
    <n v="0"/>
    <n v="0"/>
    <m/>
    <n v="0"/>
    <n v="0"/>
    <m/>
    <m/>
    <s v="2023-07-01"/>
  </r>
  <r>
    <x v="5"/>
    <x v="5"/>
    <m/>
    <x v="5"/>
    <s v="TANGANYIKA 1"/>
    <s v="NYUNZU 1"/>
    <m/>
    <s v="Rural"/>
    <s v="Public"/>
    <x v="61"/>
    <s v="UWIMANA"/>
    <s v="ECOLE PRIMAIRE"/>
    <s v="Approved"/>
    <s v="55-230606155113993"/>
    <n v="0"/>
    <n v="0"/>
    <n v="1"/>
    <n v="0"/>
    <n v="0"/>
    <n v="1"/>
    <n v="0"/>
    <n v="0"/>
    <m/>
    <n v="0"/>
    <n v="0"/>
    <m/>
    <m/>
    <s v="2023-07-01"/>
  </r>
  <r>
    <x v="5"/>
    <x v="6"/>
    <m/>
    <x v="5"/>
    <s v="TANGANYIKA 1"/>
    <s v="NYUNZU 1"/>
    <m/>
    <s v="Rural"/>
    <s v="Public"/>
    <x v="61"/>
    <s v="UWIMANA"/>
    <s v="ECOLE PRIMAIRE"/>
    <s v="Approved"/>
    <s v="55-230607115704121"/>
    <n v="0"/>
    <n v="0"/>
    <n v="1"/>
    <n v="0"/>
    <n v="0"/>
    <n v="1"/>
    <n v="0"/>
    <n v="0"/>
    <m/>
    <n v="0"/>
    <n v="0"/>
    <m/>
    <m/>
    <s v="2023-07-01"/>
  </r>
  <r>
    <x v="5"/>
    <x v="6"/>
    <m/>
    <x v="5"/>
    <s v="TANGANYIKA 1"/>
    <s v="NYUNZU 1"/>
    <m/>
    <s v="Rural"/>
    <s v="Public"/>
    <x v="61"/>
    <s v="UWIMANA"/>
    <s v="ECOLE SECONDAIRE"/>
    <s v="Approved"/>
    <s v="55-230607140507703"/>
    <n v="0"/>
    <n v="0"/>
    <n v="1"/>
    <n v="0"/>
    <n v="0"/>
    <n v="1"/>
    <n v="0"/>
    <n v="0"/>
    <m/>
    <n v="0"/>
    <n v="0"/>
    <m/>
    <m/>
    <s v="2023-07-01"/>
  </r>
  <r>
    <x v="5"/>
    <x v="3"/>
    <m/>
    <x v="5"/>
    <s v="TANGANYIKA 1"/>
    <s v="NYUNZU 1"/>
    <m/>
    <s v="Rural"/>
    <s v="Public"/>
    <x v="61"/>
    <s v="UWIMANA"/>
    <s v="ECOLE PRIMAIRE"/>
    <s v="Approved"/>
    <s v="55-230608111933799"/>
    <n v="1"/>
    <n v="0"/>
    <n v="1"/>
    <n v="0"/>
    <n v="0"/>
    <n v="1"/>
    <n v="0"/>
    <n v="0"/>
    <m/>
    <n v="0"/>
    <n v="0"/>
    <m/>
    <m/>
    <s v="2023-07-01"/>
  </r>
  <r>
    <x v="5"/>
    <x v="3"/>
    <m/>
    <x v="5"/>
    <s v="TANGANYIKA 1"/>
    <s v="NYUNZU 1"/>
    <m/>
    <s v="Rural"/>
    <s v="Public"/>
    <x v="61"/>
    <s v="UWIMANA"/>
    <s v="ECOLE SECONDAIRE"/>
    <s v="Approved"/>
    <s v="55-230608134604070"/>
    <n v="1"/>
    <n v="0"/>
    <n v="1"/>
    <n v="0"/>
    <n v="0"/>
    <n v="1"/>
    <n v="0"/>
    <n v="0"/>
    <m/>
    <n v="0"/>
    <n v="0"/>
    <m/>
    <m/>
    <s v="2023-07-01"/>
  </r>
  <r>
    <x v="5"/>
    <x v="8"/>
    <m/>
    <x v="5"/>
    <s v="TANGANYIKA 1"/>
    <s v="NYUNZU 1"/>
    <m/>
    <s v="Rural"/>
    <s v="Public"/>
    <x v="61"/>
    <s v="UWIMANA"/>
    <s v="ECOLE PRIMAIRE"/>
    <s v="Approved"/>
    <s v="55-230609095141612"/>
    <n v="0"/>
    <n v="0"/>
    <n v="1"/>
    <n v="0"/>
    <n v="0"/>
    <n v="1"/>
    <n v="0"/>
    <n v="0"/>
    <m/>
    <n v="0"/>
    <n v="1"/>
    <m/>
    <m/>
    <s v="2023-07-01"/>
  </r>
  <r>
    <x v="5"/>
    <x v="8"/>
    <m/>
    <x v="5"/>
    <s v="TANGANYIKA 1"/>
    <s v="NYUNZU 1"/>
    <m/>
    <s v="Rural"/>
    <s v="Public"/>
    <x v="61"/>
    <s v="UWIMANA"/>
    <s v="ECOLE SECONDAIRE"/>
    <s v="Approved"/>
    <s v="55-230609123458050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NYUNZU 2"/>
    <m/>
    <s v="Rural"/>
    <s v="Public"/>
    <x v="61"/>
    <s v="MULUMEO-ODERHWA"/>
    <s v="ECOLE PRIMAIRE"/>
    <s v="Approved"/>
    <s v="55-230602132139320"/>
    <n v="0"/>
    <n v="0"/>
    <n v="1"/>
    <n v="0"/>
    <n v="0"/>
    <n v="1"/>
    <n v="0"/>
    <n v="0"/>
    <m/>
    <n v="0"/>
    <n v="0"/>
    <m/>
    <m/>
    <s v="2023-07-01"/>
  </r>
  <r>
    <x v="5"/>
    <x v="4"/>
    <m/>
    <x v="5"/>
    <s v="TANGANYIKA 1"/>
    <s v="NYUNZU 2"/>
    <m/>
    <s v="Rural"/>
    <s v="Public"/>
    <x v="61"/>
    <s v="MULUMEO-ODERHWA"/>
    <s v="ECOLE PRIMAIRE"/>
    <s v="Not Approved"/>
    <s v="55-230602134639920"/>
    <n v="0"/>
    <n v="0"/>
    <n v="0"/>
    <n v="1"/>
    <n v="0"/>
    <n v="1"/>
    <n v="0"/>
    <n v="0"/>
    <m/>
    <n v="0"/>
    <n v="0"/>
    <m/>
    <m/>
    <s v="2023-07-01"/>
  </r>
  <r>
    <x v="5"/>
    <x v="4"/>
    <m/>
    <x v="5"/>
    <s v="TANGANYIKA 1"/>
    <s v="NYUNZU 2"/>
    <m/>
    <s v="Rural"/>
    <s v="Public"/>
    <x v="61"/>
    <s v="MULUMEO-ODERHWA"/>
    <s v="ECOLE PRIMAIRE"/>
    <s v="Not Approved"/>
    <s v="55-230602144140041"/>
    <n v="0"/>
    <n v="0"/>
    <n v="0"/>
    <n v="1"/>
    <n v="0"/>
    <n v="1"/>
    <n v="0"/>
    <n v="0"/>
    <m/>
    <n v="0"/>
    <n v="0"/>
    <m/>
    <m/>
    <s v="2023-07-01"/>
  </r>
  <r>
    <x v="5"/>
    <x v="4"/>
    <m/>
    <x v="5"/>
    <s v="TANGANYIKA 1"/>
    <s v="NYUNZU 2"/>
    <m/>
    <s v="Rural"/>
    <s v="Public"/>
    <x v="61"/>
    <s v="MULUMEO-ODERHWA"/>
    <s v="ECOLE PRIMAIRE"/>
    <s v="Not Approved"/>
    <s v="55-230602153030065"/>
    <n v="0"/>
    <n v="0"/>
    <n v="0"/>
    <n v="1"/>
    <n v="0"/>
    <n v="1"/>
    <n v="0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PRIMAIRE"/>
    <s v="Approved"/>
    <s v="55-230603064418484"/>
    <n v="0"/>
    <n v="0"/>
    <n v="1"/>
    <n v="0"/>
    <n v="0"/>
    <n v="1"/>
    <n v="0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PRIMAIRE"/>
    <s v="Approved"/>
    <s v="55-230603070216002"/>
    <n v="0"/>
    <n v="0"/>
    <n v="1"/>
    <n v="0"/>
    <n v="0"/>
    <n v="1"/>
    <n v="0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PRIMAIRE"/>
    <s v="Not Approved"/>
    <s v="55-230603082633052"/>
    <n v="0"/>
    <n v="0"/>
    <n v="0"/>
    <n v="1"/>
    <n v="0"/>
    <n v="1"/>
    <n v="0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PRIMAIRE"/>
    <s v="Approved"/>
    <s v="55-230603084206638"/>
    <n v="0"/>
    <n v="0"/>
    <n v="1"/>
    <n v="0"/>
    <n v="0"/>
    <n v="1"/>
    <n v="0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SECONDAIRE"/>
    <s v="Approved"/>
    <s v="55-230603110033418"/>
    <n v="1"/>
    <n v="0"/>
    <n v="1"/>
    <n v="0"/>
    <n v="0"/>
    <n v="1"/>
    <n v="1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SECONDAIRE"/>
    <s v="Not Approved"/>
    <s v="55-230603111054095"/>
    <n v="1"/>
    <n v="0"/>
    <n v="0"/>
    <n v="1"/>
    <n v="0"/>
    <n v="1"/>
    <n v="0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SECONDAIRE"/>
    <s v="Approved"/>
    <s v="55-230603114010298"/>
    <n v="0"/>
    <n v="0"/>
    <n v="1"/>
    <n v="0"/>
    <n v="0"/>
    <n v="1"/>
    <n v="0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SECONDAIRE"/>
    <s v="Not Approved"/>
    <s v="55-230603123243666"/>
    <n v="0"/>
    <n v="0"/>
    <n v="0"/>
    <n v="1"/>
    <n v="0"/>
    <n v="1"/>
    <n v="0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PRIMAIRE"/>
    <s v="Not Approved"/>
    <s v="55-230603132439717"/>
    <n v="1"/>
    <n v="0"/>
    <n v="0"/>
    <n v="1"/>
    <n v="0"/>
    <n v="1"/>
    <n v="0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PRIMAIRE"/>
    <s v="Not Approved"/>
    <s v="55-230603134406628"/>
    <n v="1"/>
    <n v="0"/>
    <n v="0"/>
    <n v="1"/>
    <n v="0"/>
    <n v="1"/>
    <n v="0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PRIMAIRE"/>
    <s v="Approved"/>
    <s v="55-230603135523076"/>
    <n v="1"/>
    <n v="0"/>
    <n v="1"/>
    <n v="0"/>
    <n v="0"/>
    <n v="1"/>
    <n v="1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PRIMAIRE"/>
    <s v="Approved"/>
    <s v="55-230603182407844"/>
    <n v="1"/>
    <n v="0"/>
    <n v="1"/>
    <n v="0"/>
    <n v="0"/>
    <n v="1"/>
    <n v="0"/>
    <n v="0"/>
    <m/>
    <n v="0"/>
    <n v="0"/>
    <m/>
    <m/>
    <s v="2023-07-01"/>
  </r>
  <r>
    <x v="5"/>
    <x v="2"/>
    <m/>
    <x v="5"/>
    <s v="TANGANYIKA 1"/>
    <s v="NYUNZU 2"/>
    <m/>
    <s v="Rural"/>
    <s v="Public"/>
    <x v="61"/>
    <s v="MULUMEO-ODERHWA"/>
    <s v="ECOLE PRIMAIRE"/>
    <s v="Not Approved"/>
    <s v="55-230603184248260"/>
    <n v="1"/>
    <n v="0"/>
    <n v="0"/>
    <n v="1"/>
    <n v="0"/>
    <n v="1"/>
    <n v="0"/>
    <n v="0"/>
    <m/>
    <n v="0"/>
    <n v="0"/>
    <m/>
    <m/>
    <s v="2023-07-01"/>
  </r>
  <r>
    <x v="5"/>
    <x v="0"/>
    <m/>
    <x v="5"/>
    <s v="TANGANYIKA 1"/>
    <s v="NYUNZU 2"/>
    <m/>
    <s v="Rural"/>
    <s v="Public"/>
    <x v="61"/>
    <s v="MULUMEO-ODERHWA"/>
    <s v="ECOLE SECONDAIRE"/>
    <s v="Not Approved"/>
    <s v="55-230604072653454"/>
    <n v="0"/>
    <n v="0"/>
    <n v="0"/>
    <n v="1"/>
    <n v="0"/>
    <n v="1"/>
    <n v="0"/>
    <n v="0"/>
    <m/>
    <n v="0"/>
    <n v="0"/>
    <m/>
    <m/>
    <s v="2023-07-01"/>
  </r>
  <r>
    <x v="5"/>
    <x v="0"/>
    <m/>
    <x v="5"/>
    <s v="TANGANYIKA 1"/>
    <s v="NYUNZU 2"/>
    <m/>
    <s v="Rural"/>
    <s v="Public"/>
    <x v="61"/>
    <s v="MULUMEO-ODERHWA"/>
    <s v="ECOLE PRIMAIRE"/>
    <s v="Not Approved"/>
    <s v="55-230604171331227"/>
    <n v="1"/>
    <n v="0"/>
    <n v="0"/>
    <n v="1"/>
    <n v="0"/>
    <n v="1"/>
    <n v="0"/>
    <n v="0"/>
    <m/>
    <n v="0"/>
    <n v="0"/>
    <m/>
    <m/>
    <s v="2023-07-01"/>
  </r>
  <r>
    <x v="5"/>
    <x v="0"/>
    <m/>
    <x v="5"/>
    <s v="TANGANYIKA 1"/>
    <s v="NYUNZU 2"/>
    <m/>
    <s v="Rural"/>
    <s v="Public"/>
    <x v="61"/>
    <s v="MULUMEO-ODERHWA"/>
    <s v="ECOLE PRIMAIRE"/>
    <s v="Approved"/>
    <s v="55-230604172901148"/>
    <n v="1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NYUNZU 2"/>
    <m/>
    <s v="Rural"/>
    <s v="Public"/>
    <x v="61"/>
    <s v="MULUMEO-ODERHWA"/>
    <s v="ECOLE PRIMAIRE"/>
    <s v="Approved"/>
    <s v="55-230605061954387"/>
    <n v="0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NYUNZU 2"/>
    <m/>
    <s v="Rural"/>
    <s v="Public"/>
    <x v="61"/>
    <s v="MULUMEO-ODERHWA"/>
    <s v="ECOLE PRIMAIRE"/>
    <s v="Not Approved"/>
    <s v="55-230605070922006"/>
    <n v="0"/>
    <n v="0"/>
    <n v="0"/>
    <n v="1"/>
    <n v="0"/>
    <n v="1"/>
    <n v="0"/>
    <n v="0"/>
    <m/>
    <n v="0"/>
    <n v="0"/>
    <m/>
    <m/>
    <s v="2023-07-01"/>
  </r>
  <r>
    <x v="5"/>
    <x v="7"/>
    <m/>
    <x v="5"/>
    <s v="TANGANYIKA 1"/>
    <s v="NYUNZU 2"/>
    <m/>
    <s v="Rural"/>
    <s v="Public"/>
    <x v="61"/>
    <s v="MULUMEO-ODERHWA"/>
    <s v="ECOLE PRIMAIRE"/>
    <s v="Approved"/>
    <s v="55-230605101605357"/>
    <n v="1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NYUNZU 2"/>
    <m/>
    <s v="Rural"/>
    <s v="Public"/>
    <x v="61"/>
    <s v="MULUMEO-ODERHWA"/>
    <s v="ECOLE PRIMAIRE"/>
    <s v="Not Approved"/>
    <s v="55-230605103435182"/>
    <n v="1"/>
    <n v="0"/>
    <n v="0"/>
    <n v="1"/>
    <n v="0"/>
    <n v="1"/>
    <n v="0"/>
    <n v="0"/>
    <m/>
    <n v="0"/>
    <n v="0"/>
    <m/>
    <m/>
    <s v="2023-07-01"/>
  </r>
  <r>
    <x v="5"/>
    <x v="7"/>
    <m/>
    <x v="5"/>
    <s v="TANGANYIKA 1"/>
    <s v="NYUNZU 2"/>
    <m/>
    <s v="Rural"/>
    <s v="Public"/>
    <x v="61"/>
    <s v="MULUMEO-ODERHWA"/>
    <s v="ECOLE SECONDAIRE"/>
    <s v="Not Approved"/>
    <s v="55-230605140505994"/>
    <n v="1"/>
    <n v="0"/>
    <n v="0"/>
    <n v="1"/>
    <n v="0"/>
    <n v="1"/>
    <n v="0"/>
    <n v="0"/>
    <m/>
    <n v="0"/>
    <n v="0"/>
    <m/>
    <m/>
    <s v="2023-07-01"/>
  </r>
  <r>
    <x v="5"/>
    <x v="7"/>
    <m/>
    <x v="5"/>
    <s v="TANGANYIKA 1"/>
    <s v="NYUNZU 2"/>
    <m/>
    <s v="Rural"/>
    <s v="Public"/>
    <x v="61"/>
    <s v="MULUMEO-ODERHWA"/>
    <s v="ECOLE SECONDAIRE"/>
    <s v="Approved"/>
    <s v="55-230605141825597"/>
    <n v="1"/>
    <n v="0"/>
    <n v="1"/>
    <n v="0"/>
    <n v="0"/>
    <n v="1"/>
    <n v="0"/>
    <n v="0"/>
    <m/>
    <n v="0"/>
    <n v="0"/>
    <m/>
    <m/>
    <s v="2023-07-01"/>
  </r>
  <r>
    <x v="5"/>
    <x v="7"/>
    <m/>
    <x v="5"/>
    <s v="TANGANYIKA 1"/>
    <s v="NYUNZU 2"/>
    <m/>
    <s v="Rural"/>
    <s v="Public"/>
    <x v="61"/>
    <s v="MULUMEO-ODERHWA"/>
    <s v="ECOLE SECONDAIRE"/>
    <s v="Approved"/>
    <s v="55-230605173343496"/>
    <n v="0"/>
    <n v="0"/>
    <n v="1"/>
    <n v="0"/>
    <n v="0"/>
    <n v="1"/>
    <n v="0"/>
    <n v="0"/>
    <m/>
    <n v="0"/>
    <n v="0"/>
    <m/>
    <m/>
    <s v="2023-07-01"/>
  </r>
  <r>
    <x v="5"/>
    <x v="5"/>
    <m/>
    <x v="5"/>
    <s v="TANGANYIKA 1"/>
    <s v="NYUNZU 2"/>
    <m/>
    <s v="Rural"/>
    <s v="Public"/>
    <x v="61"/>
    <s v="MULUMEO-ODERHWA"/>
    <s v="ECOLE PRIMAIRE"/>
    <s v="Approved"/>
    <s v="55-230606080636094"/>
    <n v="1"/>
    <n v="0"/>
    <n v="1"/>
    <n v="0"/>
    <n v="0"/>
    <n v="1"/>
    <n v="0"/>
    <n v="0"/>
    <m/>
    <n v="0"/>
    <n v="0"/>
    <m/>
    <m/>
    <s v="2023-07-01"/>
  </r>
  <r>
    <x v="5"/>
    <x v="5"/>
    <m/>
    <x v="5"/>
    <s v="TANGANYIKA 1"/>
    <s v="NYUNZU 2"/>
    <m/>
    <s v="Rural"/>
    <s v="Public"/>
    <x v="61"/>
    <s v="MULUMEO-ODERHWA"/>
    <s v="ECOLE PRIMAIRE"/>
    <s v="Not Approved"/>
    <s v="55-230606094036527"/>
    <n v="1"/>
    <n v="0"/>
    <n v="0"/>
    <n v="1"/>
    <n v="0"/>
    <n v="1"/>
    <n v="0"/>
    <n v="0"/>
    <m/>
    <n v="0"/>
    <n v="0"/>
    <m/>
    <m/>
    <s v="2023-07-01"/>
  </r>
  <r>
    <x v="5"/>
    <x v="6"/>
    <m/>
    <x v="5"/>
    <m/>
    <m/>
    <s v="NYUNZU"/>
    <s v="Rural"/>
    <s v="Prive"/>
    <x v="61"/>
    <s v="UWIMANA"/>
    <s v="CENTRE RATTRAPAGE SCOLAIRE"/>
    <s v="Approved"/>
    <s v="55-230607163420195"/>
    <n v="0"/>
    <n v="0"/>
    <n v="1"/>
    <n v="0"/>
    <n v="0"/>
    <n v="1"/>
    <n v="0"/>
    <n v="0"/>
    <m/>
    <n v="0"/>
    <n v="0"/>
    <m/>
    <m/>
    <s v="2023-07-01"/>
  </r>
  <r>
    <x v="5"/>
    <x v="4"/>
    <m/>
    <x v="5"/>
    <m/>
    <m/>
    <s v="KALEMIE"/>
    <s v="Urbain"/>
    <s v="Prive"/>
    <x v="59"/>
    <s v="ISSAC"/>
    <s v="CENTRE RATTRAPAGE SCOLAIRE"/>
    <s v="Approved"/>
    <s v="29-230602141315805"/>
    <n v="0"/>
    <n v="0"/>
    <n v="1"/>
    <n v="0"/>
    <n v="0"/>
    <n v="1"/>
    <n v="0"/>
    <n v="0"/>
    <m/>
    <n v="0"/>
    <n v="0"/>
    <m/>
    <m/>
    <s v="2023-07-01"/>
  </r>
  <r>
    <x v="5"/>
    <x v="6"/>
    <m/>
    <x v="5"/>
    <m/>
    <m/>
    <s v="KALEMIE"/>
    <s v="Rural"/>
    <s v="Public"/>
    <x v="60"/>
    <s v="SYLVIE"/>
    <s v="CENTRE RATTRAPAGE SCOLAIRE"/>
    <s v="Approved"/>
    <s v="18-230607104502363"/>
    <n v="1"/>
    <n v="0"/>
    <n v="1"/>
    <n v="0"/>
    <n v="0"/>
    <n v="1"/>
    <n v="0"/>
    <n v="0"/>
    <m/>
    <n v="0"/>
    <n v="0"/>
    <m/>
    <m/>
    <s v="2023-07-01"/>
  </r>
  <r>
    <x v="5"/>
    <x v="6"/>
    <m/>
    <x v="5"/>
    <m/>
    <m/>
    <s v="KALEMIE"/>
    <s v="Rural"/>
    <s v="Public"/>
    <x v="60"/>
    <s v="SYLVIE"/>
    <s v="CENTRE RATTRAPAGE SCOLAIRE"/>
    <s v="Approved"/>
    <s v="18-230607125119595"/>
    <n v="0"/>
    <n v="0"/>
    <n v="1"/>
    <n v="0"/>
    <n v="0"/>
    <n v="1"/>
    <n v="0"/>
    <n v="0"/>
    <m/>
    <n v="0"/>
    <n v="0"/>
    <m/>
    <m/>
    <s v="2023-07-01"/>
  </r>
  <r>
    <x v="5"/>
    <x v="7"/>
    <m/>
    <x v="5"/>
    <m/>
    <m/>
    <s v="KALEMIE"/>
    <s v="Rural"/>
    <s v="Public"/>
    <x v="59"/>
    <s v="ISSAC"/>
    <s v="CENTRE RATTRAPAGE SCOLAIRE"/>
    <s v="Approved"/>
    <s v="29-230605120144847"/>
    <n v="0"/>
    <n v="0"/>
    <n v="1"/>
    <n v="0"/>
    <n v="0"/>
    <n v="1"/>
    <n v="0"/>
    <n v="0"/>
    <m/>
    <n v="0"/>
    <n v="0"/>
    <m/>
    <m/>
    <s v="2023-07-01"/>
  </r>
  <r>
    <x v="5"/>
    <x v="5"/>
    <m/>
    <x v="5"/>
    <m/>
    <m/>
    <s v="KALEMIE"/>
    <s v="Rural"/>
    <s v="Prive"/>
    <x v="60"/>
    <s v="SYLVIE"/>
    <s v="CENTRE RATTRAPAGE SCOLAIRE"/>
    <s v="Approved"/>
    <s v="18-230606151531029"/>
    <n v="0"/>
    <n v="0"/>
    <n v="1"/>
    <n v="0"/>
    <n v="0"/>
    <n v="1"/>
    <n v="0"/>
    <n v="0"/>
    <m/>
    <n v="0"/>
    <n v="0"/>
    <m/>
    <m/>
    <s v="2023-07-01"/>
  </r>
  <r>
    <x v="5"/>
    <x v="3"/>
    <m/>
    <x v="5"/>
    <m/>
    <m/>
    <s v="KALEMIE"/>
    <s v="Rural"/>
    <s v="Prive"/>
    <x v="59"/>
    <s v="ISSAC"/>
    <s v="CENTRE RATTRAPAGE SCOLAIRE"/>
    <s v="Approved"/>
    <s v="29-230608102517564"/>
    <n v="0"/>
    <n v="0"/>
    <n v="1"/>
    <n v="0"/>
    <n v="0"/>
    <n v="1"/>
    <n v="0"/>
    <n v="0"/>
    <m/>
    <n v="0"/>
    <n v="0"/>
    <m/>
    <m/>
    <s v="2023-07-01"/>
  </r>
  <r>
    <x v="6"/>
    <x v="10"/>
    <m/>
    <x v="0"/>
    <s v="IRUMU"/>
    <s v="BUNIA (IRUMU)"/>
    <m/>
    <s v="Urbain"/>
    <s v="Prive"/>
    <x v="7"/>
    <s v="IMBAMBA"/>
    <s v="ECOLE SECONDAIRE"/>
    <s v="Not Approved"/>
    <s v="06-230601220816384"/>
    <n v="0"/>
    <n v="0"/>
    <n v="0"/>
    <n v="1"/>
    <n v="0"/>
    <n v="1"/>
    <m/>
    <n v="0"/>
    <n v="0"/>
    <n v="0"/>
    <n v="0"/>
    <n v="0"/>
    <n v="0"/>
    <s v="2023-07-01"/>
  </r>
  <r>
    <x v="6"/>
    <x v="13"/>
    <m/>
    <x v="0"/>
    <s v="IRUMU"/>
    <s v="BUNIA (IRUMU)"/>
    <m/>
    <s v="Urbain"/>
    <s v="Prive"/>
    <x v="7"/>
    <s v="IMBAMBA"/>
    <s v="ECOLE SECONDAIRE"/>
    <s v="Approved"/>
    <s v="06-230612102547433"/>
    <n v="0"/>
    <n v="0"/>
    <n v="1"/>
    <n v="0"/>
    <n v="0"/>
    <n v="1"/>
    <m/>
    <n v="0"/>
    <n v="0"/>
    <n v="0"/>
    <n v="0"/>
    <n v="1"/>
    <n v="1"/>
    <s v="2023-07-01"/>
  </r>
  <r>
    <x v="6"/>
    <x v="7"/>
    <m/>
    <x v="0"/>
    <s v="IRUMU"/>
    <s v="IRUMU 2"/>
    <m/>
    <s v="Rural"/>
    <s v="Public"/>
    <x v="6"/>
    <s v="AKONKWA"/>
    <s v="ECOLE SECONDAIRE"/>
    <s v="Approved"/>
    <s v="03-230605025852210"/>
    <n v="0"/>
    <n v="0"/>
    <n v="1"/>
    <n v="0"/>
    <n v="0"/>
    <n v="1"/>
    <m/>
    <n v="0"/>
    <n v="1"/>
    <n v="0"/>
    <n v="0"/>
    <n v="1"/>
    <n v="1"/>
    <s v="2023-07-01"/>
  </r>
  <r>
    <x v="6"/>
    <x v="13"/>
    <m/>
    <x v="0"/>
    <s v="IRUMU"/>
    <s v="IRUMU 2"/>
    <m/>
    <s v="Rural"/>
    <s v="Public"/>
    <x v="7"/>
    <s v="IMBAMBA"/>
    <s v="ECOLE PRIMAIRE"/>
    <s v="Approved"/>
    <s v="06-230612105833629"/>
    <n v="0"/>
    <n v="0"/>
    <n v="1"/>
    <n v="0"/>
    <n v="0"/>
    <n v="1"/>
    <m/>
    <n v="0"/>
    <n v="1"/>
    <n v="0"/>
    <n v="0"/>
    <n v="1"/>
    <n v="1"/>
    <s v="2023-07-01"/>
  </r>
  <r>
    <x v="6"/>
    <x v="10"/>
    <m/>
    <x v="1"/>
    <s v="KASAI-CENTRAL 2"/>
    <s v="KAZUMBA NORD 1"/>
    <m/>
    <s v="Rural"/>
    <s v="Public"/>
    <x v="8"/>
    <s v="JUSTIN"/>
    <s v="ECOLE SECONDAIRE"/>
    <s v="Approved"/>
    <s v="09-230601170530973"/>
    <n v="0"/>
    <n v="0"/>
    <n v="1"/>
    <n v="0"/>
    <n v="0"/>
    <n v="1"/>
    <m/>
    <n v="0"/>
    <n v="0"/>
    <n v="0"/>
    <n v="0"/>
    <n v="1"/>
    <n v="1"/>
    <s v="2023-07-01"/>
  </r>
  <r>
    <x v="6"/>
    <x v="0"/>
    <m/>
    <x v="1"/>
    <s v="KASAI-CENTRAL 2"/>
    <s v="LUIZA 1"/>
    <m/>
    <s v="Urbain"/>
    <s v="Prive"/>
    <x v="9"/>
    <s v="NGALULA"/>
    <s v="ECOLE SECONDAIRE"/>
    <s v="Approved"/>
    <s v="12-230604101847598"/>
    <n v="0"/>
    <n v="0"/>
    <n v="1"/>
    <n v="0"/>
    <n v="0"/>
    <n v="1"/>
    <m/>
    <n v="0"/>
    <n v="1"/>
    <n v="0"/>
    <n v="0"/>
    <n v="1"/>
    <n v="1"/>
    <s v="2023-07-01"/>
  </r>
  <r>
    <x v="6"/>
    <x v="6"/>
    <m/>
    <x v="1"/>
    <s v="KASAI-CENTRAL 2"/>
    <s v="LUIZA 2"/>
    <m/>
    <s v="Rural"/>
    <s v="Public"/>
    <x v="9"/>
    <s v="NGALULA"/>
    <s v="ECOLE PRIMAIRE"/>
    <s v="Approved"/>
    <s v="12-230607103407921"/>
    <n v="0"/>
    <n v="0"/>
    <n v="1"/>
    <n v="0"/>
    <n v="0"/>
    <n v="1"/>
    <m/>
    <n v="0"/>
    <n v="1"/>
    <n v="0"/>
    <n v="0"/>
    <n v="1"/>
    <n v="1"/>
    <s v="2023-07-01"/>
  </r>
  <r>
    <x v="6"/>
    <x v="4"/>
    <m/>
    <x v="2"/>
    <s v="KASAI-ORIENTAL 2"/>
    <s v="KABEYA-KAMWANGA 1"/>
    <m/>
    <s v="Urbain"/>
    <s v="Public"/>
    <x v="10"/>
    <s v="DÉSIRÉ"/>
    <s v="ECOLE SECONDAIRE"/>
    <s v="Approved"/>
    <s v="04-230602050509628"/>
    <n v="0"/>
    <n v="0"/>
    <n v="1"/>
    <n v="0"/>
    <n v="0"/>
    <n v="1"/>
    <m/>
    <n v="0"/>
    <n v="1"/>
    <n v="0"/>
    <n v="0"/>
    <n v="1"/>
    <n v="1"/>
    <s v="2023-07-01"/>
  </r>
  <r>
    <x v="6"/>
    <x v="4"/>
    <m/>
    <x v="2"/>
    <s v="KASAI-ORIENTAL 2"/>
    <s v="KABEYA-KAMWANGA 1"/>
    <m/>
    <s v="Urbain"/>
    <s v="Public"/>
    <x v="11"/>
    <s v="MBOMBO"/>
    <s v="ECOLE PRIMAIRE"/>
    <s v="Approved"/>
    <s v="11-230602054302502"/>
    <n v="0"/>
    <n v="0"/>
    <n v="1"/>
    <n v="0"/>
    <n v="0"/>
    <n v="1"/>
    <m/>
    <n v="0"/>
    <n v="1"/>
    <n v="0"/>
    <n v="0"/>
    <n v="1"/>
    <n v="1"/>
    <s v="2023-07-01"/>
  </r>
  <r>
    <x v="6"/>
    <x v="2"/>
    <m/>
    <x v="2"/>
    <s v="KASAI-ORIENTAL 2"/>
    <s v="KABEYA-KAMWANGA 1"/>
    <m/>
    <s v="Urbain"/>
    <s v="Public"/>
    <x v="11"/>
    <s v="MBOMBO"/>
    <s v="ECOLE PRIMAIRE"/>
    <s v="Approved"/>
    <s v="11-230603075147921"/>
    <n v="0"/>
    <n v="0"/>
    <n v="1"/>
    <n v="0"/>
    <n v="0"/>
    <n v="1"/>
    <m/>
    <n v="0"/>
    <n v="1"/>
    <n v="0"/>
    <n v="0"/>
    <n v="1"/>
    <n v="1"/>
    <s v="2023-07-01"/>
  </r>
  <r>
    <x v="6"/>
    <x v="8"/>
    <m/>
    <x v="2"/>
    <s v="KASAI-ORIENTAL 2"/>
    <s v="KABEYA-KAMWANGA 1"/>
    <m/>
    <s v="Rural"/>
    <s v="Public"/>
    <x v="10"/>
    <s v="DÉSIRÉ"/>
    <s v="ECOLE SECONDAIRE"/>
    <s v="Approved"/>
    <s v="04-230609133912915"/>
    <n v="0"/>
    <n v="0"/>
    <n v="1"/>
    <n v="0"/>
    <n v="0"/>
    <n v="1"/>
    <m/>
    <n v="0"/>
    <n v="1"/>
    <n v="0"/>
    <n v="0"/>
    <n v="1"/>
    <n v="1"/>
    <s v="2023-07-01"/>
  </r>
  <r>
    <x v="6"/>
    <x v="6"/>
    <m/>
    <x v="2"/>
    <s v="KASAI-ORIENTAL 2"/>
    <s v="KABEYA-KAMWANGA 1"/>
    <m/>
    <s v="Rural"/>
    <s v="Public"/>
    <x v="11"/>
    <s v="MBOMBO"/>
    <s v="ECOLE PRIMAIRE"/>
    <s v="Approved"/>
    <s v="11-230607191803631"/>
    <n v="0"/>
    <n v="0"/>
    <n v="1"/>
    <n v="0"/>
    <n v="0"/>
    <n v="1"/>
    <m/>
    <n v="0"/>
    <n v="1"/>
    <n v="0"/>
    <n v="0"/>
    <n v="1"/>
    <n v="1"/>
    <s v="2023-07-01"/>
  </r>
  <r>
    <x v="6"/>
    <x v="11"/>
    <m/>
    <x v="3"/>
    <s v="NORD-KIVU 1"/>
    <s v="NYIRAGONGO 1"/>
    <m/>
    <s v="Urbain"/>
    <s v="Public"/>
    <x v="12"/>
    <s v="KAFUMBA"/>
    <s v="ECOLE SECONDAIRE"/>
    <s v="Not Approved"/>
    <s v="10-230610204641426"/>
    <n v="0"/>
    <n v="0"/>
    <n v="0"/>
    <n v="1"/>
    <n v="0"/>
    <n v="1"/>
    <m/>
    <n v="0"/>
    <n v="0"/>
    <n v="0"/>
    <n v="0"/>
    <n v="0"/>
    <n v="0"/>
    <s v="2023-07-01"/>
  </r>
  <r>
    <x v="6"/>
    <x v="6"/>
    <m/>
    <x v="3"/>
    <s v="NORD-KIVU 2"/>
    <s v="BENI"/>
    <m/>
    <s v="Urbain"/>
    <s v="Public"/>
    <x v="62"/>
    <s v="DÉOGRATIAS"/>
    <s v="ECOLE SECONDAIRE"/>
    <s v="Approved"/>
    <s v="01-230607145241412"/>
    <n v="0"/>
    <n v="0"/>
    <n v="1"/>
    <n v="0"/>
    <n v="0"/>
    <n v="1"/>
    <m/>
    <n v="0"/>
    <n v="0"/>
    <n v="0"/>
    <n v="0"/>
    <n v="1"/>
    <n v="1"/>
    <s v="2023-07-01"/>
  </r>
  <r>
    <x v="6"/>
    <x v="3"/>
    <m/>
    <x v="3"/>
    <s v="NORD-KIVU 2"/>
    <s v="LUBERO 1"/>
    <m/>
    <s v="Rural"/>
    <s v="Public"/>
    <x v="62"/>
    <s v="DÉOGRATIAS"/>
    <s v="ECOLE PRIMAIRE"/>
    <s v="Approved"/>
    <s v="01-230608124633211"/>
    <n v="0"/>
    <n v="0"/>
    <n v="1"/>
    <n v="0"/>
    <n v="0"/>
    <n v="1"/>
    <m/>
    <n v="0"/>
    <n v="0"/>
    <n v="0"/>
    <n v="0"/>
    <n v="1"/>
    <n v="1"/>
    <s v="2023-07-01"/>
  </r>
  <r>
    <x v="6"/>
    <x v="5"/>
    <m/>
    <x v="3"/>
    <s v="NORD-KIVU 3"/>
    <s v="MASISI 2"/>
    <m/>
    <s v="Rural"/>
    <s v="Public"/>
    <x v="12"/>
    <s v="KAFUMBA"/>
    <s v="ECOLE PRIMAIRE"/>
    <s v="Not Approved"/>
    <s v="10-230606051238161"/>
    <n v="0"/>
    <n v="0"/>
    <n v="0"/>
    <n v="1"/>
    <n v="0"/>
    <n v="1"/>
    <m/>
    <n v="0"/>
    <n v="0"/>
    <n v="0"/>
    <n v="0"/>
    <n v="1"/>
    <n v="1"/>
    <s v="2023-07-01"/>
  </r>
  <r>
    <x v="6"/>
    <x v="5"/>
    <m/>
    <x v="3"/>
    <s v="NORD-KIVU 3"/>
    <s v="MASISI 2"/>
    <m/>
    <s v="Rural"/>
    <s v="Public"/>
    <x v="12"/>
    <s v="KAFUMBA"/>
    <s v="ECOLE PRIMAIRE"/>
    <s v="Approved"/>
    <s v="10-230606051238161"/>
    <n v="0"/>
    <n v="0"/>
    <n v="1"/>
    <n v="0"/>
    <n v="0"/>
    <n v="1"/>
    <m/>
    <n v="0"/>
    <n v="0"/>
    <n v="0"/>
    <n v="0"/>
    <n v="1"/>
    <n v="1"/>
    <s v="2023-07-01"/>
  </r>
  <r>
    <x v="6"/>
    <x v="3"/>
    <m/>
    <x v="4"/>
    <s v="SUD-KIVU 1"/>
    <s v="WALUNGU 4"/>
    <m/>
    <s v="Rural"/>
    <s v="Public"/>
    <x v="15"/>
    <s v="HONORÉ"/>
    <s v="ECOLE PRIMAIRE"/>
    <s v="Approved"/>
    <s v="05-230608151554650"/>
    <n v="0"/>
    <n v="0"/>
    <n v="1"/>
    <n v="0"/>
    <n v="0"/>
    <n v="1"/>
    <m/>
    <n v="0"/>
    <n v="0"/>
    <n v="0"/>
    <n v="0"/>
    <n v="1"/>
    <n v="1"/>
    <s v="2023-07-01"/>
  </r>
  <r>
    <x v="6"/>
    <x v="11"/>
    <m/>
    <x v="4"/>
    <s v="SUD-KIVU 1"/>
    <s v="WALUNGU 4"/>
    <m/>
    <s v="Rural"/>
    <s v="Public"/>
    <x v="17"/>
    <s v="YANNIK"/>
    <s v="ECOLE SECONDAIRE"/>
    <s v="Approved"/>
    <s v="15-230610095627744"/>
    <n v="0"/>
    <n v="0"/>
    <n v="1"/>
    <n v="0"/>
    <n v="0"/>
    <n v="1"/>
    <m/>
    <n v="0"/>
    <n v="0"/>
    <n v="0"/>
    <n v="0"/>
    <n v="1"/>
    <n v="1"/>
    <s v="2023-07-01"/>
  </r>
  <r>
    <x v="6"/>
    <x v="0"/>
    <m/>
    <x v="4"/>
    <s v="SUD-KIVU 1"/>
    <s v="KALEHE 1"/>
    <m/>
    <s v="Urbain"/>
    <s v="Prive"/>
    <x v="17"/>
    <s v="YANNIK"/>
    <s v="ECOLE PRIMAIRE"/>
    <s v="Approved"/>
    <s v="15-230604222702153"/>
    <n v="0"/>
    <n v="0"/>
    <n v="1"/>
    <n v="0"/>
    <n v="0"/>
    <n v="1"/>
    <m/>
    <n v="0"/>
    <n v="0"/>
    <n v="0"/>
    <n v="0"/>
    <n v="1"/>
    <n v="1"/>
    <s v="2023-07-01"/>
  </r>
  <r>
    <x v="6"/>
    <x v="5"/>
    <m/>
    <x v="5"/>
    <s v="TANGANYIKA 1"/>
    <s v="KALEMIE 1"/>
    <m/>
    <s v="Urbain"/>
    <s v="Public"/>
    <x v="18"/>
    <s v="JULIE"/>
    <s v="ECOLE PRIMAIRE"/>
    <s v="Approved"/>
    <s v="08-230606194857645"/>
    <n v="0"/>
    <n v="0"/>
    <n v="1"/>
    <n v="0"/>
    <n v="0"/>
    <n v="1"/>
    <m/>
    <n v="0"/>
    <n v="1"/>
    <n v="0"/>
    <n v="0"/>
    <n v="1"/>
    <n v="1"/>
    <s v="2023-07-01"/>
  </r>
  <r>
    <x v="6"/>
    <x v="3"/>
    <m/>
    <x v="5"/>
    <s v="TANGANYIKA 1"/>
    <s v="KALEMIE 1"/>
    <m/>
    <s v="Urbain"/>
    <s v="Public"/>
    <x v="18"/>
    <s v="JULIE"/>
    <s v="ECOLE SECONDAIRE"/>
    <s v="Approved"/>
    <s v="08-230608162936384"/>
    <n v="0"/>
    <n v="0"/>
    <n v="1"/>
    <n v="0"/>
    <n v="0"/>
    <n v="1"/>
    <m/>
    <n v="0"/>
    <n v="0"/>
    <n v="0"/>
    <n v="0"/>
    <n v="1"/>
    <n v="1"/>
    <s v="2023-07-01"/>
  </r>
  <r>
    <x v="6"/>
    <x v="9"/>
    <m/>
    <x v="5"/>
    <s v="TANGANYIKA 1"/>
    <s v="KALEMIE 1"/>
    <m/>
    <s v="Urbain"/>
    <s v="Public"/>
    <x v="18"/>
    <s v="JULIE"/>
    <s v="ECOLE PRIMAIRE"/>
    <s v="Approved"/>
    <s v="08-230619160406677"/>
    <n v="0"/>
    <n v="0"/>
    <n v="1"/>
    <n v="0"/>
    <n v="0"/>
    <n v="1"/>
    <m/>
    <n v="0"/>
    <n v="0"/>
    <n v="0"/>
    <n v="0"/>
    <n v="1"/>
    <n v="1"/>
    <s v="2023-07-01"/>
  </r>
  <r>
    <x v="6"/>
    <x v="3"/>
    <m/>
    <x v="5"/>
    <s v="TANGANYIKA 1"/>
    <s v="KALEMIE 1"/>
    <m/>
    <s v="Urbain"/>
    <s v="Public"/>
    <x v="19"/>
    <s v="RAMAZANI"/>
    <s v="ECOLE SECONDAIRE"/>
    <s v="Not Approved"/>
    <s v="13-230608080229958"/>
    <n v="0"/>
    <n v="0"/>
    <n v="0"/>
    <n v="1"/>
    <n v="0"/>
    <n v="1"/>
    <m/>
    <n v="0"/>
    <n v="0"/>
    <n v="0"/>
    <n v="0"/>
    <n v="0"/>
    <n v="0"/>
    <s v="2023-07-01"/>
  </r>
  <r>
    <x v="6"/>
    <x v="1"/>
    <m/>
    <x v="5"/>
    <s v="TANGANYIKA 1"/>
    <s v="KALEMIE 1"/>
    <m/>
    <s v="Urbain"/>
    <s v="Public"/>
    <x v="28"/>
    <s v="RAMAZANI"/>
    <s v="ECOLE PRIMAIRE"/>
    <s v="Not Approved"/>
    <s v="16-230531222104802"/>
    <n v="0"/>
    <n v="0"/>
    <n v="0"/>
    <n v="1"/>
    <n v="0"/>
    <n v="1"/>
    <m/>
    <n v="0"/>
    <n v="0"/>
    <n v="0"/>
    <n v="0"/>
    <n v="0"/>
    <n v="0"/>
    <s v="2023-07-01"/>
  </r>
  <r>
    <x v="6"/>
    <x v="13"/>
    <m/>
    <x v="5"/>
    <s v="TANGANYIKA 1"/>
    <s v="KALEMIE 2"/>
    <m/>
    <s v="Rural"/>
    <s v="Public"/>
    <x v="18"/>
    <s v="JULIE"/>
    <s v="ECOLE PRIMAIRE"/>
    <s v="Approved"/>
    <s v="08-230612223353599"/>
    <n v="0"/>
    <n v="0"/>
    <n v="1"/>
    <n v="0"/>
    <n v="0"/>
    <n v="1"/>
    <m/>
    <n v="0"/>
    <n v="0"/>
    <n v="0"/>
    <n v="0"/>
    <n v="1"/>
    <n v="1"/>
    <s v="2023-07-01"/>
  </r>
  <r>
    <x v="7"/>
    <x v="3"/>
    <m/>
    <x v="0"/>
    <s v="IRUMU"/>
    <s v="BUNIA (IRUMU)"/>
    <m/>
    <s v="Urbain"/>
    <s v="Prive"/>
    <x v="6"/>
    <s v="AKONKWA"/>
    <s v="ECOLE SECONDAIRE"/>
    <s v="Approved"/>
    <s v="03-230608011105106"/>
    <n v="0"/>
    <n v="0"/>
    <n v="1"/>
    <n v="0"/>
    <n v="0"/>
    <n v="1"/>
    <m/>
    <n v="1"/>
    <n v="0"/>
    <n v="0"/>
    <n v="0"/>
    <n v="1"/>
    <n v="1"/>
    <s v="2023-07-01"/>
  </r>
  <r>
    <x v="7"/>
    <x v="6"/>
    <m/>
    <x v="0"/>
    <s v="IRUMU"/>
    <s v="BUNIA (IRUMU)"/>
    <m/>
    <s v="Urbain"/>
    <s v="Prive"/>
    <x v="7"/>
    <s v="IMBAMBA"/>
    <s v="ECOLE SECONDAIRE"/>
    <s v="Approved"/>
    <s v="06-230607142558329"/>
    <n v="0"/>
    <n v="0"/>
    <n v="1"/>
    <n v="0"/>
    <n v="0"/>
    <n v="1"/>
    <m/>
    <n v="1"/>
    <n v="0"/>
    <n v="0"/>
    <n v="0"/>
    <n v="1"/>
    <n v="1"/>
    <s v="2023-07-01"/>
  </r>
  <r>
    <x v="7"/>
    <x v="3"/>
    <m/>
    <x v="0"/>
    <s v="IRUMU"/>
    <s v="IRUMU 2"/>
    <m/>
    <s v="Rural"/>
    <s v="Public"/>
    <x v="6"/>
    <s v="AKONKWA"/>
    <s v="ECOLE SECONDAIRE"/>
    <s v="Approved"/>
    <s v="03-230608094854336"/>
    <n v="0"/>
    <n v="0"/>
    <n v="1"/>
    <n v="0"/>
    <n v="0"/>
    <n v="1"/>
    <m/>
    <n v="1"/>
    <n v="1"/>
    <n v="0"/>
    <n v="0"/>
    <n v="1"/>
    <n v="1"/>
    <s v="2023-07-01"/>
  </r>
  <r>
    <x v="7"/>
    <x v="6"/>
    <m/>
    <x v="0"/>
    <s v="IRUMU"/>
    <s v="IRUMU 2"/>
    <m/>
    <s v="Rural"/>
    <s v="Public"/>
    <x v="7"/>
    <s v="IMBAMBA"/>
    <s v="ECOLE SECONDAIRE"/>
    <s v="Approved"/>
    <s v="06-230607143401093"/>
    <n v="0"/>
    <n v="0"/>
    <n v="1"/>
    <n v="0"/>
    <n v="0"/>
    <n v="1"/>
    <m/>
    <n v="1"/>
    <n v="1"/>
    <n v="0"/>
    <n v="0"/>
    <n v="1"/>
    <n v="1"/>
    <s v="2023-07-01"/>
  </r>
  <r>
    <x v="7"/>
    <x v="2"/>
    <m/>
    <x v="1"/>
    <s v="KASAI-CENTRAL 2"/>
    <s v="KAZUMBA NORD 1"/>
    <m/>
    <s v="Rural"/>
    <s v="Public"/>
    <x v="8"/>
    <s v="JUSTIN"/>
    <s v="ECOLE SECONDAIRE"/>
    <s v="Approved"/>
    <s v="09-230603100216671"/>
    <n v="0"/>
    <n v="0"/>
    <n v="1"/>
    <n v="0"/>
    <n v="0"/>
    <n v="1"/>
    <m/>
    <n v="0"/>
    <n v="0"/>
    <n v="0"/>
    <n v="0"/>
    <n v="1"/>
    <n v="1"/>
    <s v="2023-07-01"/>
  </r>
  <r>
    <x v="7"/>
    <x v="0"/>
    <m/>
    <x v="1"/>
    <s v="KASAI-CENTRAL 2"/>
    <s v="LUIZA 1"/>
    <m/>
    <s v="Urbain"/>
    <s v="Prive"/>
    <x v="9"/>
    <s v="NGALULA"/>
    <s v="ECOLE SECONDAIRE"/>
    <s v="Approved"/>
    <s v="12-230604105922344"/>
    <n v="0"/>
    <n v="0"/>
    <n v="1"/>
    <n v="0"/>
    <n v="0"/>
    <n v="1"/>
    <m/>
    <n v="0"/>
    <n v="1"/>
    <n v="0"/>
    <n v="0"/>
    <n v="1"/>
    <n v="1"/>
    <s v="2023-07-01"/>
  </r>
  <r>
    <x v="7"/>
    <x v="2"/>
    <m/>
    <x v="2"/>
    <s v="KASAI-ORIENTAL 2"/>
    <s v="KABEYA-KAMWANGA 1"/>
    <m/>
    <s v="Urbain"/>
    <s v="Public"/>
    <x v="10"/>
    <s v="DÉSIRÉ"/>
    <s v="ECOLE SECONDAIRE"/>
    <s v="Approved"/>
    <s v="04-230603011240471"/>
    <n v="0"/>
    <n v="0"/>
    <n v="1"/>
    <n v="0"/>
    <n v="0"/>
    <n v="1"/>
    <m/>
    <n v="0"/>
    <n v="1"/>
    <n v="0"/>
    <n v="0"/>
    <n v="1"/>
    <n v="1"/>
    <s v="2023-07-01"/>
  </r>
  <r>
    <x v="7"/>
    <x v="11"/>
    <m/>
    <x v="2"/>
    <s v="KASAI-ORIENTAL 2"/>
    <s v="KABEYA-KAMWANGA 1"/>
    <m/>
    <s v="Rural"/>
    <s v="Public"/>
    <x v="10"/>
    <s v="DÉSIRÉ"/>
    <s v="ECOLE SECONDAIRE"/>
    <s v="Approved"/>
    <s v="04-230610063620337"/>
    <n v="0"/>
    <n v="0"/>
    <n v="1"/>
    <n v="0"/>
    <n v="0"/>
    <n v="1"/>
    <m/>
    <n v="0"/>
    <n v="1"/>
    <n v="0"/>
    <n v="0"/>
    <n v="1"/>
    <n v="1"/>
    <s v="2023-07-01"/>
  </r>
  <r>
    <x v="7"/>
    <x v="5"/>
    <m/>
    <x v="2"/>
    <s v="KASAI-ORIENTAL 2"/>
    <s v="KABEYA-KAMWANGA 1"/>
    <m/>
    <s v="Rural"/>
    <s v="Public"/>
    <x v="11"/>
    <s v="MBOMBO"/>
    <s v="ECOLE SECONDAIRE"/>
    <s v="Approved"/>
    <s v="11-230606213214207"/>
    <n v="0"/>
    <n v="0"/>
    <n v="1"/>
    <n v="0"/>
    <n v="0"/>
    <n v="1"/>
    <m/>
    <n v="0"/>
    <n v="1"/>
    <n v="0"/>
    <n v="0"/>
    <n v="1"/>
    <n v="1"/>
    <s v="2023-07-01"/>
  </r>
  <r>
    <x v="7"/>
    <x v="16"/>
    <m/>
    <x v="3"/>
    <s v="NORD-KIVU 1"/>
    <s v="NYIRAGONGO 1"/>
    <m/>
    <s v="Urbain"/>
    <s v="Public"/>
    <x v="14"/>
    <s v="ISAAC"/>
    <s v="ECOLE SECONDAIRE"/>
    <s v="Approved"/>
    <s v="07-230611144139516"/>
    <n v="0"/>
    <n v="0"/>
    <n v="1"/>
    <n v="0"/>
    <n v="0"/>
    <n v="1"/>
    <m/>
    <n v="0"/>
    <n v="1"/>
    <n v="0"/>
    <n v="0"/>
    <n v="1"/>
    <n v="1"/>
    <s v="2023-07-01"/>
  </r>
  <r>
    <x v="7"/>
    <x v="4"/>
    <m/>
    <x v="3"/>
    <s v="NORD-KIVU 2"/>
    <s v="BENI"/>
    <m/>
    <s v="Urbain"/>
    <s v="Public"/>
    <x v="62"/>
    <s v="DÉOGRATIAS"/>
    <s v="ECOLE SECONDAIRE"/>
    <s v="Approved"/>
    <s v="01-230602110114847"/>
    <n v="0"/>
    <n v="0"/>
    <n v="1"/>
    <n v="0"/>
    <n v="0"/>
    <n v="1"/>
    <m/>
    <n v="0"/>
    <n v="0"/>
    <n v="0"/>
    <n v="0"/>
    <n v="1"/>
    <n v="1"/>
    <s v="2023-07-01"/>
  </r>
  <r>
    <x v="7"/>
    <x v="8"/>
    <m/>
    <x v="4"/>
    <s v="SUD-KIVU 1"/>
    <s v="WALUNGU 4"/>
    <m/>
    <s v="Rural"/>
    <s v="Public"/>
    <x v="17"/>
    <s v="YANNIK"/>
    <s v="ECOLE PRIMAIRE"/>
    <s v="Approved"/>
    <s v="15-230609192456827"/>
    <n v="0"/>
    <n v="0"/>
    <n v="1"/>
    <n v="0"/>
    <n v="0"/>
    <n v="1"/>
    <m/>
    <n v="0"/>
    <n v="0"/>
    <n v="0"/>
    <n v="0"/>
    <n v="1"/>
    <n v="1"/>
    <s v="2023-07-01"/>
  </r>
  <r>
    <x v="7"/>
    <x v="8"/>
    <m/>
    <x v="4"/>
    <s v="SUD-KIVU 1"/>
    <s v="KALEHE 1"/>
    <m/>
    <s v="Urbain"/>
    <s v="Public"/>
    <x v="17"/>
    <s v="YANNIK"/>
    <s v="ECOLE SECONDAIRE"/>
    <s v="Approved"/>
    <s v="15-230609172618801"/>
    <n v="0"/>
    <n v="0"/>
    <n v="1"/>
    <n v="0"/>
    <n v="0"/>
    <n v="1"/>
    <m/>
    <n v="0"/>
    <n v="0"/>
    <n v="0"/>
    <n v="0"/>
    <n v="1"/>
    <n v="1"/>
    <s v="2023-07-01"/>
  </r>
  <r>
    <x v="7"/>
    <x v="5"/>
    <m/>
    <x v="5"/>
    <s v="TANGANYIKA 1"/>
    <s v="KALEMIE 1"/>
    <m/>
    <s v="Urbain"/>
    <s v="Public"/>
    <x v="18"/>
    <s v="JULIE"/>
    <s v="ECOLE PRIMAIRE"/>
    <s v="Approved"/>
    <s v="08-230606203242192"/>
    <n v="0"/>
    <n v="0"/>
    <n v="1"/>
    <n v="0"/>
    <n v="0"/>
    <n v="1"/>
    <m/>
    <n v="0"/>
    <n v="0"/>
    <n v="0"/>
    <n v="0"/>
    <n v="1"/>
    <n v="1"/>
    <s v="2023-07-01"/>
  </r>
  <r>
    <x v="7"/>
    <x v="5"/>
    <m/>
    <x v="5"/>
    <s v="TANGANYIKA 1"/>
    <s v="KALEMIE 1"/>
    <m/>
    <s v="Urbain"/>
    <s v="Public"/>
    <x v="18"/>
    <s v="JULIE"/>
    <s v="ECOLE SECONDAIRE"/>
    <s v="Approved"/>
    <s v="08-230606205409540"/>
    <n v="0"/>
    <n v="0"/>
    <n v="1"/>
    <n v="0"/>
    <n v="0"/>
    <n v="1"/>
    <m/>
    <n v="0"/>
    <n v="0"/>
    <n v="0"/>
    <n v="0"/>
    <n v="1"/>
    <n v="1"/>
    <s v="2023-07-01"/>
  </r>
  <r>
    <x v="7"/>
    <x v="6"/>
    <m/>
    <x v="5"/>
    <s v="TANGANYIKA 1"/>
    <s v="KALEMIE 1"/>
    <m/>
    <s v="Urbain"/>
    <s v="Public"/>
    <x v="18"/>
    <s v="JULIE"/>
    <s v="ECOLE PRIMAIRE"/>
    <s v="Approved"/>
    <s v="08-230607194753787"/>
    <n v="0"/>
    <n v="0"/>
    <n v="1"/>
    <n v="0"/>
    <n v="0"/>
    <n v="1"/>
    <m/>
    <n v="0"/>
    <n v="1"/>
    <n v="0"/>
    <n v="0"/>
    <n v="1"/>
    <n v="1"/>
    <s v="2023-07-01"/>
  </r>
  <r>
    <x v="7"/>
    <x v="5"/>
    <m/>
    <x v="5"/>
    <s v="TANGANYIKA 1"/>
    <s v="KALEMIE 1"/>
    <m/>
    <s v="Urbain"/>
    <s v="Public"/>
    <x v="19"/>
    <s v="RAMAZANI"/>
    <s v="ECOLE PRIMAIRE"/>
    <s v="Approved"/>
    <s v="13-230606135400835"/>
    <n v="0"/>
    <n v="0"/>
    <n v="1"/>
    <n v="0"/>
    <n v="0"/>
    <n v="1"/>
    <m/>
    <n v="0"/>
    <n v="0"/>
    <n v="0"/>
    <n v="0"/>
    <n v="1"/>
    <n v="1"/>
    <s v="2023-07-01"/>
  </r>
  <r>
    <x v="7"/>
    <x v="5"/>
    <m/>
    <x v="5"/>
    <s v="TANGANYIKA 1"/>
    <s v="KALEMIE 1"/>
    <m/>
    <s v="Urbain"/>
    <s v="Public"/>
    <x v="19"/>
    <s v="RAMAZANI"/>
    <s v="ECOLE SECONDAIRE"/>
    <s v="Approved"/>
    <s v="13-230606144610968"/>
    <n v="0"/>
    <n v="0"/>
    <n v="1"/>
    <n v="0"/>
    <n v="0"/>
    <n v="1"/>
    <m/>
    <n v="0"/>
    <n v="0"/>
    <n v="0"/>
    <n v="0"/>
    <n v="1"/>
    <n v="1"/>
    <s v="2023-07-01"/>
  </r>
  <r>
    <x v="7"/>
    <x v="3"/>
    <m/>
    <x v="5"/>
    <s v="TANGANYIKA 1"/>
    <s v="KALEMIE 2"/>
    <m/>
    <s v="Rural"/>
    <s v="Public"/>
    <x v="18"/>
    <s v="JULIE"/>
    <s v="ECOLE PRIMAIRE"/>
    <s v="Approved"/>
    <s v="08-230608102630009"/>
    <n v="0"/>
    <n v="0"/>
    <n v="1"/>
    <n v="0"/>
    <n v="0"/>
    <n v="1"/>
    <m/>
    <n v="0"/>
    <n v="0"/>
    <n v="0"/>
    <n v="0"/>
    <n v="1"/>
    <n v="1"/>
    <s v="2023-07-01"/>
  </r>
  <r>
    <x v="8"/>
    <x v="17"/>
    <m/>
    <x v="0"/>
    <s v="IRUMU"/>
    <s v="BUNIA (IRUMU)"/>
    <m/>
    <s v="Urbain"/>
    <s v="Prive"/>
    <x v="6"/>
    <s v="AKONKWA"/>
    <s v="ECOLE SECONDAIRE"/>
    <s v="Approved"/>
    <s v="03-230613062120011"/>
    <n v="0"/>
    <n v="0"/>
    <n v="1"/>
    <n v="0"/>
    <n v="0"/>
    <n v="1"/>
    <m/>
    <n v="0"/>
    <n v="0"/>
    <n v="0"/>
    <n v="0"/>
    <n v="1"/>
    <n v="1"/>
    <s v="2023-07-01"/>
  </r>
  <r>
    <x v="8"/>
    <x v="3"/>
    <m/>
    <x v="0"/>
    <s v="IRUMU"/>
    <s v="BUNIA (IRUMU)"/>
    <m/>
    <s v="Urbain"/>
    <s v="Prive"/>
    <x v="7"/>
    <s v="IMBAMBA"/>
    <s v="ECOLE SECONDAIRE"/>
    <s v="Not Approved"/>
    <s v="06-230608101244885"/>
    <n v="0"/>
    <n v="0"/>
    <n v="0"/>
    <n v="1"/>
    <n v="0"/>
    <n v="1"/>
    <m/>
    <n v="0"/>
    <n v="0"/>
    <n v="0"/>
    <n v="0"/>
    <n v="0"/>
    <n v="0"/>
    <s v="2023-07-01"/>
  </r>
  <r>
    <x v="8"/>
    <x v="13"/>
    <m/>
    <x v="0"/>
    <s v="IRUMU"/>
    <s v="IRUMU 2"/>
    <m/>
    <s v="Rural"/>
    <s v="Public"/>
    <x v="6"/>
    <s v="AKONKWA"/>
    <s v="ECOLE SECONDAIRE"/>
    <s v="Approved"/>
    <s v="03-230612164635708"/>
    <n v="0"/>
    <n v="0"/>
    <n v="1"/>
    <n v="0"/>
    <n v="0"/>
    <n v="1"/>
    <m/>
    <n v="0"/>
    <n v="1"/>
    <n v="0"/>
    <n v="0"/>
    <n v="1"/>
    <n v="1"/>
    <s v="2023-07-01"/>
  </r>
  <r>
    <x v="8"/>
    <x v="3"/>
    <m/>
    <x v="0"/>
    <s v="IRUMU"/>
    <s v="IRUMU 2"/>
    <m/>
    <s v="Rural"/>
    <s v="Public"/>
    <x v="7"/>
    <s v="IMBAMBA"/>
    <s v="ECOLE SECONDAIRE"/>
    <s v="Not Approved"/>
    <s v="06-230608093510858"/>
    <n v="0"/>
    <n v="0"/>
    <n v="0"/>
    <n v="1"/>
    <n v="0"/>
    <n v="1"/>
    <m/>
    <n v="0"/>
    <n v="0"/>
    <n v="0"/>
    <n v="0"/>
    <n v="0"/>
    <n v="0"/>
    <s v="2023-07-01"/>
  </r>
  <r>
    <x v="8"/>
    <x v="0"/>
    <m/>
    <x v="1"/>
    <s v="KASAI-CENTRAL 2"/>
    <s v="KAZUMBA NORD 1"/>
    <m/>
    <s v="Rural"/>
    <s v="Public"/>
    <x v="9"/>
    <s v="NGALULA"/>
    <s v="ECOLE SECONDAIRE"/>
    <s v="Approved"/>
    <s v="12-230604111950622"/>
    <n v="0"/>
    <n v="0"/>
    <n v="1"/>
    <n v="0"/>
    <n v="0"/>
    <n v="1"/>
    <m/>
    <n v="0"/>
    <n v="0"/>
    <n v="0"/>
    <n v="0"/>
    <n v="1"/>
    <n v="1"/>
    <s v="2023-07-01"/>
  </r>
  <r>
    <x v="8"/>
    <x v="0"/>
    <m/>
    <x v="1"/>
    <s v="KASAI-CENTRAL 2"/>
    <s v="LUIZA 1"/>
    <m/>
    <s v="Urbain"/>
    <s v="Prive"/>
    <x v="9"/>
    <s v="NGALULA"/>
    <s v="ECOLE SECONDAIRE"/>
    <s v="Approved"/>
    <s v="12-230604114725578"/>
    <n v="0"/>
    <n v="0"/>
    <n v="1"/>
    <n v="0"/>
    <n v="0"/>
    <n v="1"/>
    <m/>
    <n v="0"/>
    <n v="1"/>
    <n v="0"/>
    <n v="0"/>
    <n v="1"/>
    <n v="1"/>
    <s v="2023-07-01"/>
  </r>
  <r>
    <x v="8"/>
    <x v="2"/>
    <m/>
    <x v="2"/>
    <s v="KASAI-ORIENTAL 2"/>
    <s v="KABEYA-KAMWANGA 1"/>
    <m/>
    <s v="Urbain"/>
    <s v="Public"/>
    <x v="10"/>
    <s v="DÉSIRÉ"/>
    <s v="ECOLE SECONDAIRE"/>
    <s v="Approved"/>
    <s v="04-230603041024414"/>
    <n v="0"/>
    <n v="0"/>
    <n v="1"/>
    <n v="0"/>
    <n v="0"/>
    <n v="1"/>
    <m/>
    <n v="0"/>
    <n v="1"/>
    <n v="0"/>
    <n v="0"/>
    <n v="1"/>
    <n v="1"/>
    <s v="2023-07-01"/>
  </r>
  <r>
    <x v="8"/>
    <x v="0"/>
    <m/>
    <x v="2"/>
    <s v="KASAI-ORIENTAL 2"/>
    <s v="KABEYA-KAMWANGA 1"/>
    <m/>
    <s v="Urbain"/>
    <s v="Public"/>
    <x v="10"/>
    <s v="DÉSIRÉ"/>
    <s v="ECOLE SECONDAIRE"/>
    <s v="Approved"/>
    <s v="04-230604020752117"/>
    <n v="0"/>
    <n v="0"/>
    <n v="1"/>
    <n v="0"/>
    <n v="0"/>
    <n v="1"/>
    <m/>
    <n v="0"/>
    <n v="1"/>
    <n v="0"/>
    <n v="0"/>
    <n v="1"/>
    <n v="1"/>
    <s v="2023-07-01"/>
  </r>
  <r>
    <x v="8"/>
    <x v="11"/>
    <m/>
    <x v="3"/>
    <s v="NORD-KIVU 1"/>
    <s v="NYIRAGONGO 1"/>
    <m/>
    <s v="Urbain"/>
    <s v="Public"/>
    <x v="12"/>
    <s v="KAFUMBA"/>
    <s v="ECOLE SECONDAIRE"/>
    <s v="Approved"/>
    <s v="10-230610145736733"/>
    <n v="0"/>
    <n v="0"/>
    <n v="1"/>
    <n v="0"/>
    <n v="0"/>
    <n v="1"/>
    <m/>
    <n v="0"/>
    <n v="1"/>
    <n v="0"/>
    <n v="0"/>
    <n v="1"/>
    <n v="1"/>
    <s v="2023-07-01"/>
  </r>
  <r>
    <x v="8"/>
    <x v="16"/>
    <m/>
    <x v="3"/>
    <s v="NORD-KIVU 1"/>
    <s v="NYIRAGONGO 1"/>
    <m/>
    <s v="Urbain"/>
    <s v="Public"/>
    <x v="12"/>
    <s v="KAFUMBA"/>
    <s v="ECOLE SECONDAIRE"/>
    <s v="Not Approved"/>
    <s v="10-230611010547571"/>
    <n v="0"/>
    <n v="0"/>
    <n v="0"/>
    <n v="1"/>
    <n v="0"/>
    <n v="1"/>
    <m/>
    <n v="0"/>
    <n v="0"/>
    <n v="0"/>
    <n v="0"/>
    <n v="0"/>
    <n v="0"/>
    <s v="2023-07-01"/>
  </r>
  <r>
    <x v="8"/>
    <x v="1"/>
    <m/>
    <x v="3"/>
    <s v="NORD-KIVU 2"/>
    <s v="BENI"/>
    <m/>
    <s v="Urbain"/>
    <s v="Public"/>
    <x v="62"/>
    <s v="DÉOGRATIAS"/>
    <s v="ECOLE SECONDAIRE"/>
    <s v="Approved"/>
    <s v="01-230531192111038"/>
    <n v="0"/>
    <n v="0"/>
    <n v="1"/>
    <n v="0"/>
    <n v="0"/>
    <n v="1"/>
    <m/>
    <n v="0"/>
    <n v="0"/>
    <n v="0"/>
    <n v="0"/>
    <n v="1"/>
    <n v="1"/>
    <s v="2023-07-01"/>
  </r>
  <r>
    <x v="8"/>
    <x v="5"/>
    <m/>
    <x v="4"/>
    <s v="SUD-KIVU 1"/>
    <s v="WALUNGU 4"/>
    <m/>
    <s v="Rural"/>
    <s v="Public"/>
    <x v="16"/>
    <s v="SOSTHÈNE"/>
    <s v="ECOLE SECONDAIRE"/>
    <s v="Approved"/>
    <s v="14-230606225120843"/>
    <n v="0"/>
    <n v="0"/>
    <n v="1"/>
    <n v="0"/>
    <n v="0"/>
    <n v="1"/>
    <m/>
    <n v="1"/>
    <n v="0"/>
    <n v="0"/>
    <n v="0"/>
    <n v="1"/>
    <n v="1"/>
    <s v="2023-07-01"/>
  </r>
  <r>
    <x v="8"/>
    <x v="8"/>
    <m/>
    <x v="4"/>
    <s v="SUD-KIVU 1"/>
    <s v="WALUNGU 4"/>
    <m/>
    <s v="Rural"/>
    <s v="Public"/>
    <x v="16"/>
    <s v="SOSTHÈNE"/>
    <s v="ECOLE SECONDAIRE"/>
    <s v="Approved"/>
    <s v="14-230609161235004"/>
    <n v="0"/>
    <n v="0"/>
    <n v="1"/>
    <n v="0"/>
    <n v="0"/>
    <n v="1"/>
    <m/>
    <n v="1"/>
    <n v="0"/>
    <n v="0"/>
    <n v="0"/>
    <n v="1"/>
    <n v="1"/>
    <s v="2023-07-01"/>
  </r>
  <r>
    <x v="8"/>
    <x v="7"/>
    <m/>
    <x v="4"/>
    <s v="SUD-KIVU 1"/>
    <s v="KALEHE 1"/>
    <m/>
    <s v="Urbain"/>
    <s v="Public"/>
    <x v="16"/>
    <s v="SOSTHÈNE"/>
    <s v="ECOLE SECONDAIRE"/>
    <s v="Approved"/>
    <s v="14-230605215813526"/>
    <n v="0"/>
    <n v="0"/>
    <n v="1"/>
    <n v="0"/>
    <n v="0"/>
    <n v="1"/>
    <m/>
    <n v="0"/>
    <n v="0"/>
    <n v="0"/>
    <n v="0"/>
    <n v="1"/>
    <n v="1"/>
    <s v="2023-07-01"/>
  </r>
  <r>
    <x v="8"/>
    <x v="5"/>
    <m/>
    <x v="5"/>
    <s v="TANGANYIKA 1"/>
    <s v="KALEMIE 1"/>
    <m/>
    <s v="Urbain"/>
    <s v="Public"/>
    <x v="18"/>
    <s v="JULIE"/>
    <s v="ECOLE SECONDAIRE"/>
    <s v="Approved"/>
    <s v="08-230606202706679"/>
    <n v="0"/>
    <n v="0"/>
    <n v="1"/>
    <n v="0"/>
    <n v="0"/>
    <n v="1"/>
    <m/>
    <n v="0"/>
    <n v="0"/>
    <n v="0"/>
    <n v="0"/>
    <n v="1"/>
    <n v="1"/>
    <s v="2023-07-01"/>
  </r>
  <r>
    <x v="8"/>
    <x v="6"/>
    <m/>
    <x v="5"/>
    <s v="TANGANYIKA 1"/>
    <s v="KALEMIE 1"/>
    <m/>
    <s v="Urbain"/>
    <s v="Public"/>
    <x v="18"/>
    <s v="JULIE"/>
    <s v="ECOLE PRIMAIRE"/>
    <s v="Approved"/>
    <s v="08-230607164406751"/>
    <n v="0"/>
    <n v="0"/>
    <n v="1"/>
    <n v="0"/>
    <n v="0"/>
    <n v="1"/>
    <m/>
    <n v="0"/>
    <n v="1"/>
    <n v="0"/>
    <n v="0"/>
    <n v="1"/>
    <n v="1"/>
    <s v="2023-07-01"/>
  </r>
  <r>
    <x v="8"/>
    <x v="5"/>
    <m/>
    <x v="5"/>
    <s v="TANGANYIKA 1"/>
    <s v="KALEMIE 1"/>
    <m/>
    <s v="Urbain"/>
    <s v="Public"/>
    <x v="19"/>
    <s v="RAMAZANI"/>
    <s v="ECOLE PRIMAIRE"/>
    <s v="Approved"/>
    <s v="13-230606225507978"/>
    <n v="0"/>
    <n v="0"/>
    <n v="1"/>
    <n v="0"/>
    <n v="0"/>
    <n v="1"/>
    <m/>
    <n v="0"/>
    <n v="0"/>
    <n v="0"/>
    <n v="0"/>
    <n v="1"/>
    <n v="1"/>
    <s v="2023-07-01"/>
  </r>
  <r>
    <x v="8"/>
    <x v="6"/>
    <m/>
    <x v="5"/>
    <s v="TANGANYIKA 1"/>
    <s v="KALEMIE 1"/>
    <m/>
    <s v="Urbain"/>
    <s v="Public"/>
    <x v="19"/>
    <s v="RAMAZANI"/>
    <s v="ECOLE SECONDAIRE"/>
    <s v="Approved"/>
    <s v="13-230607000124380"/>
    <n v="0"/>
    <n v="0"/>
    <n v="1"/>
    <n v="0"/>
    <n v="0"/>
    <n v="1"/>
    <m/>
    <n v="0"/>
    <n v="0"/>
    <n v="0"/>
    <n v="0"/>
    <n v="1"/>
    <n v="1"/>
    <s v="2023-07-01"/>
  </r>
  <r>
    <x v="8"/>
    <x v="5"/>
    <m/>
    <x v="5"/>
    <s v="TANGANYIKA 1"/>
    <s v="KALEMIE 1"/>
    <m/>
    <s v="Urbain"/>
    <s v="Prive"/>
    <x v="18"/>
    <s v="JULIE"/>
    <s v="ECOLE PRIMAIRE"/>
    <s v="Approved"/>
    <s v="08-230606194948850"/>
    <n v="0"/>
    <n v="0"/>
    <n v="1"/>
    <n v="0"/>
    <n v="0"/>
    <n v="1"/>
    <m/>
    <n v="0"/>
    <n v="0"/>
    <n v="0"/>
    <n v="0"/>
    <n v="1"/>
    <n v="1"/>
    <s v="2023-07-01"/>
  </r>
  <r>
    <x v="8"/>
    <x v="3"/>
    <m/>
    <x v="5"/>
    <s v="TANGANYIKA 1"/>
    <s v="KALEMIE 2"/>
    <m/>
    <s v="Rural"/>
    <s v="Prive"/>
    <x v="18"/>
    <s v="JULIE"/>
    <s v="ECOLE PRIMAIRE"/>
    <s v="Approved"/>
    <s v="08-230608000034034"/>
    <n v="0"/>
    <n v="0"/>
    <n v="1"/>
    <n v="0"/>
    <n v="0"/>
    <n v="1"/>
    <m/>
    <n v="0"/>
    <n v="0"/>
    <n v="0"/>
    <n v="0"/>
    <n v="1"/>
    <n v="1"/>
    <s v="2023-07-01"/>
  </r>
  <r>
    <x v="9"/>
    <x v="7"/>
    <s v="National"/>
    <x v="6"/>
    <m/>
    <m/>
    <m/>
    <m/>
    <m/>
    <x v="20"/>
    <s v="VANDA"/>
    <m/>
    <s v="Approved"/>
    <s v="90-230606094721559"/>
    <m/>
    <m/>
    <n v="1"/>
    <n v="0"/>
    <n v="0"/>
    <n v="1"/>
    <m/>
    <n v="0"/>
    <n v="0"/>
    <n v="0"/>
    <n v="0"/>
    <n v="1"/>
    <n v="1"/>
    <s v="2023-07-01"/>
  </r>
  <r>
    <x v="9"/>
    <x v="7"/>
    <s v="National"/>
    <x v="6"/>
    <m/>
    <m/>
    <m/>
    <m/>
    <m/>
    <x v="20"/>
    <s v="VANDA"/>
    <m/>
    <s v="Approved"/>
    <s v="90-230606094721559"/>
    <m/>
    <m/>
    <n v="1"/>
    <n v="0"/>
    <n v="0"/>
    <n v="1"/>
    <m/>
    <n v="0"/>
    <n v="0"/>
    <n v="0"/>
    <n v="0"/>
    <n v="1"/>
    <n v="1"/>
    <s v="2023-07-01"/>
  </r>
  <r>
    <x v="9"/>
    <x v="6"/>
    <s v="National"/>
    <x v="6"/>
    <m/>
    <m/>
    <m/>
    <m/>
    <m/>
    <x v="20"/>
    <s v="VANDA"/>
    <m/>
    <s v="Approved"/>
    <s v="90-230608114935977"/>
    <m/>
    <m/>
    <n v="1"/>
    <n v="0"/>
    <n v="0"/>
    <n v="1"/>
    <m/>
    <n v="0"/>
    <n v="0"/>
    <n v="0"/>
    <n v="0"/>
    <n v="1"/>
    <n v="1"/>
    <s v="2023-07-01"/>
  </r>
  <r>
    <x v="9"/>
    <x v="6"/>
    <s v="National"/>
    <x v="6"/>
    <m/>
    <m/>
    <m/>
    <m/>
    <m/>
    <x v="20"/>
    <s v="VANDA"/>
    <m/>
    <s v="Approved"/>
    <s v="90-230608152805016"/>
    <m/>
    <m/>
    <n v="1"/>
    <n v="0"/>
    <n v="0"/>
    <n v="1"/>
    <m/>
    <n v="0"/>
    <n v="0"/>
    <n v="0"/>
    <n v="1"/>
    <n v="1"/>
    <n v="1"/>
    <s v="2023-07-01"/>
  </r>
  <r>
    <x v="9"/>
    <x v="6"/>
    <s v="National"/>
    <x v="6"/>
    <m/>
    <m/>
    <m/>
    <m/>
    <m/>
    <x v="20"/>
    <s v="VANDA"/>
    <m/>
    <s v="Approved"/>
    <s v="90-230608165752940"/>
    <m/>
    <m/>
    <n v="1"/>
    <n v="0"/>
    <n v="0"/>
    <n v="1"/>
    <m/>
    <n v="0"/>
    <n v="0"/>
    <n v="0"/>
    <n v="0"/>
    <n v="1"/>
    <n v="1"/>
    <s v="2023-07-01"/>
  </r>
  <r>
    <x v="9"/>
    <x v="10"/>
    <s v="Provincial"/>
    <x v="6"/>
    <m/>
    <m/>
    <m/>
    <m/>
    <m/>
    <x v="20"/>
    <s v="VANDA"/>
    <m/>
    <s v="Approved"/>
    <s v="90-230602152229415"/>
    <m/>
    <m/>
    <n v="1"/>
    <n v="0"/>
    <n v="0"/>
    <n v="1"/>
    <m/>
    <n v="0"/>
    <n v="0"/>
    <n v="0"/>
    <n v="0"/>
    <n v="1"/>
    <n v="1"/>
    <s v="2023-07-01"/>
  </r>
  <r>
    <x v="9"/>
    <x v="10"/>
    <s v="Provincial"/>
    <x v="6"/>
    <m/>
    <m/>
    <m/>
    <m/>
    <m/>
    <x v="20"/>
    <s v="VANDA"/>
    <m/>
    <s v="Approved"/>
    <s v="90-230602182405638"/>
    <m/>
    <m/>
    <n v="1"/>
    <n v="0"/>
    <n v="0"/>
    <n v="1"/>
    <m/>
    <n v="0"/>
    <n v="0"/>
    <n v="0"/>
    <n v="0"/>
    <n v="1"/>
    <n v="1"/>
    <s v="2023-07-01"/>
  </r>
  <r>
    <x v="9"/>
    <x v="0"/>
    <s v="Provincial"/>
    <x v="6"/>
    <m/>
    <m/>
    <m/>
    <m/>
    <m/>
    <x v="20"/>
    <s v="VANDA"/>
    <m/>
    <s v="Approved"/>
    <s v="90-230605160215634"/>
    <m/>
    <m/>
    <n v="1"/>
    <n v="0"/>
    <n v="0"/>
    <n v="1"/>
    <m/>
    <n v="0"/>
    <n v="0"/>
    <n v="0"/>
    <n v="0"/>
    <n v="1"/>
    <n v="1"/>
    <s v="2023-07-01"/>
  </r>
  <r>
    <x v="9"/>
    <x v="5"/>
    <s v="Provincial"/>
    <x v="6"/>
    <m/>
    <m/>
    <m/>
    <m/>
    <m/>
    <x v="20"/>
    <s v="VANDA"/>
    <m/>
    <s v="Approved"/>
    <s v="90-230607125044361"/>
    <m/>
    <m/>
    <n v="1"/>
    <n v="0"/>
    <n v="0"/>
    <n v="1"/>
    <m/>
    <n v="0"/>
    <n v="0"/>
    <n v="0"/>
    <n v="0"/>
    <n v="1"/>
    <n v="1"/>
    <s v="2023-07-01"/>
  </r>
  <r>
    <x v="9"/>
    <x v="3"/>
    <s v="Provincial"/>
    <x v="6"/>
    <m/>
    <m/>
    <m/>
    <m/>
    <m/>
    <x v="20"/>
    <s v="VANDA"/>
    <m/>
    <s v="Approved"/>
    <s v="90-230609111939981"/>
    <m/>
    <m/>
    <n v="1"/>
    <n v="0"/>
    <n v="0"/>
    <n v="1"/>
    <m/>
    <n v="0"/>
    <n v="0"/>
    <n v="0"/>
    <n v="1"/>
    <n v="1"/>
    <n v="1"/>
    <s v="2023-07-01"/>
  </r>
  <r>
    <x v="9"/>
    <x v="3"/>
    <s v="Provincial"/>
    <x v="6"/>
    <m/>
    <m/>
    <m/>
    <m/>
    <m/>
    <x v="20"/>
    <s v="VANDA"/>
    <m/>
    <s v="Approved"/>
    <s v="90-230609135555263"/>
    <m/>
    <m/>
    <n v="1"/>
    <n v="0"/>
    <n v="0"/>
    <n v="1"/>
    <m/>
    <n v="0"/>
    <n v="0"/>
    <n v="0"/>
    <n v="0"/>
    <n v="1"/>
    <n v="1"/>
    <s v="2023-07-01"/>
  </r>
  <r>
    <x v="9"/>
    <x v="18"/>
    <s v="Provincial"/>
    <x v="6"/>
    <m/>
    <m/>
    <m/>
    <m/>
    <m/>
    <x v="21"/>
    <s v="JUSTIN"/>
    <m/>
    <s v="Approved"/>
    <s v="91-230616123239720"/>
    <m/>
    <m/>
    <n v="1"/>
    <n v="0"/>
    <n v="0"/>
    <n v="1"/>
    <m/>
    <n v="0"/>
    <n v="0"/>
    <n v="0"/>
    <n v="0"/>
    <n v="1"/>
    <n v="1"/>
    <s v="2023-07-01"/>
  </r>
  <r>
    <x v="9"/>
    <x v="18"/>
    <s v="Provincial"/>
    <x v="6"/>
    <m/>
    <m/>
    <m/>
    <m/>
    <m/>
    <x v="21"/>
    <s v="JUSTIN"/>
    <m/>
    <s v="Approved"/>
    <s v="91-230616135045605"/>
    <m/>
    <m/>
    <n v="1"/>
    <n v="0"/>
    <n v="0"/>
    <n v="1"/>
    <m/>
    <n v="0"/>
    <n v="0"/>
    <n v="0"/>
    <n v="0"/>
    <n v="1"/>
    <n v="1"/>
    <s v="2023-07-01"/>
  </r>
  <r>
    <x v="9"/>
    <x v="18"/>
    <s v="Provincial"/>
    <x v="6"/>
    <m/>
    <m/>
    <m/>
    <m/>
    <m/>
    <x v="21"/>
    <s v="JUSTIN"/>
    <m/>
    <s v="Approved"/>
    <s v="91-230616185251426"/>
    <m/>
    <m/>
    <n v="1"/>
    <n v="0"/>
    <n v="0"/>
    <n v="1"/>
    <m/>
    <n v="0"/>
    <n v="0"/>
    <n v="0"/>
    <n v="0"/>
    <n v="1"/>
    <n v="1"/>
    <s v="2023-07-01"/>
  </r>
  <r>
    <x v="10"/>
    <x v="15"/>
    <m/>
    <x v="0"/>
    <s v="IRUMU"/>
    <s v="BUNIA (IRUMU)"/>
    <m/>
    <s v="Urbain"/>
    <s v="Public"/>
    <x v="6"/>
    <s v="AKONKWA"/>
    <s v="ECOLE PRIMAIRE"/>
    <s v="Not Approved"/>
    <s v="03-230530191949523"/>
    <n v="0"/>
    <n v="0"/>
    <n v="0"/>
    <n v="1"/>
    <n v="0"/>
    <n v="1"/>
    <m/>
    <n v="0"/>
    <n v="0"/>
    <n v="0"/>
    <n v="0"/>
    <n v="0"/>
    <n v="0"/>
    <s v="2023-07-01"/>
  </r>
  <r>
    <x v="10"/>
    <x v="1"/>
    <m/>
    <x v="0"/>
    <s v="IRUMU"/>
    <s v="BUNIA (IRUMU)"/>
    <m/>
    <s v="Urbain"/>
    <s v="Public"/>
    <x v="6"/>
    <s v="AKONKWA"/>
    <s v="ECOLE PRIMAIRE"/>
    <s v="Approved"/>
    <s v="03-230531212637075"/>
    <n v="0"/>
    <n v="0"/>
    <n v="1"/>
    <n v="0"/>
    <n v="0"/>
    <n v="1"/>
    <m/>
    <n v="0"/>
    <n v="0"/>
    <n v="0"/>
    <n v="0"/>
    <n v="1"/>
    <n v="1"/>
    <s v="2023-07-01"/>
  </r>
  <r>
    <x v="10"/>
    <x v="4"/>
    <m/>
    <x v="0"/>
    <s v="IRUMU"/>
    <s v="IRUMU 2"/>
    <m/>
    <s v="Rural"/>
    <s v="Prive"/>
    <x v="6"/>
    <s v="AKONKWA"/>
    <s v="ECOLE PRIMAIRE"/>
    <s v="Approved"/>
    <s v="03-230602174919621"/>
    <n v="0"/>
    <n v="0"/>
    <n v="1"/>
    <n v="0"/>
    <n v="0"/>
    <n v="1"/>
    <m/>
    <n v="0"/>
    <n v="1"/>
    <n v="0"/>
    <n v="0"/>
    <n v="1"/>
    <n v="1"/>
    <s v="2023-07-01"/>
  </r>
  <r>
    <x v="10"/>
    <x v="4"/>
    <m/>
    <x v="1"/>
    <s v="KASAI-CENTRAL 2"/>
    <s v="KAZUMBA NORD 1"/>
    <m/>
    <s v="Rural"/>
    <s v="Public"/>
    <x v="8"/>
    <s v="JUSTIN"/>
    <s v="ECOLE PRIMAIRE"/>
    <s v="Approved"/>
    <s v="09-230602080536470"/>
    <n v="0"/>
    <n v="0"/>
    <n v="1"/>
    <n v="0"/>
    <n v="0"/>
    <n v="1"/>
    <m/>
    <n v="0"/>
    <n v="1"/>
    <n v="0"/>
    <n v="0"/>
    <n v="1"/>
    <n v="1"/>
    <s v="2023-07-01"/>
  </r>
  <r>
    <x v="10"/>
    <x v="4"/>
    <m/>
    <x v="1"/>
    <s v="KASAI-CENTRAL 2"/>
    <s v="LUIZA 1"/>
    <m/>
    <s v="Urbain"/>
    <s v="Public"/>
    <x v="8"/>
    <s v="JUSTIN"/>
    <s v="ECOLE PRIMAIRE"/>
    <s v="Approved"/>
    <s v="09-230602183411707"/>
    <n v="0"/>
    <n v="0"/>
    <n v="1"/>
    <n v="0"/>
    <n v="0"/>
    <n v="1"/>
    <m/>
    <n v="0"/>
    <n v="1"/>
    <n v="0"/>
    <n v="0"/>
    <n v="1"/>
    <n v="1"/>
    <s v="2023-07-01"/>
  </r>
  <r>
    <x v="10"/>
    <x v="0"/>
    <m/>
    <x v="2"/>
    <s v="KASAI-ORIENTAL 2"/>
    <s v="KABEYA-KAMWANGA 1"/>
    <m/>
    <s v="Urbain"/>
    <s v="Public"/>
    <x v="11"/>
    <s v="MBOMBO"/>
    <s v="ECOLE PRIMAIRE"/>
    <s v="Approved"/>
    <s v="11-230604083001220"/>
    <n v="0"/>
    <n v="0"/>
    <n v="1"/>
    <n v="0"/>
    <n v="0"/>
    <n v="1"/>
    <m/>
    <n v="0"/>
    <n v="1"/>
    <n v="0"/>
    <n v="0"/>
    <n v="1"/>
    <n v="1"/>
    <s v="2023-07-01"/>
  </r>
  <r>
    <x v="10"/>
    <x v="8"/>
    <m/>
    <x v="2"/>
    <s v="KASAI-ORIENTAL 2"/>
    <s v="KABEYA-KAMWANGA 1"/>
    <m/>
    <s v="Rural"/>
    <s v="Public"/>
    <x v="11"/>
    <s v="MBOMBO"/>
    <s v="ECOLE PRIMAIRE"/>
    <s v="Approved"/>
    <s v="11-230609130517529"/>
    <n v="0"/>
    <n v="0"/>
    <n v="1"/>
    <n v="0"/>
    <n v="0"/>
    <n v="1"/>
    <m/>
    <n v="0"/>
    <n v="1"/>
    <n v="0"/>
    <n v="0"/>
    <n v="1"/>
    <n v="1"/>
    <s v="2023-07-01"/>
  </r>
  <r>
    <x v="10"/>
    <x v="3"/>
    <m/>
    <x v="3"/>
    <s v="NORD-KIVU 2"/>
    <s v="LUBERO 1"/>
    <m/>
    <s v="Rural"/>
    <s v="Public"/>
    <x v="62"/>
    <s v="DÉOGRATIAS"/>
    <s v="ECOLE PRIMAIRE"/>
    <s v="Approved"/>
    <s v="01-230608141450814"/>
    <n v="0"/>
    <n v="0"/>
    <n v="1"/>
    <n v="0"/>
    <n v="0"/>
    <n v="1"/>
    <m/>
    <n v="0"/>
    <n v="0"/>
    <n v="0"/>
    <n v="0"/>
    <n v="1"/>
    <n v="1"/>
    <s v="2023-07-01"/>
  </r>
  <r>
    <x v="10"/>
    <x v="7"/>
    <m/>
    <x v="3"/>
    <s v="NORD-KIVU 3"/>
    <s v="MASISI 2"/>
    <m/>
    <s v="Rural"/>
    <s v="Public"/>
    <x v="14"/>
    <s v="ISAAC"/>
    <s v="ECOLE PRIMAIRE"/>
    <s v="Approved"/>
    <s v="07-230605144455381"/>
    <n v="0"/>
    <n v="0"/>
    <n v="1"/>
    <n v="0"/>
    <n v="0"/>
    <n v="1"/>
    <m/>
    <n v="1"/>
    <n v="0"/>
    <n v="0"/>
    <n v="0"/>
    <n v="1"/>
    <n v="1"/>
    <s v="2023-07-01"/>
  </r>
  <r>
    <x v="10"/>
    <x v="7"/>
    <m/>
    <x v="3"/>
    <s v="NORD-KIVU 3"/>
    <s v="MASISI 2"/>
    <m/>
    <s v="Rural"/>
    <s v="Public"/>
    <x v="14"/>
    <s v="ISAAC"/>
    <s v="ECOLE PRIMAIRE"/>
    <s v="Approved"/>
    <s v="07-230605172037844"/>
    <n v="0"/>
    <n v="0"/>
    <n v="1"/>
    <n v="0"/>
    <n v="0"/>
    <n v="1"/>
    <m/>
    <n v="1"/>
    <n v="0"/>
    <n v="0"/>
    <n v="0"/>
    <n v="1"/>
    <n v="1"/>
    <s v="2023-07-01"/>
  </r>
  <r>
    <x v="10"/>
    <x v="11"/>
    <m/>
    <x v="4"/>
    <s v="SUD-KIVU 1"/>
    <s v="WALUNGU 4"/>
    <m/>
    <s v="Rural"/>
    <s v="Public"/>
    <x v="17"/>
    <s v="YANNIK"/>
    <s v="ECOLE PRIMAIRE"/>
    <s v="Approved"/>
    <s v="15-230610024636807"/>
    <n v="0"/>
    <n v="0"/>
    <n v="1"/>
    <n v="0"/>
    <n v="0"/>
    <n v="1"/>
    <m/>
    <n v="0"/>
    <n v="0"/>
    <n v="0"/>
    <n v="0"/>
    <n v="1"/>
    <n v="1"/>
    <s v="2023-07-01"/>
  </r>
  <r>
    <x v="10"/>
    <x v="11"/>
    <m/>
    <x v="4"/>
    <s v="SUD-KIVU 1"/>
    <s v="KALEHE 1"/>
    <m/>
    <s v="Urbain"/>
    <s v="Public"/>
    <x v="15"/>
    <s v="HONORÉ"/>
    <s v="ECOLE PRIMAIRE"/>
    <s v="Approved"/>
    <s v="05-230610122723413"/>
    <n v="0"/>
    <n v="0"/>
    <n v="1"/>
    <n v="0"/>
    <n v="0"/>
    <n v="1"/>
    <m/>
    <n v="0"/>
    <n v="0"/>
    <n v="0"/>
    <n v="0"/>
    <n v="1"/>
    <n v="1"/>
    <s v="2023-07-01"/>
  </r>
  <r>
    <x v="10"/>
    <x v="5"/>
    <m/>
    <x v="5"/>
    <s v="TANGANYIKA 1"/>
    <s v="KALEMIE 1"/>
    <m/>
    <s v="Urbain"/>
    <s v="Public"/>
    <x v="18"/>
    <s v="JULIE"/>
    <s v="ECOLE PRIMAIRE"/>
    <s v="Approved"/>
    <s v="08-230606205817498"/>
    <n v="0"/>
    <n v="0"/>
    <n v="1"/>
    <n v="0"/>
    <n v="0"/>
    <n v="1"/>
    <m/>
    <n v="0"/>
    <n v="0"/>
    <n v="0"/>
    <n v="0"/>
    <n v="1"/>
    <n v="1"/>
    <s v="2023-07-01"/>
  </r>
  <r>
    <x v="10"/>
    <x v="5"/>
    <m/>
    <x v="5"/>
    <s v="TANGANYIKA 1"/>
    <s v="KALEMIE 1"/>
    <m/>
    <s v="Urbain"/>
    <s v="Public"/>
    <x v="18"/>
    <s v="JULIE"/>
    <s v="ECOLE PRIMAIRE"/>
    <s v="Approved"/>
    <s v="08-230606213712552"/>
    <n v="0"/>
    <n v="0"/>
    <n v="1"/>
    <n v="0"/>
    <n v="0"/>
    <n v="1"/>
    <m/>
    <n v="0"/>
    <n v="1"/>
    <n v="0"/>
    <n v="0"/>
    <n v="1"/>
    <n v="1"/>
    <s v="2023-07-01"/>
  </r>
  <r>
    <x v="10"/>
    <x v="5"/>
    <m/>
    <x v="5"/>
    <s v="TANGANYIKA 1"/>
    <s v="KALEMIE 1"/>
    <m/>
    <s v="Urbain"/>
    <s v="Public"/>
    <x v="19"/>
    <s v="RAMAZANI"/>
    <s v="ECOLE PRIMAIRE"/>
    <s v="Not Approved"/>
    <s v="13-230606204821527"/>
    <n v="0"/>
    <n v="0"/>
    <n v="0"/>
    <n v="1"/>
    <n v="0"/>
    <n v="1"/>
    <m/>
    <n v="0"/>
    <n v="0"/>
    <n v="0"/>
    <n v="0"/>
    <n v="1"/>
    <n v="1"/>
    <s v="2023-07-01"/>
  </r>
  <r>
    <x v="10"/>
    <x v="5"/>
    <m/>
    <x v="5"/>
    <s v="TANGANYIKA 1"/>
    <s v="KALEMIE 1"/>
    <m/>
    <s v="Urbain"/>
    <s v="Public"/>
    <x v="19"/>
    <s v="RAMAZANI"/>
    <s v="ECOLE PRIMAIRE"/>
    <s v="Approved"/>
    <s v="13-230606204821527"/>
    <n v="0"/>
    <n v="0"/>
    <n v="1"/>
    <n v="0"/>
    <n v="0"/>
    <n v="1"/>
    <m/>
    <n v="0"/>
    <n v="0"/>
    <n v="0"/>
    <n v="0"/>
    <n v="1"/>
    <n v="1"/>
    <s v="2023-07-01"/>
  </r>
  <r>
    <x v="10"/>
    <x v="6"/>
    <m/>
    <x v="5"/>
    <s v="TANGANYIKA 1"/>
    <s v="KALEMIE 2"/>
    <m/>
    <s v="Rural"/>
    <s v="Public"/>
    <x v="18"/>
    <s v="JULIE"/>
    <s v="ECOLE PRIMAIRE"/>
    <s v="Approved"/>
    <s v="08-230607224509529"/>
    <n v="0"/>
    <n v="0"/>
    <n v="1"/>
    <n v="0"/>
    <n v="0"/>
    <n v="1"/>
    <m/>
    <n v="0"/>
    <n v="0"/>
    <n v="0"/>
    <n v="0"/>
    <n v="1"/>
    <n v="1"/>
    <s v="2023-07-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7B2B7-864E-9044-AB9B-3FAAF3E3686B}" name="Tab0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D33:H34" firstHeaderRow="0" firstDataRow="1" firstDataCol="0"/>
  <pivotFields count="28">
    <pivotField showAll="0">
      <items count="12">
        <item x="9"/>
        <item x="0"/>
        <item x="2"/>
        <item x="3"/>
        <item x="10"/>
        <item x="7"/>
        <item x="8"/>
        <item x="1"/>
        <item x="6"/>
        <item x="4"/>
        <item x="5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64">
        <item x="6"/>
        <item x="57"/>
        <item x="58"/>
        <item x="49"/>
        <item x="29"/>
        <item x="55"/>
        <item x="53"/>
        <item x="51"/>
        <item x="54"/>
        <item x="4"/>
        <item x="62"/>
        <item x="10"/>
        <item x="33"/>
        <item x="34"/>
        <item x="28"/>
        <item x="0"/>
        <item x="42"/>
        <item x="15"/>
        <item x="1"/>
        <item x="5"/>
        <item x="7"/>
        <item x="14"/>
        <item x="59"/>
        <item x="52"/>
        <item x="56"/>
        <item x="18"/>
        <item x="8"/>
        <item x="21"/>
        <item x="38"/>
        <item x="12"/>
        <item x="3"/>
        <item x="48"/>
        <item x="22"/>
        <item x="23"/>
        <item x="26"/>
        <item x="35"/>
        <item x="24"/>
        <item x="39"/>
        <item x="37"/>
        <item x="11"/>
        <item x="43"/>
        <item x="13"/>
        <item x="40"/>
        <item x="41"/>
        <item x="50"/>
        <item x="46"/>
        <item x="25"/>
        <item x="36"/>
        <item x="9"/>
        <item x="27"/>
        <item x="45"/>
        <item x="44"/>
        <item x="2"/>
        <item x="19"/>
        <item x="30"/>
        <item x="31"/>
        <item x="16"/>
        <item x="60"/>
        <item x="32"/>
        <item x="61"/>
        <item x="20"/>
        <item x="47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schoolWithoutEquivalentInformants" fld="20" baseField="0" baseItem="0"/>
    <dataField name="Somme de formsWithoutSummary" fld="22" baseField="0" baseItem="0"/>
    <dataField name="Somme de audio_unavailable" fld="25" baseField="0" baseItem="0"/>
    <dataField name="Somme de image_unavailable" fld="26" baseField="0" baseItem="0"/>
    <dataField name="Somme de duplicatedPhonenumber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4DFBA-17DC-574D-A3D7-1684CC8814FA}" name="Tab0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3:B55" firstHeaderRow="1" firstDataRow="1" firstDataCol="1"/>
  <pivotFields count="28">
    <pivotField showAll="0">
      <items count="12">
        <item x="9"/>
        <item x="0"/>
        <item x="2"/>
        <item x="3"/>
        <item x="10"/>
        <item x="7"/>
        <item x="8"/>
        <item x="1"/>
        <item x="6"/>
        <item x="4"/>
        <item x="5"/>
        <item t="default"/>
      </items>
    </pivotField>
    <pivotField axis="axisRow" showAll="0" sortType="ascending">
      <items count="32">
        <item x="15"/>
        <item x="1"/>
        <item x="10"/>
        <item x="4"/>
        <item x="2"/>
        <item x="0"/>
        <item x="7"/>
        <item x="5"/>
        <item x="6"/>
        <item x="3"/>
        <item x="8"/>
        <item x="11"/>
        <item x="16"/>
        <item x="13"/>
        <item x="17"/>
        <item x="14"/>
        <item x="12"/>
        <item x="18"/>
        <item x="19"/>
        <item x="9"/>
        <item x="20"/>
        <item m="1" x="26"/>
        <item m="1" x="24"/>
        <item m="1" x="29"/>
        <item m="1" x="22"/>
        <item m="1" x="25"/>
        <item m="1" x="30"/>
        <item m="1" x="23"/>
        <item m="1" x="28"/>
        <item m="1" x="21"/>
        <item m="1" x="27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64">
        <item x="6"/>
        <item x="57"/>
        <item x="58"/>
        <item x="49"/>
        <item x="29"/>
        <item x="55"/>
        <item x="53"/>
        <item x="51"/>
        <item x="54"/>
        <item x="4"/>
        <item x="62"/>
        <item x="10"/>
        <item x="33"/>
        <item x="34"/>
        <item x="28"/>
        <item x="0"/>
        <item x="42"/>
        <item x="15"/>
        <item x="1"/>
        <item x="5"/>
        <item x="7"/>
        <item x="14"/>
        <item x="59"/>
        <item x="52"/>
        <item x="56"/>
        <item x="18"/>
        <item x="8"/>
        <item x="21"/>
        <item x="38"/>
        <item x="12"/>
        <item x="3"/>
        <item x="48"/>
        <item x="22"/>
        <item x="23"/>
        <item x="26"/>
        <item x="35"/>
        <item x="24"/>
        <item x="39"/>
        <item x="37"/>
        <item x="11"/>
        <item x="43"/>
        <item x="13"/>
        <item x="40"/>
        <item x="41"/>
        <item x="50"/>
        <item x="46"/>
        <item x="25"/>
        <item x="36"/>
        <item x="9"/>
        <item x="27"/>
        <item x="45"/>
        <item x="44"/>
        <item x="2"/>
        <item x="19"/>
        <item x="30"/>
        <item x="31"/>
        <item x="16"/>
        <item x="60"/>
        <item x="32"/>
        <item x="61"/>
        <item x="20"/>
        <item x="47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omme de form_collected" fld="19" baseField="0" baseItem="0"/>
  </dataFields>
  <formats count="1">
    <format dxfId="3">
      <pivotArea dataOnly="0" labelOnly="1" fieldPosition="0">
        <references count="1">
          <reference field="1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D28C6-D54F-DD42-9D24-C5F2A7D125D5}" name="Tab06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G39:H103" firstHeaderRow="1" firstDataRow="1" firstDataCol="1"/>
  <pivotFields count="28">
    <pivotField showAll="0">
      <items count="12">
        <item x="9"/>
        <item x="0"/>
        <item x="2"/>
        <item x="3"/>
        <item x="10"/>
        <item x="7"/>
        <item x="8"/>
        <item x="1"/>
        <item x="6"/>
        <item x="4"/>
        <item x="5"/>
        <item t="default"/>
      </items>
    </pivotField>
    <pivotField numFmtId="14"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64">
        <item x="6"/>
        <item x="57"/>
        <item x="58"/>
        <item x="49"/>
        <item x="29"/>
        <item x="55"/>
        <item x="53"/>
        <item x="51"/>
        <item x="54"/>
        <item x="4"/>
        <item x="62"/>
        <item x="10"/>
        <item x="33"/>
        <item x="34"/>
        <item x="28"/>
        <item x="0"/>
        <item x="42"/>
        <item x="1"/>
        <item x="5"/>
        <item x="7"/>
        <item x="14"/>
        <item x="59"/>
        <item x="52"/>
        <item x="56"/>
        <item x="18"/>
        <item x="8"/>
        <item x="38"/>
        <item x="48"/>
        <item x="22"/>
        <item x="23"/>
        <item x="26"/>
        <item x="35"/>
        <item x="24"/>
        <item x="39"/>
        <item x="37"/>
        <item x="11"/>
        <item x="43"/>
        <item x="13"/>
        <item x="40"/>
        <item x="41"/>
        <item x="50"/>
        <item x="46"/>
        <item x="25"/>
        <item x="36"/>
        <item x="9"/>
        <item x="27"/>
        <item x="45"/>
        <item x="44"/>
        <item x="2"/>
        <item x="30"/>
        <item x="31"/>
        <item x="60"/>
        <item x="32"/>
        <item x="61"/>
        <item x="20"/>
        <item x="47"/>
        <item x="17"/>
        <item x="19"/>
        <item x="15"/>
        <item x="16"/>
        <item x="12"/>
        <item x="2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64">
    <i>
      <x v="2"/>
    </i>
    <i>
      <x v="37"/>
    </i>
    <i>
      <x v="10"/>
    </i>
    <i>
      <x v="20"/>
    </i>
    <i>
      <x v="9"/>
    </i>
    <i>
      <x v="62"/>
    </i>
    <i>
      <x v="59"/>
    </i>
    <i>
      <x v="15"/>
    </i>
    <i>
      <x v="61"/>
    </i>
    <i>
      <x v="56"/>
    </i>
    <i>
      <x v="18"/>
    </i>
    <i>
      <x v="58"/>
    </i>
    <i>
      <x v="44"/>
    </i>
    <i>
      <x v="17"/>
    </i>
    <i>
      <x v="48"/>
    </i>
    <i>
      <x v="60"/>
    </i>
    <i>
      <x v="25"/>
    </i>
    <i>
      <x v="57"/>
    </i>
    <i>
      <x v="11"/>
    </i>
    <i>
      <x v="35"/>
    </i>
    <i>
      <x v="19"/>
    </i>
    <i>
      <x v="54"/>
    </i>
    <i>
      <x/>
    </i>
    <i>
      <x v="12"/>
    </i>
    <i>
      <x v="13"/>
    </i>
    <i>
      <x v="31"/>
    </i>
    <i>
      <x v="49"/>
    </i>
    <i>
      <x v="24"/>
    </i>
    <i>
      <x v="4"/>
    </i>
    <i>
      <x v="43"/>
    </i>
    <i>
      <x v="52"/>
    </i>
    <i>
      <x v="14"/>
    </i>
    <i>
      <x v="3"/>
    </i>
    <i>
      <x v="27"/>
    </i>
    <i>
      <x v="55"/>
    </i>
    <i>
      <x v="40"/>
    </i>
    <i>
      <x v="8"/>
    </i>
    <i>
      <x v="1"/>
    </i>
    <i>
      <x v="34"/>
    </i>
    <i>
      <x v="7"/>
    </i>
    <i>
      <x v="50"/>
    </i>
    <i>
      <x v="22"/>
    </i>
    <i>
      <x v="6"/>
    </i>
    <i>
      <x v="26"/>
    </i>
    <i>
      <x v="41"/>
    </i>
    <i>
      <x v="39"/>
    </i>
    <i>
      <x v="5"/>
    </i>
    <i>
      <x v="47"/>
    </i>
    <i>
      <x v="33"/>
    </i>
    <i>
      <x v="38"/>
    </i>
    <i>
      <x v="21"/>
    </i>
    <i>
      <x v="36"/>
    </i>
    <i>
      <x v="29"/>
    </i>
    <i>
      <x v="51"/>
    </i>
    <i>
      <x v="16"/>
    </i>
    <i>
      <x v="46"/>
    </i>
    <i>
      <x v="42"/>
    </i>
    <i>
      <x v="32"/>
    </i>
    <i>
      <x v="23"/>
    </i>
    <i>
      <x v="28"/>
    </i>
    <i>
      <x v="45"/>
    </i>
    <i>
      <x v="30"/>
    </i>
    <i>
      <x v="53"/>
    </i>
    <i t="grand">
      <x/>
    </i>
  </rowItems>
  <colItems count="1">
    <i/>
  </colItems>
  <dataFields count="1">
    <dataField name="Somme de form_collected" fld="1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60810-7704-7E4A-9E1E-0D33C923C5F7}" name="Tab05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A60:B68" firstHeaderRow="1" firstDataRow="1" firstDataCol="1"/>
  <pivotFields count="28">
    <pivotField showAll="0">
      <items count="12">
        <item x="9"/>
        <item x="0"/>
        <item x="2"/>
        <item x="3"/>
        <item x="10"/>
        <item x="7"/>
        <item x="8"/>
        <item x="1"/>
        <item x="6"/>
        <item x="4"/>
        <item x="5"/>
        <item t="default"/>
      </items>
    </pivotField>
    <pivotField numFmtId="14" showAll="0"/>
    <pivotField showAll="0"/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64">
        <item x="6"/>
        <item x="57"/>
        <item x="58"/>
        <item x="49"/>
        <item x="29"/>
        <item x="55"/>
        <item x="53"/>
        <item x="51"/>
        <item x="54"/>
        <item x="4"/>
        <item x="62"/>
        <item x="10"/>
        <item x="33"/>
        <item x="34"/>
        <item x="28"/>
        <item x="0"/>
        <item x="42"/>
        <item x="15"/>
        <item x="1"/>
        <item x="5"/>
        <item x="7"/>
        <item x="14"/>
        <item x="59"/>
        <item x="52"/>
        <item x="56"/>
        <item x="18"/>
        <item x="8"/>
        <item x="21"/>
        <item x="38"/>
        <item x="12"/>
        <item x="3"/>
        <item x="48"/>
        <item x="22"/>
        <item x="23"/>
        <item x="26"/>
        <item x="35"/>
        <item x="24"/>
        <item x="39"/>
        <item x="37"/>
        <item x="11"/>
        <item x="43"/>
        <item x="13"/>
        <item x="40"/>
        <item x="41"/>
        <item x="50"/>
        <item x="46"/>
        <item x="25"/>
        <item x="36"/>
        <item x="9"/>
        <item x="27"/>
        <item x="45"/>
        <item x="44"/>
        <item x="2"/>
        <item x="19"/>
        <item x="30"/>
        <item x="31"/>
        <item x="16"/>
        <item x="60"/>
        <item x="32"/>
        <item x="61"/>
        <item x="20"/>
        <item x="47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 v="4"/>
    </i>
    <i>
      <x v="3"/>
    </i>
    <i>
      <x v="1"/>
    </i>
    <i>
      <x/>
    </i>
    <i>
      <x v="5"/>
    </i>
    <i>
      <x v="2"/>
    </i>
    <i>
      <x v="6"/>
    </i>
    <i t="grand">
      <x/>
    </i>
  </rowItems>
  <colItems count="1">
    <i/>
  </colItems>
  <dataFields count="1">
    <dataField name="Somme de form_collected" fld="19" baseField="0" baseItem="0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77AC2-EE63-A24B-9F90-C6EC167F767B}" name="Tab0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2:H14" firstHeaderRow="0" firstDataRow="1" firstDataCol="1"/>
  <pivotFields count="28">
    <pivotField axis="axisRow" showAll="0">
      <items count="12">
        <item x="9"/>
        <item x="0"/>
        <item x="3"/>
        <item x="10"/>
        <item x="7"/>
        <item x="8"/>
        <item x="1"/>
        <item x="6"/>
        <item x="4"/>
        <item x="5"/>
        <item x="2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64">
        <item x="6"/>
        <item x="57"/>
        <item x="58"/>
        <item x="49"/>
        <item x="29"/>
        <item x="55"/>
        <item x="53"/>
        <item x="51"/>
        <item x="54"/>
        <item x="4"/>
        <item x="62"/>
        <item x="10"/>
        <item x="33"/>
        <item x="34"/>
        <item x="28"/>
        <item x="0"/>
        <item x="42"/>
        <item x="15"/>
        <item x="1"/>
        <item x="5"/>
        <item x="7"/>
        <item x="14"/>
        <item x="59"/>
        <item x="52"/>
        <item x="56"/>
        <item x="18"/>
        <item x="8"/>
        <item x="21"/>
        <item x="38"/>
        <item x="12"/>
        <item x="3"/>
        <item x="48"/>
        <item x="22"/>
        <item x="23"/>
        <item x="26"/>
        <item x="35"/>
        <item x="24"/>
        <item x="39"/>
        <item x="37"/>
        <item x="11"/>
        <item x="43"/>
        <item x="13"/>
        <item x="40"/>
        <item x="41"/>
        <item x="50"/>
        <item x="46"/>
        <item x="25"/>
        <item x="36"/>
        <item x="9"/>
        <item x="27"/>
        <item x="45"/>
        <item x="44"/>
        <item x="2"/>
        <item x="19"/>
        <item x="30"/>
        <item x="31"/>
        <item x="16"/>
        <item x="60"/>
        <item x="32"/>
        <item x="61"/>
        <item x="20"/>
        <item x="47"/>
        <item x="1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omme de form_collected" fld="19" baseField="0" baseItem="0"/>
    <dataField name="Somme de ecole_remplace" fld="14" baseField="0" baseItem="0"/>
    <dataField name="Somme de remplace_hors_echantillon" fld="15" baseField="0" baseItem="0"/>
    <dataField name="Somme de form_approve" fld="16" baseField="0" baseItem="0"/>
    <dataField name="Somme de form_en_attente" fld="18" baseField="0" baseItem="0"/>
    <dataField name="Somme de audio_unavailable" fld="25" baseField="0" baseItem="0"/>
    <dataField name="Somme de duplicatedData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orm_title" xr10:uid="{74415570-6C28-BB40-AED8-9B1132350171}" sourceName="form_title">
  <pivotTables>
    <pivotTable tabId="9" name="Tab01"/>
    <pivotTable tabId="9" name="Tab05"/>
    <pivotTable tabId="9" name="Tab02"/>
    <pivotTable tabId="9" name="Tab03"/>
    <pivotTable tabId="9" name="Tab06"/>
  </pivotTables>
  <data>
    <tabular pivotCacheId="1113180973">
      <items count="11">
        <i x="9" s="1"/>
        <i x="0" s="1"/>
        <i x="2" s="1"/>
        <i x="3" s="1"/>
        <i x="10" s="1"/>
        <i x="7" s="1"/>
        <i x="8" s="1"/>
        <i x="1" s="1"/>
        <i x="6" s="1"/>
        <i x="4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vince" xr10:uid="{8B873215-0B32-0B41-AECE-28236ED757D1}" sourceName="province">
  <pivotTables>
    <pivotTable tabId="9" name="Tab01"/>
    <pivotTable tabId="9" name="Tab02"/>
    <pivotTable tabId="9" name="Tab03"/>
    <pivotTable tabId="9" name="Tab06"/>
    <pivotTable tabId="9" name="Tab05"/>
  </pivotTables>
  <data>
    <tabular pivotCacheId="1113180973">
      <items count="7">
        <i x="0" s="1"/>
        <i x="1" s="1"/>
        <i x="2" s="1"/>
        <i x="3" s="1"/>
        <i x="4" s="1"/>
        <i x="5" s="1"/>
        <i x="6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num_id" xr10:uid="{51713EBA-7103-9546-B47D-1510749CDE0A}" sourceName="enum_id">
  <pivotTables>
    <pivotTable tabId="9" name="Tab01"/>
    <pivotTable tabId="9" name="Tab02"/>
    <pivotTable tabId="9" name="Tab03"/>
    <pivotTable tabId="9" name="Tab05"/>
    <pivotTable tabId="9" name="Tab06"/>
  </pivotTables>
  <data>
    <tabular pivotCacheId="1113180973">
      <items count="63">
        <i x="6" s="1"/>
        <i x="57" s="1"/>
        <i x="58" s="1"/>
        <i x="49" s="1"/>
        <i x="29" s="1"/>
        <i x="55" s="1"/>
        <i x="53" s="1"/>
        <i x="51" s="1"/>
        <i x="54" s="1"/>
        <i x="4" s="1"/>
        <i x="62" s="1"/>
        <i x="10" s="1"/>
        <i x="33" s="1"/>
        <i x="34" s="1"/>
        <i x="28" s="1"/>
        <i x="0" s="1"/>
        <i x="42" s="1"/>
        <i x="15" s="1"/>
        <i x="1" s="1"/>
        <i x="5" s="1"/>
        <i x="7" s="1"/>
        <i x="14" s="1"/>
        <i x="59" s="1"/>
        <i x="52" s="1"/>
        <i x="56" s="1"/>
        <i x="18" s="1"/>
        <i x="8" s="1"/>
        <i x="21" s="1"/>
        <i x="38" s="1"/>
        <i x="12" s="1"/>
        <i x="3" s="1"/>
        <i x="48" s="1"/>
        <i x="22" s="1"/>
        <i x="23" s="1"/>
        <i x="26" s="1"/>
        <i x="35" s="1"/>
        <i x="24" s="1"/>
        <i x="39" s="1"/>
        <i x="37" s="1"/>
        <i x="11" s="1"/>
        <i x="43" s="1"/>
        <i x="13" s="1"/>
        <i x="40" s="1"/>
        <i x="41" s="1"/>
        <i x="50" s="1"/>
        <i x="46" s="1"/>
        <i x="25" s="1"/>
        <i x="36" s="1"/>
        <i x="9" s="1"/>
        <i x="27" s="1"/>
        <i x="45" s="1"/>
        <i x="44" s="1"/>
        <i x="2" s="1"/>
        <i x="19" s="1"/>
        <i x="30" s="1"/>
        <i x="31" s="1"/>
        <i x="16" s="1"/>
        <i x="60" s="1"/>
        <i x="32" s="1"/>
        <i x="61" s="1"/>
        <i x="20" s="1"/>
        <i x="47" s="1"/>
        <i x="1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_title" xr10:uid="{5E5CDB32-7A10-4D4A-95BE-96F7C4544F64}" cache="Segment_form_title" caption="Formulaire" columnCount="2" rowHeight="230716"/>
  <slicer name="province" xr10:uid="{501E7288-0AFF-5E4C-90A0-7357E7A30A85}" cache="Segment_province" caption="Province" columnCount="3" style="SlicerStyleOther1" rowHeight="230716"/>
  <slicer name="enum_id" xr10:uid="{24CB573B-F27B-5F45-B27F-23E8A8D947AE}" cache="Segment_enum_id" caption="Agent de collecte" style="SlicerStyleLight2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ataset" displayName="dataset" ref="A1:AB1662" totalsRowShown="0">
  <autoFilter ref="A1:AB1662" xr:uid="{00000000-0009-0000-0100-000003000000}"/>
  <tableColumns count="28">
    <tableColumn id="1" xr3:uid="{00000000-0010-0000-0000-000001000000}" name="form_title"/>
    <tableColumn id="2" xr3:uid="{00000000-0010-0000-0000-000002000000}" name="date_collecte" dataDxfId="4"/>
    <tableColumn id="3" xr3:uid="{00000000-0010-0000-0000-000003000000}" name="couverture"/>
    <tableColumn id="4" xr3:uid="{00000000-0010-0000-0000-000004000000}" name="province"/>
    <tableColumn id="5" xr3:uid="{00000000-0010-0000-0000-000005000000}" name="division"/>
    <tableColumn id="6" xr3:uid="{00000000-0010-0000-0000-000006000000}" name="subdivision"/>
    <tableColumn id="7" xr3:uid="{00000000-0010-0000-0000-000007000000}" name="territoire"/>
    <tableColumn id="8" xr3:uid="{00000000-0010-0000-0000-000008000000}" name="milres"/>
    <tableColumn id="9" xr3:uid="{00000000-0010-0000-0000-000009000000}" name="secteur"/>
    <tableColumn id="10" xr3:uid="{00000000-0010-0000-0000-00000A000000}" name="enum_id"/>
    <tableColumn id="11" xr3:uid="{00000000-0010-0000-0000-00000B000000}" name="nom_agent"/>
    <tableColumn id="12" xr3:uid="{00000000-0010-0000-0000-00000C000000}" name="type_etablissement"/>
    <tableColumn id="13" xr3:uid="{00000000-0010-0000-0000-00000D000000}" name="validation_status"/>
    <tableColumn id="14" xr3:uid="{00000000-0010-0000-0000-00000E000000}" name="hhid"/>
    <tableColumn id="15" xr3:uid="{00000000-0010-0000-0000-00000F000000}" name="ecole_remplace"/>
    <tableColumn id="16" xr3:uid="{00000000-0010-0000-0000-000010000000}" name="remplace_hors_echantillon"/>
    <tableColumn id="17" xr3:uid="{00000000-0010-0000-0000-000011000000}" name="form_approve"/>
    <tableColumn id="18" xr3:uid="{00000000-0010-0000-0000-000012000000}" name="form_non_approve"/>
    <tableColumn id="19" xr3:uid="{00000000-0010-0000-0000-000013000000}" name="form_en_attente"/>
    <tableColumn id="20" xr3:uid="{00000000-0010-0000-0000-000014000000}" name="form_collected"/>
    <tableColumn id="21" xr3:uid="{00000000-0010-0000-0000-000015000000}" name="schoolWithoutEquivalentInformants"/>
    <tableColumn id="22" xr3:uid="{00000000-0010-0000-0000-000016000000}" name="duplicatedData"/>
    <tableColumn id="23" xr3:uid="{00000000-0010-0000-0000-000017000000}" name="formsWithoutSummary"/>
    <tableColumn id="24" xr3:uid="{00000000-0010-0000-0000-000018000000}" name="duplicatedPhonenumber"/>
    <tableColumn id="25" xr3:uid="{00000000-0010-0000-0000-000019000000}" name="undefinedPhonenumber"/>
    <tableColumn id="26" xr3:uid="{00000000-0010-0000-0000-00001A000000}" name="audio_unavailable"/>
    <tableColumn id="27" xr3:uid="{00000000-0010-0000-0000-00001B000000}" name="image_unavailable"/>
    <tableColumn id="28" xr3:uid="{00000000-0010-0000-0000-00001C000000}" name="monitoring_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62"/>
  <sheetViews>
    <sheetView topLeftCell="P1" workbookViewId="0">
      <selection activeCell="A2" sqref="A2:XFD1662"/>
    </sheetView>
  </sheetViews>
  <sheetFormatPr baseColWidth="10" defaultRowHeight="15"/>
  <cols>
    <col min="1" max="1" width="46.6640625" customWidth="1"/>
    <col min="2" max="2" width="13.6640625" style="7" customWidth="1"/>
    <col min="3" max="3" width="10.6640625" customWidth="1"/>
    <col min="4" max="4" width="14.6640625" customWidth="1"/>
    <col min="5" max="5" width="16.6640625" customWidth="1"/>
    <col min="6" max="6" width="17.6640625" customWidth="1"/>
    <col min="7" max="7" width="15.6640625" customWidth="1"/>
    <col min="8" max="8" width="6.6640625" customWidth="1"/>
    <col min="9" max="9" width="7.6640625" customWidth="1"/>
    <col min="10" max="10" width="31.6640625" customWidth="1"/>
    <col min="11" max="11" width="21.6640625" customWidth="1"/>
    <col min="12" max="12" width="26.6640625" customWidth="1"/>
    <col min="13" max="13" width="17.6640625" customWidth="1"/>
    <col min="14" max="14" width="18.6640625" customWidth="1"/>
    <col min="15" max="15" width="14.6640625" customWidth="1"/>
    <col min="16" max="16" width="25.6640625" customWidth="1"/>
    <col min="17" max="17" width="12.6640625" customWidth="1"/>
    <col min="18" max="18" width="16.6640625" customWidth="1"/>
    <col min="19" max="19" width="15.6640625" customWidth="1"/>
    <col min="20" max="20" width="14.6640625" customWidth="1"/>
    <col min="21" max="21" width="30.33203125" customWidth="1"/>
    <col min="22" max="22" width="14.6640625" customWidth="1"/>
    <col min="23" max="23" width="19.6640625" customWidth="1"/>
    <col min="24" max="24" width="21.6640625" customWidth="1"/>
    <col min="25" max="25" width="20.6640625" customWidth="1"/>
    <col min="26" max="27" width="17.6640625" customWidth="1"/>
    <col min="28" max="28" width="15.6640625" customWidth="1"/>
  </cols>
  <sheetData>
    <row r="1" spans="1:2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 s="7" t="s">
        <v>1170</v>
      </c>
      <c r="D2" t="s">
        <v>29</v>
      </c>
      <c r="E2" t="s">
        <v>30</v>
      </c>
      <c r="F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41</v>
      </c>
      <c r="N2" t="s">
        <v>37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  <c r="AB2" t="s">
        <v>1950</v>
      </c>
    </row>
    <row r="3" spans="1:28">
      <c r="A3" t="s">
        <v>28</v>
      </c>
      <c r="B3" s="7" t="s">
        <v>1172</v>
      </c>
      <c r="D3" t="s">
        <v>29</v>
      </c>
      <c r="E3" t="s">
        <v>30</v>
      </c>
      <c r="F3" t="s">
        <v>31</v>
      </c>
      <c r="H3" t="s">
        <v>32</v>
      </c>
      <c r="I3" t="s">
        <v>39</v>
      </c>
      <c r="J3" t="s">
        <v>34</v>
      </c>
      <c r="K3" t="s">
        <v>35</v>
      </c>
      <c r="L3" t="s">
        <v>40</v>
      </c>
      <c r="M3" t="s">
        <v>41</v>
      </c>
      <c r="N3" t="s">
        <v>42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V3">
        <v>1</v>
      </c>
      <c r="W3">
        <v>0</v>
      </c>
      <c r="X3">
        <v>0</v>
      </c>
      <c r="Y3">
        <v>1</v>
      </c>
      <c r="Z3">
        <v>1</v>
      </c>
      <c r="AA3">
        <v>1</v>
      </c>
      <c r="AB3" t="s">
        <v>1950</v>
      </c>
    </row>
    <row r="4" spans="1:28">
      <c r="A4" t="s">
        <v>28</v>
      </c>
      <c r="B4" s="7" t="s">
        <v>1173</v>
      </c>
      <c r="D4" t="s">
        <v>29</v>
      </c>
      <c r="E4" t="s">
        <v>30</v>
      </c>
      <c r="F4" t="s">
        <v>31</v>
      </c>
      <c r="H4" t="s">
        <v>32</v>
      </c>
      <c r="I4" t="s">
        <v>39</v>
      </c>
      <c r="J4" t="s">
        <v>34</v>
      </c>
      <c r="K4" t="s">
        <v>35</v>
      </c>
      <c r="L4" t="s">
        <v>40</v>
      </c>
      <c r="M4" t="s">
        <v>41</v>
      </c>
      <c r="N4" t="s">
        <v>43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V4">
        <v>1</v>
      </c>
      <c r="W4">
        <v>0</v>
      </c>
      <c r="X4">
        <v>0</v>
      </c>
      <c r="Y4">
        <v>0</v>
      </c>
      <c r="Z4">
        <v>1</v>
      </c>
      <c r="AA4">
        <v>1</v>
      </c>
      <c r="AB4" t="s">
        <v>1950</v>
      </c>
    </row>
    <row r="5" spans="1:28">
      <c r="A5" t="s">
        <v>28</v>
      </c>
      <c r="B5" s="7" t="s">
        <v>1354</v>
      </c>
      <c r="D5" t="s">
        <v>29</v>
      </c>
      <c r="E5" t="s">
        <v>30</v>
      </c>
      <c r="F5" t="s">
        <v>79</v>
      </c>
      <c r="H5" t="s">
        <v>47</v>
      </c>
      <c r="I5" t="s">
        <v>33</v>
      </c>
      <c r="J5" t="s">
        <v>34</v>
      </c>
      <c r="K5" t="s">
        <v>35</v>
      </c>
      <c r="L5" t="s">
        <v>36</v>
      </c>
      <c r="M5" t="s">
        <v>41</v>
      </c>
      <c r="N5" t="s">
        <v>1566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V5">
        <v>1</v>
      </c>
      <c r="W5">
        <v>1</v>
      </c>
      <c r="X5">
        <v>0</v>
      </c>
      <c r="Y5">
        <v>1</v>
      </c>
      <c r="Z5">
        <v>1</v>
      </c>
      <c r="AA5">
        <v>1</v>
      </c>
      <c r="AB5" t="s">
        <v>1950</v>
      </c>
    </row>
    <row r="6" spans="1:28">
      <c r="A6" t="s">
        <v>28</v>
      </c>
      <c r="B6" s="7" t="s">
        <v>1354</v>
      </c>
      <c r="D6" t="s">
        <v>29</v>
      </c>
      <c r="E6" t="s">
        <v>30</v>
      </c>
      <c r="F6" t="s">
        <v>79</v>
      </c>
      <c r="H6" t="s">
        <v>47</v>
      </c>
      <c r="I6" t="s">
        <v>33</v>
      </c>
      <c r="J6" t="s">
        <v>34</v>
      </c>
      <c r="K6" t="s">
        <v>35</v>
      </c>
      <c r="L6" t="s">
        <v>36</v>
      </c>
      <c r="M6" t="s">
        <v>41</v>
      </c>
      <c r="N6" t="s">
        <v>1567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 t="s">
        <v>1950</v>
      </c>
    </row>
    <row r="7" spans="1:28">
      <c r="A7" t="s">
        <v>28</v>
      </c>
      <c r="B7" s="7" t="s">
        <v>1354</v>
      </c>
      <c r="D7" t="s">
        <v>29</v>
      </c>
      <c r="E7" t="s">
        <v>30</v>
      </c>
      <c r="F7" t="s">
        <v>79</v>
      </c>
      <c r="H7" t="s">
        <v>47</v>
      </c>
      <c r="I7" t="s">
        <v>33</v>
      </c>
      <c r="J7" t="s">
        <v>34</v>
      </c>
      <c r="K7" t="s">
        <v>35</v>
      </c>
      <c r="L7" t="s">
        <v>40</v>
      </c>
      <c r="M7" t="s">
        <v>41</v>
      </c>
      <c r="N7" t="s">
        <v>1568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V7">
        <v>0</v>
      </c>
      <c r="W7">
        <v>1</v>
      </c>
      <c r="X7">
        <v>0</v>
      </c>
      <c r="Y7">
        <v>1</v>
      </c>
      <c r="Z7">
        <v>1</v>
      </c>
      <c r="AA7">
        <v>1</v>
      </c>
      <c r="AB7" t="s">
        <v>1950</v>
      </c>
    </row>
    <row r="8" spans="1:28">
      <c r="A8" t="s">
        <v>28</v>
      </c>
      <c r="B8" s="7" t="s">
        <v>1174</v>
      </c>
      <c r="D8" t="s">
        <v>44</v>
      </c>
      <c r="E8" t="s">
        <v>45</v>
      </c>
      <c r="F8" t="s">
        <v>46</v>
      </c>
      <c r="H8" t="s">
        <v>47</v>
      </c>
      <c r="I8" t="s">
        <v>33</v>
      </c>
      <c r="J8" t="s">
        <v>48</v>
      </c>
      <c r="K8" t="s">
        <v>49</v>
      </c>
      <c r="L8" t="s">
        <v>36</v>
      </c>
      <c r="M8" t="s">
        <v>41</v>
      </c>
      <c r="N8" t="s">
        <v>50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V8">
        <v>0</v>
      </c>
      <c r="W8">
        <v>1</v>
      </c>
      <c r="X8">
        <v>0</v>
      </c>
      <c r="Y8">
        <v>0</v>
      </c>
      <c r="Z8">
        <v>1</v>
      </c>
      <c r="AA8">
        <v>1</v>
      </c>
      <c r="AB8" t="s">
        <v>1950</v>
      </c>
    </row>
    <row r="9" spans="1:28">
      <c r="A9" t="s">
        <v>28</v>
      </c>
      <c r="B9" s="7" t="s">
        <v>1170</v>
      </c>
      <c r="D9" t="s">
        <v>44</v>
      </c>
      <c r="E9" t="s">
        <v>45</v>
      </c>
      <c r="F9" t="s">
        <v>46</v>
      </c>
      <c r="H9" t="s">
        <v>47</v>
      </c>
      <c r="I9" t="s">
        <v>33</v>
      </c>
      <c r="J9" t="s">
        <v>48</v>
      </c>
      <c r="K9" t="s">
        <v>49</v>
      </c>
      <c r="L9" t="s">
        <v>40</v>
      </c>
      <c r="M9" t="s">
        <v>41</v>
      </c>
      <c r="N9" t="s">
        <v>52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 t="s">
        <v>1950</v>
      </c>
    </row>
    <row r="10" spans="1:28">
      <c r="A10" t="s">
        <v>28</v>
      </c>
      <c r="B10" s="7" t="s">
        <v>38</v>
      </c>
      <c r="D10" t="s">
        <v>44</v>
      </c>
      <c r="E10" t="s">
        <v>45</v>
      </c>
      <c r="F10" t="s">
        <v>219</v>
      </c>
      <c r="H10" t="s">
        <v>32</v>
      </c>
      <c r="I10" t="s">
        <v>33</v>
      </c>
      <c r="J10" t="s">
        <v>48</v>
      </c>
      <c r="K10" t="s">
        <v>49</v>
      </c>
      <c r="L10" t="s">
        <v>36</v>
      </c>
      <c r="M10" t="s">
        <v>41</v>
      </c>
      <c r="N10" t="s">
        <v>1569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 t="s">
        <v>1950</v>
      </c>
    </row>
    <row r="11" spans="1:28">
      <c r="A11" t="s">
        <v>28</v>
      </c>
      <c r="B11" s="7" t="s">
        <v>1173</v>
      </c>
      <c r="D11" t="s">
        <v>44</v>
      </c>
      <c r="E11" t="s">
        <v>45</v>
      </c>
      <c r="F11" t="s">
        <v>219</v>
      </c>
      <c r="H11" t="s">
        <v>32</v>
      </c>
      <c r="I11" t="s">
        <v>39</v>
      </c>
      <c r="J11" t="s">
        <v>48</v>
      </c>
      <c r="K11" t="s">
        <v>49</v>
      </c>
      <c r="L11" t="s">
        <v>40</v>
      </c>
      <c r="M11" t="s">
        <v>41</v>
      </c>
      <c r="N11" t="s">
        <v>1175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1</v>
      </c>
      <c r="AB11" t="s">
        <v>1950</v>
      </c>
    </row>
    <row r="12" spans="1:28">
      <c r="A12" t="s">
        <v>28</v>
      </c>
      <c r="B12" s="7" t="s">
        <v>1171</v>
      </c>
      <c r="D12" t="s">
        <v>44</v>
      </c>
      <c r="E12" t="s">
        <v>45</v>
      </c>
      <c r="F12" t="s">
        <v>1570</v>
      </c>
      <c r="H12" t="s">
        <v>47</v>
      </c>
      <c r="I12" t="s">
        <v>33</v>
      </c>
      <c r="J12" t="s">
        <v>48</v>
      </c>
      <c r="K12" t="s">
        <v>49</v>
      </c>
      <c r="L12" t="s">
        <v>36</v>
      </c>
      <c r="M12" t="s">
        <v>51</v>
      </c>
      <c r="N12" t="s">
        <v>1571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V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 t="s">
        <v>1950</v>
      </c>
    </row>
    <row r="13" spans="1:28">
      <c r="A13" t="s">
        <v>28</v>
      </c>
      <c r="B13" s="7" t="s">
        <v>1171</v>
      </c>
      <c r="D13" t="s">
        <v>44</v>
      </c>
      <c r="E13" t="s">
        <v>45</v>
      </c>
      <c r="F13" t="s">
        <v>1570</v>
      </c>
      <c r="H13" t="s">
        <v>47</v>
      </c>
      <c r="I13" t="s">
        <v>33</v>
      </c>
      <c r="J13" t="s">
        <v>48</v>
      </c>
      <c r="K13" t="s">
        <v>49</v>
      </c>
      <c r="L13" t="s">
        <v>36</v>
      </c>
      <c r="M13" t="s">
        <v>41</v>
      </c>
      <c r="N13" t="s">
        <v>1571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 t="s">
        <v>1950</v>
      </c>
    </row>
    <row r="14" spans="1:28">
      <c r="A14" t="s">
        <v>28</v>
      </c>
      <c r="B14" s="7" t="s">
        <v>1354</v>
      </c>
      <c r="D14" t="s">
        <v>44</v>
      </c>
      <c r="E14" t="s">
        <v>45</v>
      </c>
      <c r="F14" t="s">
        <v>1570</v>
      </c>
      <c r="H14" t="s">
        <v>47</v>
      </c>
      <c r="I14" t="s">
        <v>33</v>
      </c>
      <c r="J14" t="s">
        <v>48</v>
      </c>
      <c r="K14" t="s">
        <v>49</v>
      </c>
      <c r="L14" t="s">
        <v>36</v>
      </c>
      <c r="M14" t="s">
        <v>41</v>
      </c>
      <c r="N14" t="s">
        <v>1747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 t="s">
        <v>1950</v>
      </c>
    </row>
    <row r="15" spans="1:28">
      <c r="A15" t="s">
        <v>28</v>
      </c>
      <c r="B15" s="7" t="s">
        <v>1176</v>
      </c>
      <c r="D15" t="s">
        <v>53</v>
      </c>
      <c r="E15" t="s">
        <v>54</v>
      </c>
      <c r="F15" t="s">
        <v>55</v>
      </c>
      <c r="H15" t="s">
        <v>32</v>
      </c>
      <c r="I15" t="s">
        <v>33</v>
      </c>
      <c r="J15" t="s">
        <v>56</v>
      </c>
      <c r="K15" t="s">
        <v>57</v>
      </c>
      <c r="L15" t="s">
        <v>40</v>
      </c>
      <c r="M15" t="s">
        <v>41</v>
      </c>
      <c r="N15" t="s">
        <v>58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 t="s">
        <v>1950</v>
      </c>
    </row>
    <row r="16" spans="1:28">
      <c r="A16" t="s">
        <v>28</v>
      </c>
      <c r="B16" s="7" t="s">
        <v>1171</v>
      </c>
      <c r="D16" t="s">
        <v>53</v>
      </c>
      <c r="E16" t="s">
        <v>54</v>
      </c>
      <c r="F16" t="s">
        <v>55</v>
      </c>
      <c r="H16" t="s">
        <v>32</v>
      </c>
      <c r="I16" t="s">
        <v>33</v>
      </c>
      <c r="J16" t="s">
        <v>56</v>
      </c>
      <c r="K16" t="s">
        <v>57</v>
      </c>
      <c r="L16" t="s">
        <v>36</v>
      </c>
      <c r="M16" t="s">
        <v>51</v>
      </c>
      <c r="N16" t="s">
        <v>1355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 t="s">
        <v>1950</v>
      </c>
    </row>
    <row r="17" spans="1:28">
      <c r="A17" t="s">
        <v>28</v>
      </c>
      <c r="B17" s="7" t="s">
        <v>1171</v>
      </c>
      <c r="D17" t="s">
        <v>53</v>
      </c>
      <c r="E17" t="s">
        <v>54</v>
      </c>
      <c r="F17" t="s">
        <v>55</v>
      </c>
      <c r="H17" t="s">
        <v>32</v>
      </c>
      <c r="I17" t="s">
        <v>33</v>
      </c>
      <c r="J17" t="s">
        <v>56</v>
      </c>
      <c r="K17" t="s">
        <v>57</v>
      </c>
      <c r="L17" t="s">
        <v>36</v>
      </c>
      <c r="M17" t="s">
        <v>41</v>
      </c>
      <c r="N17" t="s">
        <v>1355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 t="s">
        <v>1950</v>
      </c>
    </row>
    <row r="18" spans="1:28">
      <c r="A18" t="s">
        <v>28</v>
      </c>
      <c r="B18" s="7" t="s">
        <v>1354</v>
      </c>
      <c r="D18" t="s">
        <v>53</v>
      </c>
      <c r="E18" t="s">
        <v>54</v>
      </c>
      <c r="F18" t="s">
        <v>55</v>
      </c>
      <c r="H18" t="s">
        <v>47</v>
      </c>
      <c r="I18" t="s">
        <v>33</v>
      </c>
      <c r="J18" t="s">
        <v>56</v>
      </c>
      <c r="K18" t="s">
        <v>57</v>
      </c>
      <c r="L18" t="s">
        <v>36</v>
      </c>
      <c r="M18" t="s">
        <v>41</v>
      </c>
      <c r="N18" t="s">
        <v>1572</v>
      </c>
      <c r="O18">
        <v>1</v>
      </c>
      <c r="P18">
        <v>0</v>
      </c>
      <c r="Q18">
        <v>1</v>
      </c>
      <c r="R18">
        <v>0</v>
      </c>
      <c r="S18">
        <v>0</v>
      </c>
      <c r="T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 t="s">
        <v>1950</v>
      </c>
    </row>
    <row r="19" spans="1:28">
      <c r="A19" t="s">
        <v>28</v>
      </c>
      <c r="B19" s="7" t="s">
        <v>1354</v>
      </c>
      <c r="D19" t="s">
        <v>53</v>
      </c>
      <c r="E19" t="s">
        <v>54</v>
      </c>
      <c r="F19" t="s">
        <v>55</v>
      </c>
      <c r="H19" t="s">
        <v>47</v>
      </c>
      <c r="I19" t="s">
        <v>33</v>
      </c>
      <c r="J19" t="s">
        <v>56</v>
      </c>
      <c r="K19" t="s">
        <v>57</v>
      </c>
      <c r="L19" t="s">
        <v>36</v>
      </c>
      <c r="M19" t="s">
        <v>41</v>
      </c>
      <c r="N19" t="s">
        <v>1573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 t="s">
        <v>1950</v>
      </c>
    </row>
    <row r="20" spans="1:28">
      <c r="A20" t="s">
        <v>28</v>
      </c>
      <c r="B20" s="7" t="s">
        <v>1565</v>
      </c>
      <c r="D20" t="s">
        <v>53</v>
      </c>
      <c r="E20" t="s">
        <v>54</v>
      </c>
      <c r="F20" t="s">
        <v>55</v>
      </c>
      <c r="H20" t="s">
        <v>47</v>
      </c>
      <c r="I20" t="s">
        <v>33</v>
      </c>
      <c r="J20" t="s">
        <v>56</v>
      </c>
      <c r="K20" t="s">
        <v>57</v>
      </c>
      <c r="L20" t="s">
        <v>40</v>
      </c>
      <c r="M20" t="s">
        <v>41</v>
      </c>
      <c r="N20" t="s">
        <v>1672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V20">
        <v>0</v>
      </c>
      <c r="W20">
        <v>1</v>
      </c>
      <c r="X20">
        <v>0</v>
      </c>
      <c r="Y20">
        <v>1</v>
      </c>
      <c r="Z20">
        <v>1</v>
      </c>
      <c r="AA20">
        <v>1</v>
      </c>
      <c r="AB20" t="s">
        <v>1950</v>
      </c>
    </row>
    <row r="21" spans="1:28">
      <c r="A21" t="s">
        <v>28</v>
      </c>
      <c r="B21" s="7" t="s">
        <v>1565</v>
      </c>
      <c r="D21" t="s">
        <v>53</v>
      </c>
      <c r="E21" t="s">
        <v>54</v>
      </c>
      <c r="F21" t="s">
        <v>55</v>
      </c>
      <c r="H21" t="s">
        <v>47</v>
      </c>
      <c r="I21" t="s">
        <v>33</v>
      </c>
      <c r="J21" t="s">
        <v>56</v>
      </c>
      <c r="K21" t="s">
        <v>57</v>
      </c>
      <c r="L21" t="s">
        <v>40</v>
      </c>
      <c r="M21" t="s">
        <v>41</v>
      </c>
      <c r="N21" t="s">
        <v>1673</v>
      </c>
      <c r="O21">
        <v>0</v>
      </c>
      <c r="P21">
        <v>0</v>
      </c>
      <c r="Q21">
        <v>1</v>
      </c>
      <c r="R21">
        <v>0</v>
      </c>
      <c r="S21">
        <v>0</v>
      </c>
      <c r="T21">
        <v>1</v>
      </c>
      <c r="V21">
        <v>0</v>
      </c>
      <c r="W21">
        <v>1</v>
      </c>
      <c r="X21">
        <v>0</v>
      </c>
      <c r="Y21">
        <v>0</v>
      </c>
      <c r="Z21">
        <v>1</v>
      </c>
      <c r="AA21">
        <v>1</v>
      </c>
      <c r="AB21" t="s">
        <v>1950</v>
      </c>
    </row>
    <row r="22" spans="1:28">
      <c r="A22" t="s">
        <v>28</v>
      </c>
      <c r="B22" s="7" t="s">
        <v>1892</v>
      </c>
      <c r="D22" t="s">
        <v>96</v>
      </c>
      <c r="E22" t="s">
        <v>308</v>
      </c>
      <c r="F22" t="s">
        <v>309</v>
      </c>
      <c r="H22" t="s">
        <v>32</v>
      </c>
      <c r="I22" t="s">
        <v>33</v>
      </c>
      <c r="J22" t="s">
        <v>1893</v>
      </c>
      <c r="K22" t="s">
        <v>1894</v>
      </c>
      <c r="L22" t="s">
        <v>40</v>
      </c>
      <c r="M22" t="s">
        <v>41</v>
      </c>
      <c r="N22" t="s">
        <v>1895</v>
      </c>
      <c r="O22">
        <v>0</v>
      </c>
      <c r="P22">
        <v>0</v>
      </c>
      <c r="Q22">
        <v>1</v>
      </c>
      <c r="R22">
        <v>0</v>
      </c>
      <c r="S22">
        <v>0</v>
      </c>
      <c r="T22">
        <v>1</v>
      </c>
      <c r="V22">
        <v>0</v>
      </c>
      <c r="W22">
        <v>1</v>
      </c>
      <c r="X22">
        <v>0</v>
      </c>
      <c r="Y22">
        <v>0</v>
      </c>
      <c r="Z22">
        <v>1</v>
      </c>
      <c r="AA22">
        <v>1</v>
      </c>
      <c r="AB22" t="s">
        <v>1950</v>
      </c>
    </row>
    <row r="23" spans="1:28">
      <c r="A23" t="s">
        <v>28</v>
      </c>
      <c r="B23" s="7" t="s">
        <v>1892</v>
      </c>
      <c r="D23" t="s">
        <v>96</v>
      </c>
      <c r="E23" t="s">
        <v>97</v>
      </c>
      <c r="F23" t="s">
        <v>98</v>
      </c>
      <c r="H23" t="s">
        <v>32</v>
      </c>
      <c r="I23" t="s">
        <v>33</v>
      </c>
      <c r="J23" t="s">
        <v>1893</v>
      </c>
      <c r="K23" t="s">
        <v>1894</v>
      </c>
      <c r="L23" t="s">
        <v>40</v>
      </c>
      <c r="M23" t="s">
        <v>41</v>
      </c>
      <c r="N23" t="s">
        <v>1896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 t="s">
        <v>1950</v>
      </c>
    </row>
    <row r="24" spans="1:28">
      <c r="A24" t="s">
        <v>28</v>
      </c>
      <c r="B24" s="7" t="s">
        <v>1892</v>
      </c>
      <c r="D24" t="s">
        <v>96</v>
      </c>
      <c r="E24" t="s">
        <v>97</v>
      </c>
      <c r="F24" t="s">
        <v>98</v>
      </c>
      <c r="H24" t="s">
        <v>32</v>
      </c>
      <c r="I24" t="s">
        <v>39</v>
      </c>
      <c r="J24" t="s">
        <v>1893</v>
      </c>
      <c r="K24" t="s">
        <v>1894</v>
      </c>
      <c r="L24" t="s">
        <v>40</v>
      </c>
      <c r="M24" t="s">
        <v>41</v>
      </c>
      <c r="N24" t="s">
        <v>1897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 t="s">
        <v>1950</v>
      </c>
    </row>
    <row r="25" spans="1:28">
      <c r="A25" t="s">
        <v>28</v>
      </c>
      <c r="B25" s="7" t="s">
        <v>1892</v>
      </c>
      <c r="D25" t="s">
        <v>96</v>
      </c>
      <c r="E25" t="s">
        <v>97</v>
      </c>
      <c r="F25" t="s">
        <v>373</v>
      </c>
      <c r="H25" t="s">
        <v>47</v>
      </c>
      <c r="I25" t="s">
        <v>33</v>
      </c>
      <c r="J25" t="s">
        <v>1893</v>
      </c>
      <c r="K25" t="s">
        <v>1894</v>
      </c>
      <c r="L25" t="s">
        <v>36</v>
      </c>
      <c r="M25" t="s">
        <v>41</v>
      </c>
      <c r="N25" t="s">
        <v>1898</v>
      </c>
      <c r="O25">
        <v>0</v>
      </c>
      <c r="P25">
        <v>0</v>
      </c>
      <c r="Q25">
        <v>1</v>
      </c>
      <c r="R25">
        <v>0</v>
      </c>
      <c r="S25">
        <v>0</v>
      </c>
      <c r="T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 t="s">
        <v>1950</v>
      </c>
    </row>
    <row r="26" spans="1:28">
      <c r="A26" t="s">
        <v>28</v>
      </c>
      <c r="B26" s="7" t="s">
        <v>1892</v>
      </c>
      <c r="D26" t="s">
        <v>96</v>
      </c>
      <c r="E26" t="s">
        <v>103</v>
      </c>
      <c r="F26" t="s">
        <v>104</v>
      </c>
      <c r="H26" t="s">
        <v>47</v>
      </c>
      <c r="I26" t="s">
        <v>33</v>
      </c>
      <c r="J26" t="s">
        <v>1893</v>
      </c>
      <c r="K26" t="s">
        <v>1894</v>
      </c>
      <c r="L26" t="s">
        <v>36</v>
      </c>
      <c r="M26" t="s">
        <v>41</v>
      </c>
      <c r="N26" t="s">
        <v>1899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 t="s">
        <v>1950</v>
      </c>
    </row>
    <row r="27" spans="1:28">
      <c r="A27" t="s">
        <v>28</v>
      </c>
      <c r="B27" s="7" t="s">
        <v>1892</v>
      </c>
      <c r="D27" t="s">
        <v>96</v>
      </c>
      <c r="E27" t="s">
        <v>103</v>
      </c>
      <c r="F27" t="s">
        <v>104</v>
      </c>
      <c r="H27" t="s">
        <v>47</v>
      </c>
      <c r="I27" t="s">
        <v>33</v>
      </c>
      <c r="J27" t="s">
        <v>1893</v>
      </c>
      <c r="K27" t="s">
        <v>1894</v>
      </c>
      <c r="L27" t="s">
        <v>36</v>
      </c>
      <c r="M27" t="s">
        <v>41</v>
      </c>
      <c r="N27" t="s">
        <v>1900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 t="s">
        <v>1950</v>
      </c>
    </row>
    <row r="28" spans="1:28">
      <c r="A28" t="s">
        <v>28</v>
      </c>
      <c r="B28" s="7" t="s">
        <v>1170</v>
      </c>
      <c r="D28" t="s">
        <v>59</v>
      </c>
      <c r="E28" t="s">
        <v>60</v>
      </c>
      <c r="F28" t="s">
        <v>508</v>
      </c>
      <c r="H28" t="s">
        <v>47</v>
      </c>
      <c r="I28" t="s">
        <v>33</v>
      </c>
      <c r="J28" t="s">
        <v>62</v>
      </c>
      <c r="K28" t="s">
        <v>63</v>
      </c>
      <c r="L28" t="s">
        <v>40</v>
      </c>
      <c r="M28" t="s">
        <v>41</v>
      </c>
      <c r="N28" t="s">
        <v>1674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 t="s">
        <v>1950</v>
      </c>
    </row>
    <row r="29" spans="1:28">
      <c r="A29" t="s">
        <v>28</v>
      </c>
      <c r="B29" s="7" t="s">
        <v>1354</v>
      </c>
      <c r="D29" t="s">
        <v>59</v>
      </c>
      <c r="E29" t="s">
        <v>60</v>
      </c>
      <c r="F29" t="s">
        <v>508</v>
      </c>
      <c r="H29" t="s">
        <v>47</v>
      </c>
      <c r="I29" t="s">
        <v>33</v>
      </c>
      <c r="J29" t="s">
        <v>62</v>
      </c>
      <c r="K29" t="s">
        <v>63</v>
      </c>
      <c r="L29" t="s">
        <v>40</v>
      </c>
      <c r="M29" t="s">
        <v>41</v>
      </c>
      <c r="N29" t="s">
        <v>1675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 t="s">
        <v>1950</v>
      </c>
    </row>
    <row r="30" spans="1:28">
      <c r="A30" t="s">
        <v>28</v>
      </c>
      <c r="B30" s="7" t="s">
        <v>1565</v>
      </c>
      <c r="D30" t="s">
        <v>59</v>
      </c>
      <c r="E30" t="s">
        <v>60</v>
      </c>
      <c r="F30" t="s">
        <v>508</v>
      </c>
      <c r="H30" t="s">
        <v>47</v>
      </c>
      <c r="I30" t="s">
        <v>33</v>
      </c>
      <c r="J30" t="s">
        <v>62</v>
      </c>
      <c r="K30" t="s">
        <v>63</v>
      </c>
      <c r="L30" t="s">
        <v>36</v>
      </c>
      <c r="M30" t="s">
        <v>41</v>
      </c>
      <c r="N30" t="s">
        <v>1676</v>
      </c>
      <c r="O30">
        <v>0</v>
      </c>
      <c r="P30">
        <v>0</v>
      </c>
      <c r="Q30">
        <v>1</v>
      </c>
      <c r="R30">
        <v>0</v>
      </c>
      <c r="S30">
        <v>0</v>
      </c>
      <c r="T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 t="s">
        <v>1950</v>
      </c>
    </row>
    <row r="31" spans="1:28">
      <c r="A31" t="s">
        <v>28</v>
      </c>
      <c r="B31" s="7" t="s">
        <v>1173</v>
      </c>
      <c r="D31" t="s">
        <v>59</v>
      </c>
      <c r="E31" t="s">
        <v>60</v>
      </c>
      <c r="F31" t="s">
        <v>61</v>
      </c>
      <c r="H31" t="s">
        <v>32</v>
      </c>
      <c r="I31" t="s">
        <v>33</v>
      </c>
      <c r="J31" t="s">
        <v>62</v>
      </c>
      <c r="K31" t="s">
        <v>63</v>
      </c>
      <c r="L31" t="s">
        <v>40</v>
      </c>
      <c r="M31" t="s">
        <v>41</v>
      </c>
      <c r="N31" t="s">
        <v>64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V31">
        <v>0</v>
      </c>
      <c r="W31">
        <v>1</v>
      </c>
      <c r="X31">
        <v>0</v>
      </c>
      <c r="Y31">
        <v>0</v>
      </c>
      <c r="Z31">
        <v>1</v>
      </c>
      <c r="AA31">
        <v>1</v>
      </c>
      <c r="AB31" t="s">
        <v>1950</v>
      </c>
    </row>
    <row r="32" spans="1:28">
      <c r="A32" t="s">
        <v>28</v>
      </c>
      <c r="B32" s="7" t="s">
        <v>1173</v>
      </c>
      <c r="D32" t="s">
        <v>59</v>
      </c>
      <c r="E32" t="s">
        <v>60</v>
      </c>
      <c r="F32" t="s">
        <v>61</v>
      </c>
      <c r="H32" t="s">
        <v>32</v>
      </c>
      <c r="I32" t="s">
        <v>33</v>
      </c>
      <c r="J32" t="s">
        <v>62</v>
      </c>
      <c r="K32" t="s">
        <v>63</v>
      </c>
      <c r="L32" t="s">
        <v>36</v>
      </c>
      <c r="M32" t="s">
        <v>41</v>
      </c>
      <c r="N32" t="s">
        <v>65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 t="s">
        <v>1950</v>
      </c>
    </row>
    <row r="33" spans="1:28">
      <c r="A33" t="s">
        <v>28</v>
      </c>
      <c r="B33" s="7" t="s">
        <v>1170</v>
      </c>
      <c r="D33" t="s">
        <v>59</v>
      </c>
      <c r="E33" t="s">
        <v>60</v>
      </c>
      <c r="F33" t="s">
        <v>61</v>
      </c>
      <c r="H33" t="s">
        <v>32</v>
      </c>
      <c r="I33" t="s">
        <v>33</v>
      </c>
      <c r="J33" t="s">
        <v>62</v>
      </c>
      <c r="K33" t="s">
        <v>63</v>
      </c>
      <c r="L33" t="s">
        <v>40</v>
      </c>
      <c r="M33" t="s">
        <v>41</v>
      </c>
      <c r="N33" t="s">
        <v>66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V33">
        <v>0</v>
      </c>
      <c r="W33">
        <v>0</v>
      </c>
      <c r="X33">
        <v>0</v>
      </c>
      <c r="Y33">
        <v>0</v>
      </c>
      <c r="Z33">
        <v>1</v>
      </c>
      <c r="AA33">
        <v>1</v>
      </c>
      <c r="AB33" t="s">
        <v>1950</v>
      </c>
    </row>
    <row r="34" spans="1:28">
      <c r="A34" t="s">
        <v>28</v>
      </c>
      <c r="B34" s="7" t="s">
        <v>1173</v>
      </c>
      <c r="D34" t="s">
        <v>67</v>
      </c>
      <c r="E34" t="s">
        <v>68</v>
      </c>
      <c r="F34" t="s">
        <v>69</v>
      </c>
      <c r="H34" t="s">
        <v>32</v>
      </c>
      <c r="I34" t="s">
        <v>33</v>
      </c>
      <c r="J34" t="s">
        <v>70</v>
      </c>
      <c r="K34" t="s">
        <v>71</v>
      </c>
      <c r="L34" t="s">
        <v>36</v>
      </c>
      <c r="M34" t="s">
        <v>41</v>
      </c>
      <c r="N34" t="s">
        <v>72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  <c r="AB34" t="s">
        <v>1950</v>
      </c>
    </row>
    <row r="35" spans="1:28">
      <c r="A35" t="s">
        <v>28</v>
      </c>
      <c r="B35" s="7" t="s">
        <v>1176</v>
      </c>
      <c r="D35" t="s">
        <v>67</v>
      </c>
      <c r="E35" t="s">
        <v>68</v>
      </c>
      <c r="F35" t="s">
        <v>69</v>
      </c>
      <c r="H35" t="s">
        <v>32</v>
      </c>
      <c r="I35" t="s">
        <v>33</v>
      </c>
      <c r="J35" t="s">
        <v>70</v>
      </c>
      <c r="K35" t="s">
        <v>71</v>
      </c>
      <c r="L35" t="s">
        <v>40</v>
      </c>
      <c r="M35" t="s">
        <v>41</v>
      </c>
      <c r="N35" t="s">
        <v>73</v>
      </c>
      <c r="O35">
        <v>0</v>
      </c>
      <c r="P35">
        <v>0</v>
      </c>
      <c r="Q35">
        <v>1</v>
      </c>
      <c r="R35">
        <v>0</v>
      </c>
      <c r="S35">
        <v>0</v>
      </c>
      <c r="T35">
        <v>1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 t="s">
        <v>1950</v>
      </c>
    </row>
    <row r="36" spans="1:28">
      <c r="A36" t="s">
        <v>28</v>
      </c>
      <c r="B36" s="7" t="s">
        <v>1176</v>
      </c>
      <c r="D36" t="s">
        <v>67</v>
      </c>
      <c r="E36" t="s">
        <v>68</v>
      </c>
      <c r="F36" t="s">
        <v>69</v>
      </c>
      <c r="H36" t="s">
        <v>32</v>
      </c>
      <c r="I36" t="s">
        <v>33</v>
      </c>
      <c r="J36" t="s">
        <v>70</v>
      </c>
      <c r="K36" t="s">
        <v>71</v>
      </c>
      <c r="L36" t="s">
        <v>36</v>
      </c>
      <c r="M36" t="s">
        <v>41</v>
      </c>
      <c r="N36" t="s">
        <v>74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V36">
        <v>0</v>
      </c>
      <c r="W36">
        <v>0</v>
      </c>
      <c r="X36">
        <v>0</v>
      </c>
      <c r="Y36">
        <v>1</v>
      </c>
      <c r="Z36">
        <v>1</v>
      </c>
      <c r="AA36">
        <v>1</v>
      </c>
      <c r="AB36" t="s">
        <v>1950</v>
      </c>
    </row>
    <row r="37" spans="1:28">
      <c r="A37" t="s">
        <v>28</v>
      </c>
      <c r="B37" s="7" t="s">
        <v>1354</v>
      </c>
      <c r="D37" t="s">
        <v>67</v>
      </c>
      <c r="E37" t="s">
        <v>68</v>
      </c>
      <c r="F37" t="s">
        <v>69</v>
      </c>
      <c r="H37" t="s">
        <v>32</v>
      </c>
      <c r="I37" t="s">
        <v>33</v>
      </c>
      <c r="J37" t="s">
        <v>70</v>
      </c>
      <c r="K37" t="s">
        <v>71</v>
      </c>
      <c r="L37" t="s">
        <v>40</v>
      </c>
      <c r="M37" t="s">
        <v>41</v>
      </c>
      <c r="N37" t="s">
        <v>1574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V37">
        <v>0</v>
      </c>
      <c r="W37">
        <v>0</v>
      </c>
      <c r="X37">
        <v>0</v>
      </c>
      <c r="Y37">
        <v>1</v>
      </c>
      <c r="Z37">
        <v>1</v>
      </c>
      <c r="AA37">
        <v>1</v>
      </c>
      <c r="AB37" t="s">
        <v>1950</v>
      </c>
    </row>
    <row r="38" spans="1:28">
      <c r="A38" t="s">
        <v>28</v>
      </c>
      <c r="B38" s="7" t="s">
        <v>1354</v>
      </c>
      <c r="D38" t="s">
        <v>67</v>
      </c>
      <c r="E38" t="s">
        <v>68</v>
      </c>
      <c r="F38" t="s">
        <v>69</v>
      </c>
      <c r="H38" t="s">
        <v>32</v>
      </c>
      <c r="I38" t="s">
        <v>33</v>
      </c>
      <c r="J38" t="s">
        <v>70</v>
      </c>
      <c r="K38" t="s">
        <v>71</v>
      </c>
      <c r="L38" t="s">
        <v>36</v>
      </c>
      <c r="M38" t="s">
        <v>41</v>
      </c>
      <c r="N38" t="s">
        <v>1575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  <c r="AB38" t="s">
        <v>1950</v>
      </c>
    </row>
    <row r="39" spans="1:28">
      <c r="A39" t="s">
        <v>28</v>
      </c>
      <c r="B39" s="7" t="s">
        <v>1565</v>
      </c>
      <c r="D39" t="s">
        <v>67</v>
      </c>
      <c r="E39" t="s">
        <v>68</v>
      </c>
      <c r="F39" t="s">
        <v>624</v>
      </c>
      <c r="H39" t="s">
        <v>47</v>
      </c>
      <c r="I39" t="s">
        <v>33</v>
      </c>
      <c r="J39" t="s">
        <v>70</v>
      </c>
      <c r="K39" t="s">
        <v>71</v>
      </c>
      <c r="L39" t="s">
        <v>36</v>
      </c>
      <c r="M39" t="s">
        <v>41</v>
      </c>
      <c r="N39" t="s">
        <v>1808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 t="s">
        <v>1950</v>
      </c>
    </row>
    <row r="40" spans="1:28">
      <c r="A40" t="s">
        <v>75</v>
      </c>
      <c r="B40" s="7" t="s">
        <v>1177</v>
      </c>
      <c r="D40" t="s">
        <v>29</v>
      </c>
      <c r="E40" t="s">
        <v>30</v>
      </c>
      <c r="F40" t="s">
        <v>31</v>
      </c>
      <c r="H40" t="s">
        <v>32</v>
      </c>
      <c r="I40" t="s">
        <v>33</v>
      </c>
      <c r="J40" t="s">
        <v>76</v>
      </c>
      <c r="K40" t="s">
        <v>77</v>
      </c>
      <c r="L40" t="s">
        <v>36</v>
      </c>
      <c r="M40" t="s">
        <v>41</v>
      </c>
      <c r="N40" t="s">
        <v>78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V40">
        <v>1</v>
      </c>
      <c r="W40">
        <v>0</v>
      </c>
      <c r="X40">
        <v>0</v>
      </c>
      <c r="Y40">
        <v>0</v>
      </c>
      <c r="Z40">
        <v>1</v>
      </c>
      <c r="AA40">
        <v>1</v>
      </c>
      <c r="AB40" t="s">
        <v>1950</v>
      </c>
    </row>
    <row r="41" spans="1:28">
      <c r="A41" t="s">
        <v>75</v>
      </c>
      <c r="B41" s="7" t="s">
        <v>1176</v>
      </c>
      <c r="D41" t="s">
        <v>29</v>
      </c>
      <c r="E41" t="s">
        <v>30</v>
      </c>
      <c r="F41" t="s">
        <v>31</v>
      </c>
      <c r="H41" t="s">
        <v>32</v>
      </c>
      <c r="I41" t="s">
        <v>33</v>
      </c>
      <c r="J41" t="s">
        <v>76</v>
      </c>
      <c r="K41" t="s">
        <v>77</v>
      </c>
      <c r="L41" t="s">
        <v>36</v>
      </c>
      <c r="M41" t="s">
        <v>41</v>
      </c>
      <c r="N41" t="s">
        <v>1356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V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 t="s">
        <v>1950</v>
      </c>
    </row>
    <row r="42" spans="1:28">
      <c r="A42" t="s">
        <v>75</v>
      </c>
      <c r="B42" s="7" t="s">
        <v>1171</v>
      </c>
      <c r="D42" t="s">
        <v>29</v>
      </c>
      <c r="E42" t="s">
        <v>30</v>
      </c>
      <c r="F42" t="s">
        <v>31</v>
      </c>
      <c r="H42" t="s">
        <v>32</v>
      </c>
      <c r="I42" t="s">
        <v>33</v>
      </c>
      <c r="J42" t="s">
        <v>1093</v>
      </c>
      <c r="K42" t="s">
        <v>1094</v>
      </c>
      <c r="L42" t="s">
        <v>36</v>
      </c>
      <c r="M42" t="s">
        <v>41</v>
      </c>
      <c r="N42" t="s">
        <v>1357</v>
      </c>
      <c r="O42">
        <v>0</v>
      </c>
      <c r="P42">
        <v>0</v>
      </c>
      <c r="Q42">
        <v>1</v>
      </c>
      <c r="R42">
        <v>0</v>
      </c>
      <c r="S42">
        <v>0</v>
      </c>
      <c r="T42">
        <v>1</v>
      </c>
      <c r="V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 t="s">
        <v>1950</v>
      </c>
    </row>
    <row r="43" spans="1:28">
      <c r="A43" t="s">
        <v>75</v>
      </c>
      <c r="B43" s="7" t="s">
        <v>1171</v>
      </c>
      <c r="D43" t="s">
        <v>29</v>
      </c>
      <c r="E43" t="s">
        <v>30</v>
      </c>
      <c r="F43" t="s">
        <v>31</v>
      </c>
      <c r="H43" t="s">
        <v>32</v>
      </c>
      <c r="I43" t="s">
        <v>33</v>
      </c>
      <c r="J43" t="s">
        <v>1093</v>
      </c>
      <c r="K43" t="s">
        <v>1094</v>
      </c>
      <c r="L43" t="s">
        <v>36</v>
      </c>
      <c r="M43" t="s">
        <v>41</v>
      </c>
      <c r="N43" t="s">
        <v>1576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V43">
        <v>1</v>
      </c>
      <c r="W43">
        <v>0</v>
      </c>
      <c r="X43">
        <v>0</v>
      </c>
      <c r="Y43">
        <v>0</v>
      </c>
      <c r="Z43">
        <v>1</v>
      </c>
      <c r="AA43">
        <v>1</v>
      </c>
      <c r="AB43" t="s">
        <v>1950</v>
      </c>
    </row>
    <row r="44" spans="1:28">
      <c r="A44" t="s">
        <v>75</v>
      </c>
      <c r="B44" s="7" t="s">
        <v>1171</v>
      </c>
      <c r="D44" t="s">
        <v>29</v>
      </c>
      <c r="E44" t="s">
        <v>30</v>
      </c>
      <c r="F44" t="s">
        <v>31</v>
      </c>
      <c r="H44" t="s">
        <v>32</v>
      </c>
      <c r="I44" t="s">
        <v>39</v>
      </c>
      <c r="J44" t="s">
        <v>1093</v>
      </c>
      <c r="K44" t="s">
        <v>1094</v>
      </c>
      <c r="L44" t="s">
        <v>40</v>
      </c>
      <c r="M44" t="s">
        <v>41</v>
      </c>
      <c r="N44" t="s">
        <v>1358</v>
      </c>
      <c r="O44">
        <v>0</v>
      </c>
      <c r="P44">
        <v>0</v>
      </c>
      <c r="Q44">
        <v>1</v>
      </c>
      <c r="R44">
        <v>0</v>
      </c>
      <c r="S44">
        <v>0</v>
      </c>
      <c r="T44">
        <v>1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 t="s">
        <v>1950</v>
      </c>
    </row>
    <row r="45" spans="1:28">
      <c r="A45" t="s">
        <v>75</v>
      </c>
      <c r="B45" s="7" t="s">
        <v>1174</v>
      </c>
      <c r="D45" t="s">
        <v>29</v>
      </c>
      <c r="E45" t="s">
        <v>30</v>
      </c>
      <c r="F45" t="s">
        <v>79</v>
      </c>
      <c r="H45" t="s">
        <v>47</v>
      </c>
      <c r="I45" t="s">
        <v>33</v>
      </c>
      <c r="J45" t="s">
        <v>76</v>
      </c>
      <c r="K45" t="s">
        <v>77</v>
      </c>
      <c r="L45" t="s">
        <v>36</v>
      </c>
      <c r="M45" t="s">
        <v>41</v>
      </c>
      <c r="N45" t="s">
        <v>80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V45">
        <v>0</v>
      </c>
      <c r="W45">
        <v>1</v>
      </c>
      <c r="X45">
        <v>0</v>
      </c>
      <c r="Y45">
        <v>0</v>
      </c>
      <c r="Z45">
        <v>1</v>
      </c>
      <c r="AA45">
        <v>1</v>
      </c>
      <c r="AB45" t="s">
        <v>1950</v>
      </c>
    </row>
    <row r="46" spans="1:28">
      <c r="A46" t="s">
        <v>75</v>
      </c>
      <c r="B46" s="7" t="s">
        <v>1170</v>
      </c>
      <c r="D46" t="s">
        <v>29</v>
      </c>
      <c r="E46" t="s">
        <v>30</v>
      </c>
      <c r="F46" t="s">
        <v>79</v>
      </c>
      <c r="H46" t="s">
        <v>47</v>
      </c>
      <c r="I46" t="s">
        <v>33</v>
      </c>
      <c r="J46" t="s">
        <v>76</v>
      </c>
      <c r="K46" t="s">
        <v>77</v>
      </c>
      <c r="L46" t="s">
        <v>40</v>
      </c>
      <c r="M46" t="s">
        <v>41</v>
      </c>
      <c r="N46" t="s">
        <v>81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V46">
        <v>0</v>
      </c>
      <c r="W46">
        <v>1</v>
      </c>
      <c r="X46">
        <v>0</v>
      </c>
      <c r="Y46">
        <v>0</v>
      </c>
      <c r="Z46">
        <v>1</v>
      </c>
      <c r="AA46">
        <v>1</v>
      </c>
      <c r="AB46" t="s">
        <v>1950</v>
      </c>
    </row>
    <row r="47" spans="1:28">
      <c r="A47" t="s">
        <v>75</v>
      </c>
      <c r="B47" s="7" t="s">
        <v>1174</v>
      </c>
      <c r="D47" t="s">
        <v>44</v>
      </c>
      <c r="E47" t="s">
        <v>45</v>
      </c>
      <c r="F47" t="s">
        <v>46</v>
      </c>
      <c r="H47" t="s">
        <v>47</v>
      </c>
      <c r="I47" t="s">
        <v>33</v>
      </c>
      <c r="J47" t="s">
        <v>82</v>
      </c>
      <c r="K47" t="s">
        <v>83</v>
      </c>
      <c r="L47" t="s">
        <v>36</v>
      </c>
      <c r="M47" t="s">
        <v>41</v>
      </c>
      <c r="N47" t="s">
        <v>84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V47">
        <v>0</v>
      </c>
      <c r="W47">
        <v>1</v>
      </c>
      <c r="X47">
        <v>0</v>
      </c>
      <c r="Y47">
        <v>0</v>
      </c>
      <c r="Z47">
        <v>1</v>
      </c>
      <c r="AA47">
        <v>1</v>
      </c>
      <c r="AB47" t="s">
        <v>1950</v>
      </c>
    </row>
    <row r="48" spans="1:28">
      <c r="A48" t="s">
        <v>75</v>
      </c>
      <c r="B48" s="7" t="s">
        <v>1174</v>
      </c>
      <c r="D48" t="s">
        <v>44</v>
      </c>
      <c r="E48" t="s">
        <v>45</v>
      </c>
      <c r="F48" t="s">
        <v>46</v>
      </c>
      <c r="H48" t="s">
        <v>47</v>
      </c>
      <c r="I48" t="s">
        <v>33</v>
      </c>
      <c r="J48" t="s">
        <v>85</v>
      </c>
      <c r="K48" t="s">
        <v>86</v>
      </c>
      <c r="L48" t="s">
        <v>40</v>
      </c>
      <c r="M48" t="s">
        <v>41</v>
      </c>
      <c r="N48" t="s">
        <v>87</v>
      </c>
      <c r="O48">
        <v>0</v>
      </c>
      <c r="P48">
        <v>0</v>
      </c>
      <c r="Q48">
        <v>1</v>
      </c>
      <c r="R48">
        <v>0</v>
      </c>
      <c r="S48">
        <v>0</v>
      </c>
      <c r="T48">
        <v>1</v>
      </c>
      <c r="V48">
        <v>0</v>
      </c>
      <c r="W48">
        <v>0</v>
      </c>
      <c r="X48">
        <v>0</v>
      </c>
      <c r="Y48">
        <v>0</v>
      </c>
      <c r="Z48">
        <v>1</v>
      </c>
      <c r="AA48">
        <v>1</v>
      </c>
      <c r="AB48" t="s">
        <v>1950</v>
      </c>
    </row>
    <row r="49" spans="1:28">
      <c r="A49" t="s">
        <v>75</v>
      </c>
      <c r="B49" s="7" t="s">
        <v>38</v>
      </c>
      <c r="D49" t="s">
        <v>44</v>
      </c>
      <c r="E49" t="s">
        <v>45</v>
      </c>
      <c r="F49" t="s">
        <v>219</v>
      </c>
      <c r="H49" t="s">
        <v>32</v>
      </c>
      <c r="I49" t="s">
        <v>33</v>
      </c>
      <c r="J49" t="s">
        <v>82</v>
      </c>
      <c r="K49" t="s">
        <v>83</v>
      </c>
      <c r="L49" t="s">
        <v>36</v>
      </c>
      <c r="M49" t="s">
        <v>41</v>
      </c>
      <c r="N49" t="s">
        <v>1779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V49">
        <v>0</v>
      </c>
      <c r="W49">
        <v>1</v>
      </c>
      <c r="X49">
        <v>0</v>
      </c>
      <c r="Y49">
        <v>0</v>
      </c>
      <c r="Z49">
        <v>1</v>
      </c>
      <c r="AA49">
        <v>1</v>
      </c>
      <c r="AB49" t="s">
        <v>1950</v>
      </c>
    </row>
    <row r="50" spans="1:28">
      <c r="A50" t="s">
        <v>75</v>
      </c>
      <c r="B50" s="7" t="s">
        <v>1170</v>
      </c>
      <c r="D50" t="s">
        <v>44</v>
      </c>
      <c r="E50" t="s">
        <v>45</v>
      </c>
      <c r="F50" t="s">
        <v>219</v>
      </c>
      <c r="H50" t="s">
        <v>32</v>
      </c>
      <c r="I50" t="s">
        <v>39</v>
      </c>
      <c r="J50" t="s">
        <v>85</v>
      </c>
      <c r="K50" t="s">
        <v>86</v>
      </c>
      <c r="L50" t="s">
        <v>40</v>
      </c>
      <c r="M50" t="s">
        <v>41</v>
      </c>
      <c r="N50" t="s">
        <v>1178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V50">
        <v>0</v>
      </c>
      <c r="W50">
        <v>1</v>
      </c>
      <c r="X50">
        <v>0</v>
      </c>
      <c r="Y50">
        <v>0</v>
      </c>
      <c r="Z50">
        <v>1</v>
      </c>
      <c r="AA50">
        <v>1</v>
      </c>
      <c r="AB50" t="s">
        <v>1950</v>
      </c>
    </row>
    <row r="51" spans="1:28">
      <c r="A51" t="s">
        <v>75</v>
      </c>
      <c r="B51" s="7" t="s">
        <v>1171</v>
      </c>
      <c r="D51" t="s">
        <v>44</v>
      </c>
      <c r="E51" t="s">
        <v>45</v>
      </c>
      <c r="F51" t="s">
        <v>1570</v>
      </c>
      <c r="H51" t="s">
        <v>47</v>
      </c>
      <c r="I51" t="s">
        <v>33</v>
      </c>
      <c r="J51" t="s">
        <v>82</v>
      </c>
      <c r="K51" t="s">
        <v>83</v>
      </c>
      <c r="L51" t="s">
        <v>36</v>
      </c>
      <c r="M51" t="s">
        <v>41</v>
      </c>
      <c r="N51" t="s">
        <v>1843</v>
      </c>
      <c r="O51">
        <v>0</v>
      </c>
      <c r="P51">
        <v>0</v>
      </c>
      <c r="Q51">
        <v>1</v>
      </c>
      <c r="R51">
        <v>0</v>
      </c>
      <c r="S51">
        <v>0</v>
      </c>
      <c r="T51">
        <v>1</v>
      </c>
      <c r="V51">
        <v>0</v>
      </c>
      <c r="W51">
        <v>1</v>
      </c>
      <c r="X51">
        <v>0</v>
      </c>
      <c r="Y51">
        <v>0</v>
      </c>
      <c r="Z51">
        <v>1</v>
      </c>
      <c r="AA51">
        <v>1</v>
      </c>
      <c r="AB51" t="s">
        <v>1950</v>
      </c>
    </row>
    <row r="52" spans="1:28">
      <c r="A52" t="s">
        <v>75</v>
      </c>
      <c r="B52" s="7" t="s">
        <v>1354</v>
      </c>
      <c r="D52" t="s">
        <v>44</v>
      </c>
      <c r="E52" t="s">
        <v>45</v>
      </c>
      <c r="F52" t="s">
        <v>1570</v>
      </c>
      <c r="H52" t="s">
        <v>47</v>
      </c>
      <c r="I52" t="s">
        <v>33</v>
      </c>
      <c r="J52" t="s">
        <v>82</v>
      </c>
      <c r="K52" t="s">
        <v>83</v>
      </c>
      <c r="L52" t="s">
        <v>36</v>
      </c>
      <c r="M52" t="s">
        <v>41</v>
      </c>
      <c r="N52" t="s">
        <v>1844</v>
      </c>
      <c r="O52">
        <v>0</v>
      </c>
      <c r="P52">
        <v>0</v>
      </c>
      <c r="Q52">
        <v>1</v>
      </c>
      <c r="R52">
        <v>0</v>
      </c>
      <c r="S52">
        <v>0</v>
      </c>
      <c r="T52">
        <v>1</v>
      </c>
      <c r="V52">
        <v>0</v>
      </c>
      <c r="W52">
        <v>1</v>
      </c>
      <c r="X52">
        <v>0</v>
      </c>
      <c r="Y52">
        <v>0</v>
      </c>
      <c r="Z52">
        <v>1</v>
      </c>
      <c r="AA52">
        <v>1</v>
      </c>
      <c r="AB52" t="s">
        <v>1950</v>
      </c>
    </row>
    <row r="53" spans="1:28">
      <c r="A53" t="s">
        <v>75</v>
      </c>
      <c r="B53" s="7" t="s">
        <v>1173</v>
      </c>
      <c r="D53" t="s">
        <v>53</v>
      </c>
      <c r="E53" t="s">
        <v>54</v>
      </c>
      <c r="F53" t="s">
        <v>55</v>
      </c>
      <c r="H53" t="s">
        <v>32</v>
      </c>
      <c r="I53" t="s">
        <v>33</v>
      </c>
      <c r="J53" t="s">
        <v>88</v>
      </c>
      <c r="K53" t="s">
        <v>89</v>
      </c>
      <c r="L53" t="s">
        <v>40</v>
      </c>
      <c r="M53" t="s">
        <v>41</v>
      </c>
      <c r="N53" t="s">
        <v>90</v>
      </c>
      <c r="O53">
        <v>0</v>
      </c>
      <c r="P53">
        <v>0</v>
      </c>
      <c r="Q53">
        <v>1</v>
      </c>
      <c r="R53">
        <v>0</v>
      </c>
      <c r="S53">
        <v>0</v>
      </c>
      <c r="T53">
        <v>1</v>
      </c>
      <c r="V53">
        <v>0</v>
      </c>
      <c r="W53">
        <v>1</v>
      </c>
      <c r="X53">
        <v>0</v>
      </c>
      <c r="Y53">
        <v>0</v>
      </c>
      <c r="Z53">
        <v>1</v>
      </c>
      <c r="AA53">
        <v>1</v>
      </c>
      <c r="AB53" t="s">
        <v>1950</v>
      </c>
    </row>
    <row r="54" spans="1:28">
      <c r="A54" t="s">
        <v>75</v>
      </c>
      <c r="B54" s="7" t="s">
        <v>1170</v>
      </c>
      <c r="D54" t="s">
        <v>53</v>
      </c>
      <c r="E54" t="s">
        <v>54</v>
      </c>
      <c r="F54" t="s">
        <v>55</v>
      </c>
      <c r="H54" t="s">
        <v>32</v>
      </c>
      <c r="I54" t="s">
        <v>33</v>
      </c>
      <c r="J54" t="s">
        <v>88</v>
      </c>
      <c r="K54" t="s">
        <v>89</v>
      </c>
      <c r="L54" t="s">
        <v>40</v>
      </c>
      <c r="M54" t="s">
        <v>41</v>
      </c>
      <c r="N54" t="s">
        <v>91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V54">
        <v>0</v>
      </c>
      <c r="W54">
        <v>1</v>
      </c>
      <c r="X54">
        <v>0</v>
      </c>
      <c r="Y54">
        <v>0</v>
      </c>
      <c r="Z54">
        <v>1</v>
      </c>
      <c r="AA54">
        <v>1</v>
      </c>
      <c r="AB54" t="s">
        <v>1950</v>
      </c>
    </row>
    <row r="55" spans="1:28">
      <c r="A55" t="s">
        <v>75</v>
      </c>
      <c r="B55" s="7" t="s">
        <v>1173</v>
      </c>
      <c r="D55" t="s">
        <v>53</v>
      </c>
      <c r="E55" t="s">
        <v>54</v>
      </c>
      <c r="F55" t="s">
        <v>55</v>
      </c>
      <c r="H55" t="s">
        <v>32</v>
      </c>
      <c r="I55" t="s">
        <v>33</v>
      </c>
      <c r="J55" t="s">
        <v>92</v>
      </c>
      <c r="K55" t="s">
        <v>93</v>
      </c>
      <c r="L55" t="s">
        <v>36</v>
      </c>
      <c r="M55" t="s">
        <v>41</v>
      </c>
      <c r="N55" t="s">
        <v>94</v>
      </c>
      <c r="O55">
        <v>0</v>
      </c>
      <c r="P55">
        <v>0</v>
      </c>
      <c r="Q55">
        <v>1</v>
      </c>
      <c r="R55">
        <v>0</v>
      </c>
      <c r="S55">
        <v>0</v>
      </c>
      <c r="T55">
        <v>1</v>
      </c>
      <c r="V55">
        <v>0</v>
      </c>
      <c r="W55">
        <v>1</v>
      </c>
      <c r="X55">
        <v>0</v>
      </c>
      <c r="Y55">
        <v>0</v>
      </c>
      <c r="Z55">
        <v>1</v>
      </c>
      <c r="AA55">
        <v>1</v>
      </c>
      <c r="AB55" t="s">
        <v>1950</v>
      </c>
    </row>
    <row r="56" spans="1:28">
      <c r="A56" t="s">
        <v>75</v>
      </c>
      <c r="B56" s="7" t="s">
        <v>1170</v>
      </c>
      <c r="D56" t="s">
        <v>53</v>
      </c>
      <c r="E56" t="s">
        <v>54</v>
      </c>
      <c r="F56" t="s">
        <v>55</v>
      </c>
      <c r="H56" t="s">
        <v>32</v>
      </c>
      <c r="I56" t="s">
        <v>33</v>
      </c>
      <c r="J56" t="s">
        <v>92</v>
      </c>
      <c r="K56" t="s">
        <v>93</v>
      </c>
      <c r="L56" t="s">
        <v>36</v>
      </c>
      <c r="M56" t="s">
        <v>41</v>
      </c>
      <c r="N56" t="s">
        <v>95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V56">
        <v>0</v>
      </c>
      <c r="W56">
        <v>1</v>
      </c>
      <c r="X56">
        <v>0</v>
      </c>
      <c r="Y56">
        <v>0</v>
      </c>
      <c r="Z56">
        <v>1</v>
      </c>
      <c r="AA56">
        <v>1</v>
      </c>
      <c r="AB56" t="s">
        <v>1950</v>
      </c>
    </row>
    <row r="57" spans="1:28">
      <c r="A57" t="s">
        <v>75</v>
      </c>
      <c r="B57" s="7" t="s">
        <v>1565</v>
      </c>
      <c r="D57" t="s">
        <v>53</v>
      </c>
      <c r="E57" t="s">
        <v>54</v>
      </c>
      <c r="F57" t="s">
        <v>55</v>
      </c>
      <c r="H57" t="s">
        <v>47</v>
      </c>
      <c r="I57" t="s">
        <v>33</v>
      </c>
      <c r="J57" t="s">
        <v>88</v>
      </c>
      <c r="K57" t="s">
        <v>89</v>
      </c>
      <c r="L57" t="s">
        <v>40</v>
      </c>
      <c r="M57" t="s">
        <v>41</v>
      </c>
      <c r="N57" t="s">
        <v>1677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V57">
        <v>0</v>
      </c>
      <c r="W57">
        <v>1</v>
      </c>
      <c r="X57">
        <v>0</v>
      </c>
      <c r="Y57">
        <v>0</v>
      </c>
      <c r="Z57">
        <v>1</v>
      </c>
      <c r="AA57">
        <v>1</v>
      </c>
      <c r="AB57" t="s">
        <v>1950</v>
      </c>
    </row>
    <row r="58" spans="1:28">
      <c r="A58" t="s">
        <v>75</v>
      </c>
      <c r="B58" s="7" t="s">
        <v>1746</v>
      </c>
      <c r="D58" t="s">
        <v>53</v>
      </c>
      <c r="E58" t="s">
        <v>54</v>
      </c>
      <c r="F58" t="s">
        <v>55</v>
      </c>
      <c r="H58" t="s">
        <v>47</v>
      </c>
      <c r="I58" t="s">
        <v>33</v>
      </c>
      <c r="J58" t="s">
        <v>88</v>
      </c>
      <c r="K58" t="s">
        <v>89</v>
      </c>
      <c r="L58" t="s">
        <v>40</v>
      </c>
      <c r="M58" t="s">
        <v>41</v>
      </c>
      <c r="N58" t="s">
        <v>1748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V58">
        <v>0</v>
      </c>
      <c r="W58">
        <v>1</v>
      </c>
      <c r="X58">
        <v>0</v>
      </c>
      <c r="Y58">
        <v>0</v>
      </c>
      <c r="Z58">
        <v>1</v>
      </c>
      <c r="AA58">
        <v>1</v>
      </c>
      <c r="AB58" t="s">
        <v>1950</v>
      </c>
    </row>
    <row r="59" spans="1:28">
      <c r="A59" t="s">
        <v>75</v>
      </c>
      <c r="B59" s="7" t="s">
        <v>1354</v>
      </c>
      <c r="D59" t="s">
        <v>53</v>
      </c>
      <c r="E59" t="s">
        <v>54</v>
      </c>
      <c r="F59" t="s">
        <v>55</v>
      </c>
      <c r="H59" t="s">
        <v>47</v>
      </c>
      <c r="I59" t="s">
        <v>33</v>
      </c>
      <c r="J59" t="s">
        <v>92</v>
      </c>
      <c r="K59" t="s">
        <v>93</v>
      </c>
      <c r="L59" t="s">
        <v>36</v>
      </c>
      <c r="M59" t="s">
        <v>41</v>
      </c>
      <c r="N59" t="s">
        <v>1577</v>
      </c>
      <c r="O59">
        <v>0</v>
      </c>
      <c r="P59">
        <v>0</v>
      </c>
      <c r="Q59">
        <v>1</v>
      </c>
      <c r="R59">
        <v>0</v>
      </c>
      <c r="S59">
        <v>0</v>
      </c>
      <c r="T59">
        <v>1</v>
      </c>
      <c r="V59">
        <v>0</v>
      </c>
      <c r="W59">
        <v>1</v>
      </c>
      <c r="X59">
        <v>0</v>
      </c>
      <c r="Y59">
        <v>0</v>
      </c>
      <c r="Z59">
        <v>1</v>
      </c>
      <c r="AA59">
        <v>1</v>
      </c>
      <c r="AB59" t="s">
        <v>1950</v>
      </c>
    </row>
    <row r="60" spans="1:28">
      <c r="A60" t="s">
        <v>75</v>
      </c>
      <c r="B60" s="7" t="s">
        <v>1870</v>
      </c>
      <c r="D60" t="s">
        <v>96</v>
      </c>
      <c r="E60" t="s">
        <v>308</v>
      </c>
      <c r="F60" t="s">
        <v>309</v>
      </c>
      <c r="H60" t="s">
        <v>32</v>
      </c>
      <c r="I60" t="s">
        <v>33</v>
      </c>
      <c r="J60" t="s">
        <v>1780</v>
      </c>
      <c r="K60" t="s">
        <v>1781</v>
      </c>
      <c r="L60" t="s">
        <v>40</v>
      </c>
      <c r="M60" t="s">
        <v>41</v>
      </c>
      <c r="N60" t="s">
        <v>1871</v>
      </c>
      <c r="O60">
        <v>0</v>
      </c>
      <c r="P60">
        <v>0</v>
      </c>
      <c r="Q60">
        <v>1</v>
      </c>
      <c r="R60">
        <v>0</v>
      </c>
      <c r="S60">
        <v>0</v>
      </c>
      <c r="T60">
        <v>1</v>
      </c>
      <c r="V60">
        <v>0</v>
      </c>
      <c r="W60">
        <v>1</v>
      </c>
      <c r="X60">
        <v>0</v>
      </c>
      <c r="Y60">
        <v>0</v>
      </c>
      <c r="Z60">
        <v>1</v>
      </c>
      <c r="AA60">
        <v>1</v>
      </c>
      <c r="AB60" t="s">
        <v>1950</v>
      </c>
    </row>
    <row r="61" spans="1:28">
      <c r="A61" t="s">
        <v>75</v>
      </c>
      <c r="B61" s="7" t="s">
        <v>1172</v>
      </c>
      <c r="D61" t="s">
        <v>96</v>
      </c>
      <c r="E61" t="s">
        <v>97</v>
      </c>
      <c r="F61" t="s">
        <v>98</v>
      </c>
      <c r="H61" t="s">
        <v>32</v>
      </c>
      <c r="I61" t="s">
        <v>33</v>
      </c>
      <c r="J61" t="s">
        <v>99</v>
      </c>
      <c r="K61" t="s">
        <v>100</v>
      </c>
      <c r="L61" t="s">
        <v>40</v>
      </c>
      <c r="M61" t="s">
        <v>41</v>
      </c>
      <c r="N61" t="s">
        <v>101</v>
      </c>
      <c r="O61">
        <v>0</v>
      </c>
      <c r="P61">
        <v>0</v>
      </c>
      <c r="Q61">
        <v>1</v>
      </c>
      <c r="R61">
        <v>0</v>
      </c>
      <c r="S61">
        <v>0</v>
      </c>
      <c r="T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 t="s">
        <v>1950</v>
      </c>
    </row>
    <row r="62" spans="1:28">
      <c r="A62" t="s">
        <v>75</v>
      </c>
      <c r="B62" s="7" t="s">
        <v>1177</v>
      </c>
      <c r="D62" t="s">
        <v>96</v>
      </c>
      <c r="E62" t="s">
        <v>97</v>
      </c>
      <c r="F62" t="s">
        <v>98</v>
      </c>
      <c r="H62" t="s">
        <v>32</v>
      </c>
      <c r="I62" t="s">
        <v>39</v>
      </c>
      <c r="J62" t="s">
        <v>99</v>
      </c>
      <c r="K62" t="s">
        <v>100</v>
      </c>
      <c r="L62" t="s">
        <v>40</v>
      </c>
      <c r="M62" t="s">
        <v>41</v>
      </c>
      <c r="N62" t="s">
        <v>102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 t="s">
        <v>1950</v>
      </c>
    </row>
    <row r="63" spans="1:28">
      <c r="A63" t="s">
        <v>75</v>
      </c>
      <c r="B63" s="7" t="s">
        <v>1174</v>
      </c>
      <c r="D63" t="s">
        <v>96</v>
      </c>
      <c r="E63" t="s">
        <v>97</v>
      </c>
      <c r="F63" t="s">
        <v>373</v>
      </c>
      <c r="H63" t="s">
        <v>47</v>
      </c>
      <c r="I63" t="s">
        <v>33</v>
      </c>
      <c r="J63" t="s">
        <v>99</v>
      </c>
      <c r="K63" t="s">
        <v>100</v>
      </c>
      <c r="L63" t="s">
        <v>36</v>
      </c>
      <c r="M63" t="s">
        <v>41</v>
      </c>
      <c r="N63" t="s">
        <v>1578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 t="s">
        <v>1950</v>
      </c>
    </row>
    <row r="64" spans="1:28">
      <c r="A64" t="s">
        <v>75</v>
      </c>
      <c r="B64" s="7" t="s">
        <v>1173</v>
      </c>
      <c r="D64" t="s">
        <v>96</v>
      </c>
      <c r="E64" t="s">
        <v>103</v>
      </c>
      <c r="F64" t="s">
        <v>104</v>
      </c>
      <c r="H64" t="s">
        <v>47</v>
      </c>
      <c r="I64" t="s">
        <v>33</v>
      </c>
      <c r="J64" t="s">
        <v>105</v>
      </c>
      <c r="K64" t="s">
        <v>106</v>
      </c>
      <c r="L64" t="s">
        <v>36</v>
      </c>
      <c r="M64" t="s">
        <v>41</v>
      </c>
      <c r="N64" t="s">
        <v>107</v>
      </c>
      <c r="O64">
        <v>0</v>
      </c>
      <c r="P64">
        <v>0</v>
      </c>
      <c r="Q64">
        <v>1</v>
      </c>
      <c r="R64">
        <v>0</v>
      </c>
      <c r="S64">
        <v>0</v>
      </c>
      <c r="T64">
        <v>1</v>
      </c>
      <c r="V64">
        <v>0</v>
      </c>
      <c r="W64">
        <v>0</v>
      </c>
      <c r="X64">
        <v>0</v>
      </c>
      <c r="Y64">
        <v>0</v>
      </c>
      <c r="Z64">
        <v>1</v>
      </c>
      <c r="AA64">
        <v>1</v>
      </c>
      <c r="AB64" t="s">
        <v>1950</v>
      </c>
    </row>
    <row r="65" spans="1:28">
      <c r="A65" t="s">
        <v>75</v>
      </c>
      <c r="B65" s="7" t="s">
        <v>1565</v>
      </c>
      <c r="D65" t="s">
        <v>96</v>
      </c>
      <c r="E65" t="s">
        <v>103</v>
      </c>
      <c r="F65" t="s">
        <v>104</v>
      </c>
      <c r="H65" t="s">
        <v>47</v>
      </c>
      <c r="I65" t="s">
        <v>33</v>
      </c>
      <c r="J65" t="s">
        <v>1780</v>
      </c>
      <c r="K65" t="s">
        <v>1781</v>
      </c>
      <c r="L65" t="s">
        <v>36</v>
      </c>
      <c r="M65" t="s">
        <v>41</v>
      </c>
      <c r="N65" t="s">
        <v>1782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V65">
        <v>0</v>
      </c>
      <c r="W65">
        <v>0</v>
      </c>
      <c r="X65">
        <v>0</v>
      </c>
      <c r="Y65">
        <v>0</v>
      </c>
      <c r="Z65">
        <v>1</v>
      </c>
      <c r="AA65">
        <v>1</v>
      </c>
      <c r="AB65" t="s">
        <v>1950</v>
      </c>
    </row>
    <row r="66" spans="1:28">
      <c r="A66" t="s">
        <v>75</v>
      </c>
      <c r="B66" s="7" t="s">
        <v>1565</v>
      </c>
      <c r="D66" t="s">
        <v>59</v>
      </c>
      <c r="E66" t="s">
        <v>60</v>
      </c>
      <c r="F66" t="s">
        <v>508</v>
      </c>
      <c r="H66" t="s">
        <v>47</v>
      </c>
      <c r="I66" t="s">
        <v>33</v>
      </c>
      <c r="J66" t="s">
        <v>1579</v>
      </c>
      <c r="K66" t="s">
        <v>49</v>
      </c>
      <c r="L66" t="s">
        <v>40</v>
      </c>
      <c r="M66" t="s">
        <v>41</v>
      </c>
      <c r="N66" t="s">
        <v>1678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1</v>
      </c>
      <c r="AB66" t="s">
        <v>1950</v>
      </c>
    </row>
    <row r="67" spans="1:28">
      <c r="A67" t="s">
        <v>75</v>
      </c>
      <c r="B67" s="7" t="s">
        <v>1565</v>
      </c>
      <c r="D67" t="s">
        <v>59</v>
      </c>
      <c r="E67" t="s">
        <v>60</v>
      </c>
      <c r="F67" t="s">
        <v>508</v>
      </c>
      <c r="H67" t="s">
        <v>47</v>
      </c>
      <c r="I67" t="s">
        <v>33</v>
      </c>
      <c r="J67" t="s">
        <v>1579</v>
      </c>
      <c r="K67" t="s">
        <v>49</v>
      </c>
      <c r="L67" t="s">
        <v>36</v>
      </c>
      <c r="M67" t="s">
        <v>41</v>
      </c>
      <c r="N67" t="s">
        <v>1783</v>
      </c>
      <c r="O67">
        <v>0</v>
      </c>
      <c r="P67">
        <v>0</v>
      </c>
      <c r="Q67">
        <v>1</v>
      </c>
      <c r="R67">
        <v>0</v>
      </c>
      <c r="S67">
        <v>0</v>
      </c>
      <c r="T67">
        <v>1</v>
      </c>
      <c r="V67">
        <v>0</v>
      </c>
      <c r="W67">
        <v>1</v>
      </c>
      <c r="X67">
        <v>0</v>
      </c>
      <c r="Y67">
        <v>0</v>
      </c>
      <c r="Z67">
        <v>1</v>
      </c>
      <c r="AA67">
        <v>1</v>
      </c>
      <c r="AB67" t="s">
        <v>1950</v>
      </c>
    </row>
    <row r="68" spans="1:28">
      <c r="A68" t="s">
        <v>75</v>
      </c>
      <c r="B68" s="7" t="s">
        <v>1354</v>
      </c>
      <c r="D68" t="s">
        <v>59</v>
      </c>
      <c r="E68" t="s">
        <v>60</v>
      </c>
      <c r="F68" t="s">
        <v>508</v>
      </c>
      <c r="H68" t="s">
        <v>47</v>
      </c>
      <c r="I68" t="s">
        <v>39</v>
      </c>
      <c r="J68" t="s">
        <v>1679</v>
      </c>
      <c r="K68" t="s">
        <v>1680</v>
      </c>
      <c r="L68" t="s">
        <v>36</v>
      </c>
      <c r="M68" t="s">
        <v>41</v>
      </c>
      <c r="N68" t="s">
        <v>1681</v>
      </c>
      <c r="O68">
        <v>0</v>
      </c>
      <c r="P68">
        <v>0</v>
      </c>
      <c r="Q68">
        <v>1</v>
      </c>
      <c r="R68">
        <v>0</v>
      </c>
      <c r="S68">
        <v>0</v>
      </c>
      <c r="T68">
        <v>1</v>
      </c>
      <c r="V68">
        <v>0</v>
      </c>
      <c r="W68">
        <v>0</v>
      </c>
      <c r="X68">
        <v>0</v>
      </c>
      <c r="Y68">
        <v>0</v>
      </c>
      <c r="Z68">
        <v>1</v>
      </c>
      <c r="AA68">
        <v>1</v>
      </c>
      <c r="AB68" t="s">
        <v>1950</v>
      </c>
    </row>
    <row r="69" spans="1:28">
      <c r="A69" t="s">
        <v>75</v>
      </c>
      <c r="B69" s="7" t="s">
        <v>1354</v>
      </c>
      <c r="D69" t="s">
        <v>59</v>
      </c>
      <c r="E69" t="s">
        <v>60</v>
      </c>
      <c r="F69" t="s">
        <v>61</v>
      </c>
      <c r="H69" t="s">
        <v>32</v>
      </c>
      <c r="I69" t="s">
        <v>33</v>
      </c>
      <c r="J69" t="s">
        <v>1579</v>
      </c>
      <c r="K69" t="s">
        <v>49</v>
      </c>
      <c r="L69" t="s">
        <v>40</v>
      </c>
      <c r="M69" t="s">
        <v>41</v>
      </c>
      <c r="N69" t="s">
        <v>1580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V69">
        <v>0</v>
      </c>
      <c r="W69">
        <v>0</v>
      </c>
      <c r="X69">
        <v>0</v>
      </c>
      <c r="Y69">
        <v>0</v>
      </c>
      <c r="Z69">
        <v>1</v>
      </c>
      <c r="AA69">
        <v>1</v>
      </c>
      <c r="AB69" t="s">
        <v>1950</v>
      </c>
    </row>
    <row r="70" spans="1:28">
      <c r="A70" t="s">
        <v>75</v>
      </c>
      <c r="B70" s="7" t="s">
        <v>1354</v>
      </c>
      <c r="D70" t="s">
        <v>59</v>
      </c>
      <c r="E70" t="s">
        <v>60</v>
      </c>
      <c r="F70" t="s">
        <v>61</v>
      </c>
      <c r="H70" t="s">
        <v>32</v>
      </c>
      <c r="I70" t="s">
        <v>33</v>
      </c>
      <c r="J70" t="s">
        <v>1579</v>
      </c>
      <c r="K70" t="s">
        <v>49</v>
      </c>
      <c r="L70" t="s">
        <v>36</v>
      </c>
      <c r="M70" t="s">
        <v>41</v>
      </c>
      <c r="N70" t="s">
        <v>1581</v>
      </c>
      <c r="O70">
        <v>0</v>
      </c>
      <c r="P70">
        <v>0</v>
      </c>
      <c r="Q70">
        <v>1</v>
      </c>
      <c r="R70">
        <v>0</v>
      </c>
      <c r="S70">
        <v>0</v>
      </c>
      <c r="T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 t="s">
        <v>1950</v>
      </c>
    </row>
    <row r="71" spans="1:28">
      <c r="A71" t="s">
        <v>75</v>
      </c>
      <c r="B71" s="7" t="s">
        <v>1565</v>
      </c>
      <c r="D71" t="s">
        <v>59</v>
      </c>
      <c r="E71" t="s">
        <v>60</v>
      </c>
      <c r="F71" t="s">
        <v>61</v>
      </c>
      <c r="H71" t="s">
        <v>32</v>
      </c>
      <c r="I71" t="s">
        <v>33</v>
      </c>
      <c r="J71" t="s">
        <v>1101</v>
      </c>
      <c r="K71" t="s">
        <v>1102</v>
      </c>
      <c r="L71" t="s">
        <v>36</v>
      </c>
      <c r="M71" t="s">
        <v>41</v>
      </c>
      <c r="N71" t="s">
        <v>1682</v>
      </c>
      <c r="O71">
        <v>0</v>
      </c>
      <c r="P71">
        <v>0</v>
      </c>
      <c r="Q71">
        <v>1</v>
      </c>
      <c r="R71">
        <v>0</v>
      </c>
      <c r="S71">
        <v>0</v>
      </c>
      <c r="T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 t="s">
        <v>1950</v>
      </c>
    </row>
    <row r="72" spans="1:28">
      <c r="A72" t="s">
        <v>75</v>
      </c>
      <c r="B72" s="7" t="s">
        <v>38</v>
      </c>
      <c r="D72" t="s">
        <v>67</v>
      </c>
      <c r="E72" t="s">
        <v>68</v>
      </c>
      <c r="F72" t="s">
        <v>69</v>
      </c>
      <c r="H72" t="s">
        <v>32</v>
      </c>
      <c r="I72" t="s">
        <v>33</v>
      </c>
      <c r="J72" t="s">
        <v>112</v>
      </c>
      <c r="K72" t="s">
        <v>113</v>
      </c>
      <c r="L72" t="s">
        <v>36</v>
      </c>
      <c r="M72" t="s">
        <v>41</v>
      </c>
      <c r="N72" t="s">
        <v>1179</v>
      </c>
      <c r="O72">
        <v>0</v>
      </c>
      <c r="P72">
        <v>0</v>
      </c>
      <c r="Q72">
        <v>1</v>
      </c>
      <c r="R72">
        <v>0</v>
      </c>
      <c r="S72">
        <v>0</v>
      </c>
      <c r="T72">
        <v>1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 t="s">
        <v>1950</v>
      </c>
    </row>
    <row r="73" spans="1:28">
      <c r="A73" t="s">
        <v>75</v>
      </c>
      <c r="B73" s="7" t="s">
        <v>38</v>
      </c>
      <c r="D73" t="s">
        <v>67</v>
      </c>
      <c r="E73" t="s">
        <v>68</v>
      </c>
      <c r="F73" t="s">
        <v>69</v>
      </c>
      <c r="H73" t="s">
        <v>32</v>
      </c>
      <c r="I73" t="s">
        <v>33</v>
      </c>
      <c r="J73" t="s">
        <v>112</v>
      </c>
      <c r="K73" t="s">
        <v>113</v>
      </c>
      <c r="L73" t="s">
        <v>40</v>
      </c>
      <c r="M73" t="s">
        <v>41</v>
      </c>
      <c r="N73" t="s">
        <v>1180</v>
      </c>
      <c r="O73">
        <v>0</v>
      </c>
      <c r="P73">
        <v>0</v>
      </c>
      <c r="Q73">
        <v>1</v>
      </c>
      <c r="R73">
        <v>0</v>
      </c>
      <c r="S73">
        <v>0</v>
      </c>
      <c r="T73">
        <v>1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 t="s">
        <v>1950</v>
      </c>
    </row>
    <row r="74" spans="1:28">
      <c r="A74" t="s">
        <v>75</v>
      </c>
      <c r="B74" s="7" t="s">
        <v>38</v>
      </c>
      <c r="D74" t="s">
        <v>67</v>
      </c>
      <c r="E74" t="s">
        <v>68</v>
      </c>
      <c r="F74" t="s">
        <v>69</v>
      </c>
      <c r="H74" t="s">
        <v>32</v>
      </c>
      <c r="I74" t="s">
        <v>33</v>
      </c>
      <c r="J74" t="s">
        <v>112</v>
      </c>
      <c r="K74" t="s">
        <v>113</v>
      </c>
      <c r="L74" t="s">
        <v>36</v>
      </c>
      <c r="M74" t="s">
        <v>41</v>
      </c>
      <c r="N74" t="s">
        <v>1359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V74">
        <v>0</v>
      </c>
      <c r="W74">
        <v>1</v>
      </c>
      <c r="X74">
        <v>0</v>
      </c>
      <c r="Y74">
        <v>0</v>
      </c>
      <c r="Z74">
        <v>1</v>
      </c>
      <c r="AA74">
        <v>1</v>
      </c>
      <c r="AB74" t="s">
        <v>1950</v>
      </c>
    </row>
    <row r="75" spans="1:28">
      <c r="A75" t="s">
        <v>75</v>
      </c>
      <c r="B75" s="7" t="s">
        <v>1171</v>
      </c>
      <c r="D75" t="s">
        <v>67</v>
      </c>
      <c r="E75" t="s">
        <v>68</v>
      </c>
      <c r="F75" t="s">
        <v>69</v>
      </c>
      <c r="H75" t="s">
        <v>32</v>
      </c>
      <c r="I75" t="s">
        <v>33</v>
      </c>
      <c r="J75" t="s">
        <v>1342</v>
      </c>
      <c r="K75" t="s">
        <v>1104</v>
      </c>
      <c r="L75" t="s">
        <v>36</v>
      </c>
      <c r="M75" t="s">
        <v>41</v>
      </c>
      <c r="N75" t="s">
        <v>1360</v>
      </c>
      <c r="O75">
        <v>0</v>
      </c>
      <c r="P75">
        <v>0</v>
      </c>
      <c r="Q75">
        <v>1</v>
      </c>
      <c r="R75">
        <v>0</v>
      </c>
      <c r="S75">
        <v>0</v>
      </c>
      <c r="T75">
        <v>1</v>
      </c>
      <c r="V75">
        <v>0</v>
      </c>
      <c r="W75">
        <v>0</v>
      </c>
      <c r="X75">
        <v>0</v>
      </c>
      <c r="Y75">
        <v>0</v>
      </c>
      <c r="Z75">
        <v>1</v>
      </c>
      <c r="AA75">
        <v>1</v>
      </c>
      <c r="AB75" t="s">
        <v>1950</v>
      </c>
    </row>
    <row r="76" spans="1:28">
      <c r="A76" t="s">
        <v>75</v>
      </c>
      <c r="B76" s="7" t="s">
        <v>1171</v>
      </c>
      <c r="D76" t="s">
        <v>67</v>
      </c>
      <c r="E76" t="s">
        <v>68</v>
      </c>
      <c r="F76" t="s">
        <v>69</v>
      </c>
      <c r="H76" t="s">
        <v>32</v>
      </c>
      <c r="I76" t="s">
        <v>33</v>
      </c>
      <c r="J76" t="s">
        <v>1342</v>
      </c>
      <c r="K76" t="s">
        <v>1104</v>
      </c>
      <c r="L76" t="s">
        <v>40</v>
      </c>
      <c r="M76" t="s">
        <v>41</v>
      </c>
      <c r="N76" t="s">
        <v>1361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 t="s">
        <v>1950</v>
      </c>
    </row>
    <row r="77" spans="1:28">
      <c r="A77" t="s">
        <v>75</v>
      </c>
      <c r="B77" s="7" t="s">
        <v>1354</v>
      </c>
      <c r="D77" t="s">
        <v>67</v>
      </c>
      <c r="E77" t="s">
        <v>68</v>
      </c>
      <c r="F77" t="s">
        <v>624</v>
      </c>
      <c r="H77" t="s">
        <v>47</v>
      </c>
      <c r="I77" t="s">
        <v>33</v>
      </c>
      <c r="J77" t="s">
        <v>112</v>
      </c>
      <c r="K77" t="s">
        <v>113</v>
      </c>
      <c r="L77" t="s">
        <v>36</v>
      </c>
      <c r="M77" t="s">
        <v>41</v>
      </c>
      <c r="N77" t="s">
        <v>1845</v>
      </c>
      <c r="O77">
        <v>0</v>
      </c>
      <c r="P77">
        <v>0</v>
      </c>
      <c r="Q77">
        <v>1</v>
      </c>
      <c r="R77">
        <v>0</v>
      </c>
      <c r="S77">
        <v>0</v>
      </c>
      <c r="T77">
        <v>1</v>
      </c>
      <c r="V77">
        <v>0</v>
      </c>
      <c r="W77">
        <v>0</v>
      </c>
      <c r="X77">
        <v>0</v>
      </c>
      <c r="Y77">
        <v>0</v>
      </c>
      <c r="Z77">
        <v>1</v>
      </c>
      <c r="AA77">
        <v>1</v>
      </c>
      <c r="AB77" t="s">
        <v>1950</v>
      </c>
    </row>
    <row r="78" spans="1:28">
      <c r="A78" t="s">
        <v>1362</v>
      </c>
      <c r="B78" s="7" t="s">
        <v>38</v>
      </c>
      <c r="C78" t="s">
        <v>1118</v>
      </c>
      <c r="J78" t="s">
        <v>1119</v>
      </c>
      <c r="K78" t="s">
        <v>1120</v>
      </c>
      <c r="M78" t="s">
        <v>41</v>
      </c>
      <c r="N78" t="s">
        <v>1363</v>
      </c>
      <c r="Q78">
        <v>1</v>
      </c>
      <c r="R78">
        <v>0</v>
      </c>
      <c r="S78">
        <v>0</v>
      </c>
      <c r="T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 t="s">
        <v>1950</v>
      </c>
    </row>
    <row r="79" spans="1:28">
      <c r="A79" t="s">
        <v>1362</v>
      </c>
      <c r="B79" s="7" t="s">
        <v>1807</v>
      </c>
      <c r="C79" t="s">
        <v>1118</v>
      </c>
      <c r="J79" t="s">
        <v>1846</v>
      </c>
      <c r="K79" t="s">
        <v>83</v>
      </c>
      <c r="M79" t="s">
        <v>41</v>
      </c>
      <c r="N79" t="s">
        <v>1847</v>
      </c>
      <c r="Q79">
        <v>1</v>
      </c>
      <c r="R79">
        <v>0</v>
      </c>
      <c r="S79">
        <v>0</v>
      </c>
      <c r="T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1</v>
      </c>
      <c r="AB79" t="s">
        <v>1950</v>
      </c>
    </row>
    <row r="80" spans="1:28">
      <c r="A80" t="s">
        <v>1362</v>
      </c>
      <c r="B80" s="7" t="s">
        <v>1807</v>
      </c>
      <c r="C80" t="s">
        <v>1118</v>
      </c>
      <c r="J80" t="s">
        <v>1846</v>
      </c>
      <c r="K80" t="s">
        <v>83</v>
      </c>
      <c r="M80" t="s">
        <v>41</v>
      </c>
      <c r="N80" t="s">
        <v>1858</v>
      </c>
      <c r="Q80">
        <v>1</v>
      </c>
      <c r="R80">
        <v>0</v>
      </c>
      <c r="S80">
        <v>0</v>
      </c>
      <c r="T80">
        <v>1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 t="s">
        <v>1950</v>
      </c>
    </row>
    <row r="81" spans="1:28">
      <c r="A81" t="s">
        <v>1362</v>
      </c>
      <c r="B81" s="7" t="s">
        <v>1857</v>
      </c>
      <c r="C81" t="s">
        <v>1118</v>
      </c>
      <c r="J81" t="s">
        <v>1846</v>
      </c>
      <c r="K81" t="s">
        <v>83</v>
      </c>
      <c r="M81" t="s">
        <v>41</v>
      </c>
      <c r="N81" t="s">
        <v>1872</v>
      </c>
      <c r="Q81">
        <v>1</v>
      </c>
      <c r="R81">
        <v>0</v>
      </c>
      <c r="S81">
        <v>0</v>
      </c>
      <c r="T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 t="s">
        <v>1950</v>
      </c>
    </row>
    <row r="82" spans="1:28">
      <c r="A82" t="s">
        <v>108</v>
      </c>
      <c r="B82" s="7" t="s">
        <v>1174</v>
      </c>
      <c r="D82" t="s">
        <v>29</v>
      </c>
      <c r="E82" t="s">
        <v>30</v>
      </c>
      <c r="F82" t="s">
        <v>31</v>
      </c>
      <c r="H82" t="s">
        <v>32</v>
      </c>
      <c r="I82" t="s">
        <v>33</v>
      </c>
      <c r="J82" t="s">
        <v>76</v>
      </c>
      <c r="K82" t="s">
        <v>77</v>
      </c>
      <c r="L82" t="s">
        <v>36</v>
      </c>
      <c r="M82" t="s">
        <v>41</v>
      </c>
      <c r="N82" t="s">
        <v>109</v>
      </c>
      <c r="O82">
        <v>0</v>
      </c>
      <c r="P82">
        <v>0</v>
      </c>
      <c r="Q82">
        <v>1</v>
      </c>
      <c r="R82">
        <v>0</v>
      </c>
      <c r="S82">
        <v>0</v>
      </c>
      <c r="T82">
        <v>1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 t="s">
        <v>1950</v>
      </c>
    </row>
    <row r="83" spans="1:28">
      <c r="A83" t="s">
        <v>108</v>
      </c>
      <c r="B83" s="7" t="s">
        <v>1354</v>
      </c>
      <c r="D83" t="s">
        <v>29</v>
      </c>
      <c r="E83" t="s">
        <v>30</v>
      </c>
      <c r="F83" t="s">
        <v>79</v>
      </c>
      <c r="H83" t="s">
        <v>47</v>
      </c>
      <c r="I83" t="s">
        <v>33</v>
      </c>
      <c r="J83" t="s">
        <v>1093</v>
      </c>
      <c r="K83" t="s">
        <v>1094</v>
      </c>
      <c r="L83" t="s">
        <v>36</v>
      </c>
      <c r="M83" t="s">
        <v>41</v>
      </c>
      <c r="N83" t="s">
        <v>1582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V83">
        <v>0</v>
      </c>
      <c r="W83">
        <v>1</v>
      </c>
      <c r="X83">
        <v>0</v>
      </c>
      <c r="Y83">
        <v>0</v>
      </c>
      <c r="Z83">
        <v>1</v>
      </c>
      <c r="AA83">
        <v>1</v>
      </c>
      <c r="AB83" t="s">
        <v>1950</v>
      </c>
    </row>
    <row r="84" spans="1:28">
      <c r="A84" t="s">
        <v>108</v>
      </c>
      <c r="B84" s="7" t="s">
        <v>1174</v>
      </c>
      <c r="D84" t="s">
        <v>53</v>
      </c>
      <c r="E84" t="s">
        <v>54</v>
      </c>
      <c r="F84" t="s">
        <v>55</v>
      </c>
      <c r="H84" t="s">
        <v>32</v>
      </c>
      <c r="I84" t="s">
        <v>33</v>
      </c>
      <c r="J84" t="s">
        <v>92</v>
      </c>
      <c r="K84" t="s">
        <v>93</v>
      </c>
      <c r="L84" t="s">
        <v>36</v>
      </c>
      <c r="M84" t="s">
        <v>41</v>
      </c>
      <c r="N84" t="s">
        <v>110</v>
      </c>
      <c r="O84">
        <v>0</v>
      </c>
      <c r="P84">
        <v>0</v>
      </c>
      <c r="Q84">
        <v>1</v>
      </c>
      <c r="R84">
        <v>0</v>
      </c>
      <c r="S84">
        <v>0</v>
      </c>
      <c r="T84">
        <v>1</v>
      </c>
      <c r="V84">
        <v>0</v>
      </c>
      <c r="W84">
        <v>1</v>
      </c>
      <c r="X84">
        <v>0</v>
      </c>
      <c r="Y84">
        <v>0</v>
      </c>
      <c r="Z84">
        <v>1</v>
      </c>
      <c r="AA84">
        <v>1</v>
      </c>
      <c r="AB84" t="s">
        <v>1950</v>
      </c>
    </row>
    <row r="85" spans="1:28">
      <c r="A85" t="s">
        <v>108</v>
      </c>
      <c r="B85" s="7" t="s">
        <v>1173</v>
      </c>
      <c r="D85" t="s">
        <v>53</v>
      </c>
      <c r="E85" t="s">
        <v>54</v>
      </c>
      <c r="F85" t="s">
        <v>55</v>
      </c>
      <c r="H85" t="s">
        <v>32</v>
      </c>
      <c r="I85" t="s">
        <v>33</v>
      </c>
      <c r="J85" t="s">
        <v>92</v>
      </c>
      <c r="K85" t="s">
        <v>93</v>
      </c>
      <c r="L85" t="s">
        <v>36</v>
      </c>
      <c r="M85" t="s">
        <v>41</v>
      </c>
      <c r="N85" t="s">
        <v>111</v>
      </c>
      <c r="O85">
        <v>0</v>
      </c>
      <c r="P85">
        <v>0</v>
      </c>
      <c r="Q85">
        <v>1</v>
      </c>
      <c r="R85">
        <v>0</v>
      </c>
      <c r="S85">
        <v>0</v>
      </c>
      <c r="T85">
        <v>1</v>
      </c>
      <c r="V85">
        <v>0</v>
      </c>
      <c r="W85">
        <v>1</v>
      </c>
      <c r="X85">
        <v>0</v>
      </c>
      <c r="Y85">
        <v>0</v>
      </c>
      <c r="Z85">
        <v>1</v>
      </c>
      <c r="AA85">
        <v>1</v>
      </c>
      <c r="AB85" t="s">
        <v>1950</v>
      </c>
    </row>
    <row r="86" spans="1:28">
      <c r="A86" t="s">
        <v>108</v>
      </c>
      <c r="B86" s="7" t="s">
        <v>1354</v>
      </c>
      <c r="D86" t="s">
        <v>96</v>
      </c>
      <c r="E86" t="s">
        <v>97</v>
      </c>
      <c r="F86" t="s">
        <v>373</v>
      </c>
      <c r="H86" t="s">
        <v>47</v>
      </c>
      <c r="I86" t="s">
        <v>33</v>
      </c>
      <c r="J86" t="s">
        <v>99</v>
      </c>
      <c r="K86" t="s">
        <v>100</v>
      </c>
      <c r="L86" t="s">
        <v>36</v>
      </c>
      <c r="M86" t="s">
        <v>41</v>
      </c>
      <c r="N86" t="s">
        <v>1683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1</v>
      </c>
      <c r="AB86" t="s">
        <v>1950</v>
      </c>
    </row>
    <row r="87" spans="1:28">
      <c r="A87" t="s">
        <v>108</v>
      </c>
      <c r="B87" s="7" t="s">
        <v>1354</v>
      </c>
      <c r="D87" t="s">
        <v>96</v>
      </c>
      <c r="E87" t="s">
        <v>103</v>
      </c>
      <c r="F87" t="s">
        <v>104</v>
      </c>
      <c r="H87" t="s">
        <v>47</v>
      </c>
      <c r="I87" t="s">
        <v>33</v>
      </c>
      <c r="J87" t="s">
        <v>105</v>
      </c>
      <c r="K87" t="s">
        <v>106</v>
      </c>
      <c r="L87" t="s">
        <v>36</v>
      </c>
      <c r="M87" t="s">
        <v>41</v>
      </c>
      <c r="N87" t="s">
        <v>1684</v>
      </c>
      <c r="O87">
        <v>0</v>
      </c>
      <c r="P87">
        <v>0</v>
      </c>
      <c r="Q87">
        <v>1</v>
      </c>
      <c r="R87">
        <v>0</v>
      </c>
      <c r="S87">
        <v>0</v>
      </c>
      <c r="T87">
        <v>1</v>
      </c>
      <c r="V87">
        <v>1</v>
      </c>
      <c r="W87">
        <v>0</v>
      </c>
      <c r="X87">
        <v>0</v>
      </c>
      <c r="Y87">
        <v>0</v>
      </c>
      <c r="Z87">
        <v>1</v>
      </c>
      <c r="AA87">
        <v>1</v>
      </c>
      <c r="AB87" t="s">
        <v>1950</v>
      </c>
    </row>
    <row r="88" spans="1:28">
      <c r="A88" t="s">
        <v>108</v>
      </c>
      <c r="B88" s="7" t="s">
        <v>1857</v>
      </c>
      <c r="D88" t="s">
        <v>96</v>
      </c>
      <c r="E88" t="s">
        <v>103</v>
      </c>
      <c r="F88" t="s">
        <v>104</v>
      </c>
      <c r="H88" t="s">
        <v>47</v>
      </c>
      <c r="I88" t="s">
        <v>33</v>
      </c>
      <c r="J88" t="s">
        <v>105</v>
      </c>
      <c r="K88" t="s">
        <v>106</v>
      </c>
      <c r="L88" t="s">
        <v>36</v>
      </c>
      <c r="M88" t="s">
        <v>41</v>
      </c>
      <c r="N88" t="s">
        <v>1859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V88">
        <v>1</v>
      </c>
      <c r="W88">
        <v>0</v>
      </c>
      <c r="X88">
        <v>0</v>
      </c>
      <c r="Y88">
        <v>0</v>
      </c>
      <c r="Z88">
        <v>1</v>
      </c>
      <c r="AA88">
        <v>1</v>
      </c>
      <c r="AB88" t="s">
        <v>1950</v>
      </c>
    </row>
    <row r="89" spans="1:28">
      <c r="A89" t="s">
        <v>108</v>
      </c>
      <c r="B89" s="7" t="s">
        <v>1354</v>
      </c>
      <c r="D89" t="s">
        <v>59</v>
      </c>
      <c r="E89" t="s">
        <v>60</v>
      </c>
      <c r="F89" t="s">
        <v>508</v>
      </c>
      <c r="H89" t="s">
        <v>47</v>
      </c>
      <c r="I89" t="s">
        <v>39</v>
      </c>
      <c r="J89" t="s">
        <v>1679</v>
      </c>
      <c r="K89" t="s">
        <v>1680</v>
      </c>
      <c r="L89" t="s">
        <v>36</v>
      </c>
      <c r="M89" t="s">
        <v>41</v>
      </c>
      <c r="N89" t="s">
        <v>1685</v>
      </c>
      <c r="O89">
        <v>0</v>
      </c>
      <c r="P89">
        <v>0</v>
      </c>
      <c r="Q89">
        <v>1</v>
      </c>
      <c r="R89">
        <v>0</v>
      </c>
      <c r="S89">
        <v>0</v>
      </c>
      <c r="T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1</v>
      </c>
      <c r="AB89" t="s">
        <v>1950</v>
      </c>
    </row>
    <row r="90" spans="1:28">
      <c r="A90" t="s">
        <v>108</v>
      </c>
      <c r="B90" s="7" t="s">
        <v>1170</v>
      </c>
      <c r="D90" t="s">
        <v>59</v>
      </c>
      <c r="E90" t="s">
        <v>60</v>
      </c>
      <c r="F90" t="s">
        <v>61</v>
      </c>
      <c r="H90" t="s">
        <v>32</v>
      </c>
      <c r="I90" t="s">
        <v>33</v>
      </c>
      <c r="J90" t="s">
        <v>1679</v>
      </c>
      <c r="K90" t="s">
        <v>1680</v>
      </c>
      <c r="L90" t="s">
        <v>36</v>
      </c>
      <c r="M90" t="s">
        <v>41</v>
      </c>
      <c r="N90" t="s">
        <v>1686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 t="s">
        <v>1950</v>
      </c>
    </row>
    <row r="91" spans="1:28">
      <c r="A91" t="s">
        <v>108</v>
      </c>
      <c r="B91" s="7" t="s">
        <v>38</v>
      </c>
      <c r="D91" t="s">
        <v>67</v>
      </c>
      <c r="E91" t="s">
        <v>68</v>
      </c>
      <c r="F91" t="s">
        <v>69</v>
      </c>
      <c r="H91" t="s">
        <v>32</v>
      </c>
      <c r="I91" t="s">
        <v>33</v>
      </c>
      <c r="J91" t="s">
        <v>112</v>
      </c>
      <c r="K91" t="s">
        <v>113</v>
      </c>
      <c r="L91" t="s">
        <v>36</v>
      </c>
      <c r="M91" t="s">
        <v>41</v>
      </c>
      <c r="N91" t="s">
        <v>114</v>
      </c>
      <c r="O91">
        <v>0</v>
      </c>
      <c r="P91">
        <v>0</v>
      </c>
      <c r="Q91">
        <v>1</v>
      </c>
      <c r="R91">
        <v>0</v>
      </c>
      <c r="S91">
        <v>0</v>
      </c>
      <c r="T91">
        <v>1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 t="s">
        <v>1950</v>
      </c>
    </row>
    <row r="92" spans="1:28">
      <c r="A92" t="s">
        <v>108</v>
      </c>
      <c r="B92" s="7" t="s">
        <v>38</v>
      </c>
      <c r="D92" t="s">
        <v>67</v>
      </c>
      <c r="E92" t="s">
        <v>68</v>
      </c>
      <c r="F92" t="s">
        <v>69</v>
      </c>
      <c r="H92" t="s">
        <v>32</v>
      </c>
      <c r="I92" t="s">
        <v>33</v>
      </c>
      <c r="J92" t="s">
        <v>112</v>
      </c>
      <c r="K92" t="s">
        <v>113</v>
      </c>
      <c r="L92" t="s">
        <v>36</v>
      </c>
      <c r="M92" t="s">
        <v>41</v>
      </c>
      <c r="N92" t="s">
        <v>1583</v>
      </c>
      <c r="O92">
        <v>0</v>
      </c>
      <c r="P92">
        <v>0</v>
      </c>
      <c r="Q92">
        <v>1</v>
      </c>
      <c r="R92">
        <v>0</v>
      </c>
      <c r="S92">
        <v>0</v>
      </c>
      <c r="T92">
        <v>1</v>
      </c>
      <c r="V92">
        <v>0</v>
      </c>
      <c r="W92">
        <v>1</v>
      </c>
      <c r="X92">
        <v>0</v>
      </c>
      <c r="Y92">
        <v>0</v>
      </c>
      <c r="Z92">
        <v>1</v>
      </c>
      <c r="AA92">
        <v>1</v>
      </c>
      <c r="AB92" t="s">
        <v>1950</v>
      </c>
    </row>
    <row r="93" spans="1:28">
      <c r="A93" t="s">
        <v>108</v>
      </c>
      <c r="B93" s="7" t="s">
        <v>1171</v>
      </c>
      <c r="D93" t="s">
        <v>67</v>
      </c>
      <c r="E93" t="s">
        <v>68</v>
      </c>
      <c r="F93" t="s">
        <v>69</v>
      </c>
      <c r="H93" t="s">
        <v>32</v>
      </c>
      <c r="I93" t="s">
        <v>33</v>
      </c>
      <c r="J93" t="s">
        <v>1342</v>
      </c>
      <c r="K93" t="s">
        <v>1104</v>
      </c>
      <c r="L93" t="s">
        <v>36</v>
      </c>
      <c r="M93" t="s">
        <v>41</v>
      </c>
      <c r="N93" t="s">
        <v>1364</v>
      </c>
      <c r="O93">
        <v>0</v>
      </c>
      <c r="P93">
        <v>0</v>
      </c>
      <c r="Q93">
        <v>1</v>
      </c>
      <c r="R93">
        <v>0</v>
      </c>
      <c r="S93">
        <v>0</v>
      </c>
      <c r="T93">
        <v>1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  <c r="AB93" t="s">
        <v>1950</v>
      </c>
    </row>
    <row r="94" spans="1:28">
      <c r="A94" t="s">
        <v>108</v>
      </c>
      <c r="B94" s="7" t="s">
        <v>1354</v>
      </c>
      <c r="D94" t="s">
        <v>67</v>
      </c>
      <c r="E94" t="s">
        <v>68</v>
      </c>
      <c r="F94" t="s">
        <v>624</v>
      </c>
      <c r="H94" t="s">
        <v>47</v>
      </c>
      <c r="I94" t="s">
        <v>33</v>
      </c>
      <c r="J94" t="s">
        <v>112</v>
      </c>
      <c r="K94" t="s">
        <v>113</v>
      </c>
      <c r="L94" t="s">
        <v>36</v>
      </c>
      <c r="M94" t="s">
        <v>41</v>
      </c>
      <c r="N94" t="s">
        <v>1848</v>
      </c>
      <c r="O94">
        <v>0</v>
      </c>
      <c r="P94">
        <v>0</v>
      </c>
      <c r="Q94">
        <v>1</v>
      </c>
      <c r="R94">
        <v>0</v>
      </c>
      <c r="S94">
        <v>0</v>
      </c>
      <c r="T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  <c r="AB94" t="s">
        <v>1950</v>
      </c>
    </row>
    <row r="95" spans="1:28">
      <c r="A95" t="s">
        <v>115</v>
      </c>
      <c r="B95" s="7" t="s">
        <v>1172</v>
      </c>
      <c r="D95" t="s">
        <v>29</v>
      </c>
      <c r="E95" t="s">
        <v>116</v>
      </c>
      <c r="F95" t="s">
        <v>116</v>
      </c>
      <c r="H95" t="s">
        <v>32</v>
      </c>
      <c r="I95" t="s">
        <v>33</v>
      </c>
      <c r="J95" t="s">
        <v>117</v>
      </c>
      <c r="K95" t="s">
        <v>118</v>
      </c>
      <c r="L95" t="s">
        <v>40</v>
      </c>
      <c r="M95" t="s">
        <v>41</v>
      </c>
      <c r="N95" t="s">
        <v>119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0</v>
      </c>
      <c r="V95">
        <v>0</v>
      </c>
      <c r="X95">
        <v>0</v>
      </c>
      <c r="Y95">
        <v>0</v>
      </c>
      <c r="AB95" t="s">
        <v>1950</v>
      </c>
    </row>
    <row r="96" spans="1:28">
      <c r="A96" t="s">
        <v>115</v>
      </c>
      <c r="B96" s="7" t="s">
        <v>1174</v>
      </c>
      <c r="D96" t="s">
        <v>29</v>
      </c>
      <c r="E96" t="s">
        <v>116</v>
      </c>
      <c r="F96" t="s">
        <v>116</v>
      </c>
      <c r="H96" t="s">
        <v>32</v>
      </c>
      <c r="I96" t="s">
        <v>33</v>
      </c>
      <c r="J96" t="s">
        <v>117</v>
      </c>
      <c r="K96" t="s">
        <v>118</v>
      </c>
      <c r="L96" t="s">
        <v>40</v>
      </c>
      <c r="M96" t="s">
        <v>41</v>
      </c>
      <c r="N96" t="s">
        <v>120</v>
      </c>
      <c r="O96">
        <v>0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>
        <v>0</v>
      </c>
      <c r="X96">
        <v>0</v>
      </c>
      <c r="Y96">
        <v>0</v>
      </c>
      <c r="AB96" t="s">
        <v>1950</v>
      </c>
    </row>
    <row r="97" spans="1:28">
      <c r="A97" t="s">
        <v>115</v>
      </c>
      <c r="B97" s="7" t="s">
        <v>1181</v>
      </c>
      <c r="D97" t="s">
        <v>29</v>
      </c>
      <c r="E97" t="s">
        <v>116</v>
      </c>
      <c r="F97" t="s">
        <v>116</v>
      </c>
      <c r="H97" t="s">
        <v>32</v>
      </c>
      <c r="I97" t="s">
        <v>33</v>
      </c>
      <c r="J97" t="s">
        <v>121</v>
      </c>
      <c r="K97" t="s">
        <v>122</v>
      </c>
      <c r="L97" t="s">
        <v>40</v>
      </c>
      <c r="M97" t="s">
        <v>41</v>
      </c>
      <c r="N97" t="s">
        <v>123</v>
      </c>
      <c r="O97">
        <v>0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0</v>
      </c>
      <c r="X97">
        <v>0</v>
      </c>
      <c r="Y97">
        <v>0</v>
      </c>
      <c r="AB97" t="s">
        <v>1950</v>
      </c>
    </row>
    <row r="98" spans="1:28">
      <c r="A98" t="s">
        <v>115</v>
      </c>
      <c r="B98" s="7" t="s">
        <v>1181</v>
      </c>
      <c r="D98" t="s">
        <v>29</v>
      </c>
      <c r="E98" t="s">
        <v>116</v>
      </c>
      <c r="F98" t="s">
        <v>116</v>
      </c>
      <c r="H98" t="s">
        <v>32</v>
      </c>
      <c r="I98" t="s">
        <v>33</v>
      </c>
      <c r="J98" t="s">
        <v>121</v>
      </c>
      <c r="K98" t="s">
        <v>122</v>
      </c>
      <c r="L98" t="s">
        <v>40</v>
      </c>
      <c r="M98" t="s">
        <v>41</v>
      </c>
      <c r="N98" t="s">
        <v>124</v>
      </c>
      <c r="O98">
        <v>0</v>
      </c>
      <c r="P98">
        <v>0</v>
      </c>
      <c r="Q98">
        <v>1</v>
      </c>
      <c r="R98">
        <v>0</v>
      </c>
      <c r="S98">
        <v>0</v>
      </c>
      <c r="T98">
        <v>1</v>
      </c>
      <c r="U98">
        <v>0</v>
      </c>
      <c r="V98">
        <v>0</v>
      </c>
      <c r="X98">
        <v>0</v>
      </c>
      <c r="Y98">
        <v>0</v>
      </c>
      <c r="AB98" t="s">
        <v>1950</v>
      </c>
    </row>
    <row r="99" spans="1:28">
      <c r="A99" t="s">
        <v>115</v>
      </c>
      <c r="B99" s="7" t="s">
        <v>1181</v>
      </c>
      <c r="D99" t="s">
        <v>29</v>
      </c>
      <c r="E99" t="s">
        <v>116</v>
      </c>
      <c r="F99" t="s">
        <v>116</v>
      </c>
      <c r="H99" t="s">
        <v>32</v>
      </c>
      <c r="I99" t="s">
        <v>33</v>
      </c>
      <c r="J99" t="s">
        <v>121</v>
      </c>
      <c r="K99" t="s">
        <v>122</v>
      </c>
      <c r="L99" t="s">
        <v>40</v>
      </c>
      <c r="M99" t="s">
        <v>41</v>
      </c>
      <c r="N99" t="s">
        <v>125</v>
      </c>
      <c r="O99">
        <v>0</v>
      </c>
      <c r="P99">
        <v>0</v>
      </c>
      <c r="Q99">
        <v>1</v>
      </c>
      <c r="R99">
        <v>0</v>
      </c>
      <c r="S99">
        <v>0</v>
      </c>
      <c r="T99">
        <v>1</v>
      </c>
      <c r="U99">
        <v>0</v>
      </c>
      <c r="V99">
        <v>0</v>
      </c>
      <c r="X99">
        <v>0</v>
      </c>
      <c r="Y99">
        <v>0</v>
      </c>
      <c r="AB99" t="s">
        <v>1950</v>
      </c>
    </row>
    <row r="100" spans="1:28">
      <c r="A100" t="s">
        <v>115</v>
      </c>
      <c r="B100" s="7" t="s">
        <v>1177</v>
      </c>
      <c r="D100" t="s">
        <v>29</v>
      </c>
      <c r="E100" t="s">
        <v>116</v>
      </c>
      <c r="F100" t="s">
        <v>116</v>
      </c>
      <c r="H100" t="s">
        <v>32</v>
      </c>
      <c r="I100" t="s">
        <v>33</v>
      </c>
      <c r="J100" t="s">
        <v>121</v>
      </c>
      <c r="K100" t="s">
        <v>122</v>
      </c>
      <c r="L100" t="s">
        <v>40</v>
      </c>
      <c r="M100" t="s">
        <v>41</v>
      </c>
      <c r="N100" t="s">
        <v>126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0</v>
      </c>
      <c r="X100">
        <v>0</v>
      </c>
      <c r="Y100">
        <v>0</v>
      </c>
      <c r="AB100" t="s">
        <v>1950</v>
      </c>
    </row>
    <row r="101" spans="1:28">
      <c r="A101" t="s">
        <v>115</v>
      </c>
      <c r="B101" s="7" t="s">
        <v>1181</v>
      </c>
      <c r="D101" t="s">
        <v>29</v>
      </c>
      <c r="E101" t="s">
        <v>30</v>
      </c>
      <c r="F101" t="s">
        <v>31</v>
      </c>
      <c r="H101" t="s">
        <v>32</v>
      </c>
      <c r="I101" t="s">
        <v>33</v>
      </c>
      <c r="J101" t="s">
        <v>117</v>
      </c>
      <c r="K101" t="s">
        <v>118</v>
      </c>
      <c r="L101" t="s">
        <v>40</v>
      </c>
      <c r="M101" t="s">
        <v>41</v>
      </c>
      <c r="N101" t="s">
        <v>127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X101">
        <v>0</v>
      </c>
      <c r="Y101">
        <v>0</v>
      </c>
      <c r="AB101" t="s">
        <v>1950</v>
      </c>
    </row>
    <row r="102" spans="1:28">
      <c r="A102" t="s">
        <v>115</v>
      </c>
      <c r="B102" s="7" t="s">
        <v>1181</v>
      </c>
      <c r="D102" t="s">
        <v>29</v>
      </c>
      <c r="E102" t="s">
        <v>30</v>
      </c>
      <c r="F102" t="s">
        <v>31</v>
      </c>
      <c r="H102" t="s">
        <v>32</v>
      </c>
      <c r="I102" t="s">
        <v>33</v>
      </c>
      <c r="J102" t="s">
        <v>117</v>
      </c>
      <c r="K102" t="s">
        <v>118</v>
      </c>
      <c r="L102" t="s">
        <v>36</v>
      </c>
      <c r="M102" t="s">
        <v>41</v>
      </c>
      <c r="N102" t="s">
        <v>128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0</v>
      </c>
      <c r="X102">
        <v>0</v>
      </c>
      <c r="Y102">
        <v>0</v>
      </c>
      <c r="AB102" t="s">
        <v>1950</v>
      </c>
    </row>
    <row r="103" spans="1:28">
      <c r="A103" t="s">
        <v>115</v>
      </c>
      <c r="B103" s="7" t="s">
        <v>1174</v>
      </c>
      <c r="D103" t="s">
        <v>29</v>
      </c>
      <c r="E103" t="s">
        <v>30</v>
      </c>
      <c r="F103" t="s">
        <v>31</v>
      </c>
      <c r="H103" t="s">
        <v>32</v>
      </c>
      <c r="I103" t="s">
        <v>33</v>
      </c>
      <c r="J103" t="s">
        <v>117</v>
      </c>
      <c r="K103" t="s">
        <v>118</v>
      </c>
      <c r="L103" t="s">
        <v>129</v>
      </c>
      <c r="M103" t="s">
        <v>41</v>
      </c>
      <c r="N103" t="s">
        <v>130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0</v>
      </c>
      <c r="X103">
        <v>0</v>
      </c>
      <c r="Y103">
        <v>0</v>
      </c>
      <c r="AB103" t="s">
        <v>1950</v>
      </c>
    </row>
    <row r="104" spans="1:28">
      <c r="A104" t="s">
        <v>115</v>
      </c>
      <c r="B104" s="7" t="s">
        <v>1181</v>
      </c>
      <c r="D104" t="s">
        <v>29</v>
      </c>
      <c r="E104" t="s">
        <v>30</v>
      </c>
      <c r="F104" t="s">
        <v>31</v>
      </c>
      <c r="H104" t="s">
        <v>32</v>
      </c>
      <c r="I104" t="s">
        <v>33</v>
      </c>
      <c r="J104" t="s">
        <v>121</v>
      </c>
      <c r="K104" t="s">
        <v>122</v>
      </c>
      <c r="L104" t="s">
        <v>40</v>
      </c>
      <c r="M104" t="s">
        <v>41</v>
      </c>
      <c r="N104" t="s">
        <v>131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0</v>
      </c>
      <c r="V104">
        <v>0</v>
      </c>
      <c r="X104">
        <v>0</v>
      </c>
      <c r="Y104">
        <v>0</v>
      </c>
      <c r="AB104" t="s">
        <v>1950</v>
      </c>
    </row>
    <row r="105" spans="1:28">
      <c r="A105" t="s">
        <v>115</v>
      </c>
      <c r="B105" s="7" t="s">
        <v>1172</v>
      </c>
      <c r="D105" t="s">
        <v>29</v>
      </c>
      <c r="E105" t="s">
        <v>30</v>
      </c>
      <c r="F105" t="s">
        <v>31</v>
      </c>
      <c r="H105" t="s">
        <v>32</v>
      </c>
      <c r="I105" t="s">
        <v>33</v>
      </c>
      <c r="J105" t="s">
        <v>121</v>
      </c>
      <c r="K105" t="s">
        <v>122</v>
      </c>
      <c r="L105" t="s">
        <v>40</v>
      </c>
      <c r="M105" t="s">
        <v>41</v>
      </c>
      <c r="N105" t="s">
        <v>132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X105">
        <v>0</v>
      </c>
      <c r="Y105">
        <v>0</v>
      </c>
      <c r="AB105" t="s">
        <v>1950</v>
      </c>
    </row>
    <row r="106" spans="1:28">
      <c r="A106" t="s">
        <v>115</v>
      </c>
      <c r="B106" s="7" t="s">
        <v>1181</v>
      </c>
      <c r="D106" t="s">
        <v>29</v>
      </c>
      <c r="E106" t="s">
        <v>30</v>
      </c>
      <c r="F106" t="s">
        <v>31</v>
      </c>
      <c r="H106" t="s">
        <v>32</v>
      </c>
      <c r="I106" t="s">
        <v>33</v>
      </c>
      <c r="J106" t="s">
        <v>133</v>
      </c>
      <c r="K106" t="s">
        <v>134</v>
      </c>
      <c r="L106" t="s">
        <v>36</v>
      </c>
      <c r="M106" t="s">
        <v>41</v>
      </c>
      <c r="N106" t="s">
        <v>135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1</v>
      </c>
      <c r="U106">
        <v>0</v>
      </c>
      <c r="V106">
        <v>0</v>
      </c>
      <c r="X106">
        <v>0</v>
      </c>
      <c r="Y106">
        <v>0</v>
      </c>
      <c r="AB106" t="s">
        <v>1950</v>
      </c>
    </row>
    <row r="107" spans="1:28">
      <c r="A107" t="s">
        <v>115</v>
      </c>
      <c r="B107" s="7" t="s">
        <v>1181</v>
      </c>
      <c r="D107" t="s">
        <v>29</v>
      </c>
      <c r="E107" t="s">
        <v>30</v>
      </c>
      <c r="F107" t="s">
        <v>31</v>
      </c>
      <c r="H107" t="s">
        <v>32</v>
      </c>
      <c r="I107" t="s">
        <v>33</v>
      </c>
      <c r="J107" t="s">
        <v>133</v>
      </c>
      <c r="K107" t="s">
        <v>134</v>
      </c>
      <c r="L107" t="s">
        <v>36</v>
      </c>
      <c r="M107" t="s">
        <v>41</v>
      </c>
      <c r="N107" t="s">
        <v>136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X107">
        <v>0</v>
      </c>
      <c r="Y107">
        <v>0</v>
      </c>
      <c r="AB107" t="s">
        <v>1950</v>
      </c>
    </row>
    <row r="108" spans="1:28">
      <c r="A108" t="s">
        <v>115</v>
      </c>
      <c r="B108" s="7" t="s">
        <v>1181</v>
      </c>
      <c r="D108" t="s">
        <v>29</v>
      </c>
      <c r="E108" t="s">
        <v>30</v>
      </c>
      <c r="F108" t="s">
        <v>31</v>
      </c>
      <c r="H108" t="s">
        <v>32</v>
      </c>
      <c r="I108" t="s">
        <v>33</v>
      </c>
      <c r="J108" t="s">
        <v>133</v>
      </c>
      <c r="K108" t="s">
        <v>134</v>
      </c>
      <c r="L108" t="s">
        <v>36</v>
      </c>
      <c r="M108" t="s">
        <v>41</v>
      </c>
      <c r="N108" t="s">
        <v>137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X108">
        <v>0</v>
      </c>
      <c r="Y108">
        <v>0</v>
      </c>
      <c r="AB108" t="s">
        <v>1950</v>
      </c>
    </row>
    <row r="109" spans="1:28">
      <c r="A109" t="s">
        <v>115</v>
      </c>
      <c r="B109" s="7" t="s">
        <v>1172</v>
      </c>
      <c r="D109" t="s">
        <v>29</v>
      </c>
      <c r="E109" t="s">
        <v>30</v>
      </c>
      <c r="F109" t="s">
        <v>31</v>
      </c>
      <c r="H109" t="s">
        <v>32</v>
      </c>
      <c r="I109" t="s">
        <v>33</v>
      </c>
      <c r="J109" t="s">
        <v>133</v>
      </c>
      <c r="K109" t="s">
        <v>134</v>
      </c>
      <c r="L109" t="s">
        <v>36</v>
      </c>
      <c r="M109" t="s">
        <v>41</v>
      </c>
      <c r="N109" t="s">
        <v>138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0</v>
      </c>
      <c r="X109">
        <v>0</v>
      </c>
      <c r="Y109">
        <v>0</v>
      </c>
      <c r="AB109" t="s">
        <v>1950</v>
      </c>
    </row>
    <row r="110" spans="1:28">
      <c r="A110" t="s">
        <v>115</v>
      </c>
      <c r="B110" s="7" t="s">
        <v>1172</v>
      </c>
      <c r="D110" t="s">
        <v>29</v>
      </c>
      <c r="E110" t="s">
        <v>30</v>
      </c>
      <c r="F110" t="s">
        <v>31</v>
      </c>
      <c r="H110" t="s">
        <v>32</v>
      </c>
      <c r="I110" t="s">
        <v>33</v>
      </c>
      <c r="J110" t="s">
        <v>133</v>
      </c>
      <c r="K110" t="s">
        <v>134</v>
      </c>
      <c r="L110" t="s">
        <v>36</v>
      </c>
      <c r="M110" t="s">
        <v>41</v>
      </c>
      <c r="N110" t="s">
        <v>139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X110">
        <v>0</v>
      </c>
      <c r="Y110">
        <v>0</v>
      </c>
      <c r="AB110" t="s">
        <v>1950</v>
      </c>
    </row>
    <row r="111" spans="1:28">
      <c r="A111" t="s">
        <v>115</v>
      </c>
      <c r="B111" s="7" t="s">
        <v>1177</v>
      </c>
      <c r="D111" t="s">
        <v>29</v>
      </c>
      <c r="E111" t="s">
        <v>30</v>
      </c>
      <c r="F111" t="s">
        <v>31</v>
      </c>
      <c r="H111" t="s">
        <v>32</v>
      </c>
      <c r="I111" t="s">
        <v>33</v>
      </c>
      <c r="J111" t="s">
        <v>133</v>
      </c>
      <c r="K111" t="s">
        <v>134</v>
      </c>
      <c r="L111" t="s">
        <v>36</v>
      </c>
      <c r="M111" t="s">
        <v>41</v>
      </c>
      <c r="N111" t="s">
        <v>140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0</v>
      </c>
      <c r="X111">
        <v>0</v>
      </c>
      <c r="Y111">
        <v>0</v>
      </c>
      <c r="AB111" t="s">
        <v>1950</v>
      </c>
    </row>
    <row r="112" spans="1:28">
      <c r="A112" t="s">
        <v>115</v>
      </c>
      <c r="B112" s="7" t="s">
        <v>1174</v>
      </c>
      <c r="D112" t="s">
        <v>29</v>
      </c>
      <c r="E112" t="s">
        <v>30</v>
      </c>
      <c r="F112" t="s">
        <v>31</v>
      </c>
      <c r="H112" t="s">
        <v>32</v>
      </c>
      <c r="I112" t="s">
        <v>33</v>
      </c>
      <c r="J112" t="s">
        <v>133</v>
      </c>
      <c r="K112" t="s">
        <v>134</v>
      </c>
      <c r="L112" t="s">
        <v>36</v>
      </c>
      <c r="M112" t="s">
        <v>41</v>
      </c>
      <c r="N112" t="s">
        <v>141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0</v>
      </c>
      <c r="X112">
        <v>0</v>
      </c>
      <c r="Y112">
        <v>0</v>
      </c>
      <c r="AB112" t="s">
        <v>1950</v>
      </c>
    </row>
    <row r="113" spans="1:28">
      <c r="A113" t="s">
        <v>115</v>
      </c>
      <c r="B113" s="7" t="s">
        <v>1174</v>
      </c>
      <c r="D113" t="s">
        <v>29</v>
      </c>
      <c r="E113" t="s">
        <v>30</v>
      </c>
      <c r="F113" t="s">
        <v>31</v>
      </c>
      <c r="H113" t="s">
        <v>32</v>
      </c>
      <c r="I113" t="s">
        <v>33</v>
      </c>
      <c r="J113" t="s">
        <v>133</v>
      </c>
      <c r="K113" t="s">
        <v>134</v>
      </c>
      <c r="L113" t="s">
        <v>36</v>
      </c>
      <c r="M113" t="s">
        <v>41</v>
      </c>
      <c r="N113" t="s">
        <v>142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0</v>
      </c>
      <c r="X113">
        <v>0</v>
      </c>
      <c r="Y113">
        <v>0</v>
      </c>
      <c r="AB113" t="s">
        <v>1950</v>
      </c>
    </row>
    <row r="114" spans="1:28">
      <c r="A114" t="s">
        <v>115</v>
      </c>
      <c r="B114" s="7" t="s">
        <v>1174</v>
      </c>
      <c r="D114" t="s">
        <v>29</v>
      </c>
      <c r="E114" t="s">
        <v>30</v>
      </c>
      <c r="F114" t="s">
        <v>31</v>
      </c>
      <c r="H114" t="s">
        <v>32</v>
      </c>
      <c r="I114" t="s">
        <v>33</v>
      </c>
      <c r="J114" t="s">
        <v>133</v>
      </c>
      <c r="K114" t="s">
        <v>134</v>
      </c>
      <c r="L114" t="s">
        <v>36</v>
      </c>
      <c r="M114" t="s">
        <v>41</v>
      </c>
      <c r="N114" t="s">
        <v>143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1</v>
      </c>
      <c r="U114">
        <v>0</v>
      </c>
      <c r="V114">
        <v>0</v>
      </c>
      <c r="X114">
        <v>0</v>
      </c>
      <c r="Y114">
        <v>0</v>
      </c>
      <c r="AB114" t="s">
        <v>1950</v>
      </c>
    </row>
    <row r="115" spans="1:28">
      <c r="A115" t="s">
        <v>115</v>
      </c>
      <c r="B115" s="7" t="s">
        <v>1174</v>
      </c>
      <c r="D115" t="s">
        <v>29</v>
      </c>
      <c r="E115" t="s">
        <v>30</v>
      </c>
      <c r="F115" t="s">
        <v>31</v>
      </c>
      <c r="H115" t="s">
        <v>32</v>
      </c>
      <c r="I115" t="s">
        <v>33</v>
      </c>
      <c r="J115" t="s">
        <v>133</v>
      </c>
      <c r="K115" t="s">
        <v>134</v>
      </c>
      <c r="L115" t="s">
        <v>36</v>
      </c>
      <c r="M115" t="s">
        <v>41</v>
      </c>
      <c r="N115" t="s">
        <v>144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1</v>
      </c>
      <c r="U115">
        <v>0</v>
      </c>
      <c r="V115">
        <v>0</v>
      </c>
      <c r="X115">
        <v>0</v>
      </c>
      <c r="Y115">
        <v>0</v>
      </c>
      <c r="AB115" t="s">
        <v>1950</v>
      </c>
    </row>
    <row r="116" spans="1:28">
      <c r="A116" t="s">
        <v>115</v>
      </c>
      <c r="B116" s="7" t="s">
        <v>1173</v>
      </c>
      <c r="D116" t="s">
        <v>29</v>
      </c>
      <c r="E116" t="s">
        <v>30</v>
      </c>
      <c r="F116" t="s">
        <v>31</v>
      </c>
      <c r="H116" t="s">
        <v>32</v>
      </c>
      <c r="I116" t="s">
        <v>33</v>
      </c>
      <c r="J116" t="s">
        <v>133</v>
      </c>
      <c r="K116" t="s">
        <v>134</v>
      </c>
      <c r="L116" t="s">
        <v>36</v>
      </c>
      <c r="M116" t="s">
        <v>41</v>
      </c>
      <c r="N116" t="s">
        <v>145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1</v>
      </c>
      <c r="U116">
        <v>0</v>
      </c>
      <c r="V116">
        <v>0</v>
      </c>
      <c r="X116">
        <v>0</v>
      </c>
      <c r="Y116">
        <v>0</v>
      </c>
      <c r="AB116" t="s">
        <v>1950</v>
      </c>
    </row>
    <row r="117" spans="1:28">
      <c r="A117" t="s">
        <v>115</v>
      </c>
      <c r="B117" s="7" t="s">
        <v>1173</v>
      </c>
      <c r="D117" t="s">
        <v>29</v>
      </c>
      <c r="E117" t="s">
        <v>30</v>
      </c>
      <c r="F117" t="s">
        <v>31</v>
      </c>
      <c r="H117" t="s">
        <v>32</v>
      </c>
      <c r="I117" t="s">
        <v>33</v>
      </c>
      <c r="J117" t="s">
        <v>133</v>
      </c>
      <c r="K117" t="s">
        <v>134</v>
      </c>
      <c r="L117" t="s">
        <v>36</v>
      </c>
      <c r="M117" t="s">
        <v>41</v>
      </c>
      <c r="N117" t="s">
        <v>146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  <c r="V117">
        <v>0</v>
      </c>
      <c r="X117">
        <v>0</v>
      </c>
      <c r="Y117">
        <v>0</v>
      </c>
      <c r="AB117" t="s">
        <v>1950</v>
      </c>
    </row>
    <row r="118" spans="1:28">
      <c r="A118" t="s">
        <v>115</v>
      </c>
      <c r="B118" s="7" t="s">
        <v>1173</v>
      </c>
      <c r="D118" t="s">
        <v>29</v>
      </c>
      <c r="E118" t="s">
        <v>30</v>
      </c>
      <c r="F118" t="s">
        <v>31</v>
      </c>
      <c r="H118" t="s">
        <v>32</v>
      </c>
      <c r="I118" t="s">
        <v>33</v>
      </c>
      <c r="J118" t="s">
        <v>133</v>
      </c>
      <c r="K118" t="s">
        <v>134</v>
      </c>
      <c r="L118" t="s">
        <v>36</v>
      </c>
      <c r="M118" t="s">
        <v>41</v>
      </c>
      <c r="N118" t="s">
        <v>147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0</v>
      </c>
      <c r="X118">
        <v>0</v>
      </c>
      <c r="Y118">
        <v>0</v>
      </c>
      <c r="AB118" t="s">
        <v>1950</v>
      </c>
    </row>
    <row r="119" spans="1:28">
      <c r="A119" t="s">
        <v>115</v>
      </c>
      <c r="B119" s="7" t="s">
        <v>1181</v>
      </c>
      <c r="D119" t="s">
        <v>29</v>
      </c>
      <c r="E119" t="s">
        <v>30</v>
      </c>
      <c r="F119" t="s">
        <v>31</v>
      </c>
      <c r="H119" t="s">
        <v>32</v>
      </c>
      <c r="I119" t="s">
        <v>33</v>
      </c>
      <c r="J119" t="s">
        <v>148</v>
      </c>
      <c r="K119" t="s">
        <v>149</v>
      </c>
      <c r="L119" t="s">
        <v>36</v>
      </c>
      <c r="M119" t="s">
        <v>41</v>
      </c>
      <c r="N119" t="s">
        <v>150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0</v>
      </c>
      <c r="X119">
        <v>1</v>
      </c>
      <c r="Y119">
        <v>0</v>
      </c>
      <c r="AB119" t="s">
        <v>1950</v>
      </c>
    </row>
    <row r="120" spans="1:28">
      <c r="A120" t="s">
        <v>115</v>
      </c>
      <c r="B120" s="7" t="s">
        <v>1181</v>
      </c>
      <c r="D120" t="s">
        <v>29</v>
      </c>
      <c r="E120" t="s">
        <v>30</v>
      </c>
      <c r="F120" t="s">
        <v>31</v>
      </c>
      <c r="H120" t="s">
        <v>32</v>
      </c>
      <c r="I120" t="s">
        <v>33</v>
      </c>
      <c r="J120" t="s">
        <v>148</v>
      </c>
      <c r="K120" t="s">
        <v>149</v>
      </c>
      <c r="L120" t="s">
        <v>129</v>
      </c>
      <c r="M120" t="s">
        <v>41</v>
      </c>
      <c r="N120" t="s">
        <v>151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X120">
        <v>0</v>
      </c>
      <c r="Y120">
        <v>0</v>
      </c>
      <c r="AB120" t="s">
        <v>1950</v>
      </c>
    </row>
    <row r="121" spans="1:28">
      <c r="A121" t="s">
        <v>115</v>
      </c>
      <c r="B121" s="7" t="s">
        <v>1172</v>
      </c>
      <c r="D121" t="s">
        <v>29</v>
      </c>
      <c r="E121" t="s">
        <v>30</v>
      </c>
      <c r="F121" t="s">
        <v>31</v>
      </c>
      <c r="H121" t="s">
        <v>32</v>
      </c>
      <c r="I121" t="s">
        <v>33</v>
      </c>
      <c r="J121" t="s">
        <v>148</v>
      </c>
      <c r="K121" t="s">
        <v>149</v>
      </c>
      <c r="L121" t="s">
        <v>129</v>
      </c>
      <c r="M121" t="s">
        <v>41</v>
      </c>
      <c r="N121" t="s">
        <v>152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0</v>
      </c>
      <c r="X121">
        <v>0</v>
      </c>
      <c r="Y121">
        <v>0</v>
      </c>
      <c r="AB121" t="s">
        <v>1950</v>
      </c>
    </row>
    <row r="122" spans="1:28">
      <c r="A122" t="s">
        <v>115</v>
      </c>
      <c r="B122" s="7" t="s">
        <v>1172</v>
      </c>
      <c r="D122" t="s">
        <v>29</v>
      </c>
      <c r="E122" t="s">
        <v>30</v>
      </c>
      <c r="F122" t="s">
        <v>31</v>
      </c>
      <c r="H122" t="s">
        <v>32</v>
      </c>
      <c r="I122" t="s">
        <v>33</v>
      </c>
      <c r="J122" t="s">
        <v>148</v>
      </c>
      <c r="K122" t="s">
        <v>149</v>
      </c>
      <c r="L122" t="s">
        <v>36</v>
      </c>
      <c r="M122" t="s">
        <v>41</v>
      </c>
      <c r="N122" t="s">
        <v>153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1</v>
      </c>
      <c r="U122">
        <v>0</v>
      </c>
      <c r="V122">
        <v>0</v>
      </c>
      <c r="X122">
        <v>0</v>
      </c>
      <c r="Y122">
        <v>0</v>
      </c>
      <c r="AB122" t="s">
        <v>1950</v>
      </c>
    </row>
    <row r="123" spans="1:28">
      <c r="A123" t="s">
        <v>115</v>
      </c>
      <c r="B123" s="7" t="s">
        <v>1174</v>
      </c>
      <c r="D123" t="s">
        <v>29</v>
      </c>
      <c r="E123" t="s">
        <v>30</v>
      </c>
      <c r="F123" t="s">
        <v>31</v>
      </c>
      <c r="H123" t="s">
        <v>32</v>
      </c>
      <c r="I123" t="s">
        <v>33</v>
      </c>
      <c r="J123" t="s">
        <v>148</v>
      </c>
      <c r="K123" t="s">
        <v>149</v>
      </c>
      <c r="L123" t="s">
        <v>36</v>
      </c>
      <c r="M123" t="s">
        <v>41</v>
      </c>
      <c r="N123" t="s">
        <v>154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1</v>
      </c>
      <c r="U123">
        <v>0</v>
      </c>
      <c r="V123">
        <v>0</v>
      </c>
      <c r="X123">
        <v>0</v>
      </c>
      <c r="Y123">
        <v>0</v>
      </c>
      <c r="AB123" t="s">
        <v>1950</v>
      </c>
    </row>
    <row r="124" spans="1:28">
      <c r="A124" t="s">
        <v>115</v>
      </c>
      <c r="B124" s="7" t="s">
        <v>1174</v>
      </c>
      <c r="D124" t="s">
        <v>29</v>
      </c>
      <c r="E124" t="s">
        <v>30</v>
      </c>
      <c r="F124" t="s">
        <v>31</v>
      </c>
      <c r="H124" t="s">
        <v>32</v>
      </c>
      <c r="I124" t="s">
        <v>33</v>
      </c>
      <c r="J124" t="s">
        <v>148</v>
      </c>
      <c r="K124" t="s">
        <v>149</v>
      </c>
      <c r="L124" t="s">
        <v>36</v>
      </c>
      <c r="M124" t="s">
        <v>41</v>
      </c>
      <c r="N124" t="s">
        <v>155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1</v>
      </c>
      <c r="U124">
        <v>0</v>
      </c>
      <c r="V124">
        <v>0</v>
      </c>
      <c r="X124">
        <v>0</v>
      </c>
      <c r="Y124">
        <v>0</v>
      </c>
      <c r="AB124" t="s">
        <v>1950</v>
      </c>
    </row>
    <row r="125" spans="1:28">
      <c r="A125" t="s">
        <v>115</v>
      </c>
      <c r="B125" s="7" t="s">
        <v>1174</v>
      </c>
      <c r="D125" t="s">
        <v>29</v>
      </c>
      <c r="E125" t="s">
        <v>30</v>
      </c>
      <c r="F125" t="s">
        <v>31</v>
      </c>
      <c r="H125" t="s">
        <v>32</v>
      </c>
      <c r="I125" t="s">
        <v>33</v>
      </c>
      <c r="J125" t="s">
        <v>148</v>
      </c>
      <c r="K125" t="s">
        <v>149</v>
      </c>
      <c r="L125" t="s">
        <v>36</v>
      </c>
      <c r="M125" t="s">
        <v>41</v>
      </c>
      <c r="N125" t="s">
        <v>156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0</v>
      </c>
      <c r="X125">
        <v>0</v>
      </c>
      <c r="Y125">
        <v>0</v>
      </c>
      <c r="AB125" t="s">
        <v>1950</v>
      </c>
    </row>
    <row r="126" spans="1:28">
      <c r="A126" t="s">
        <v>115</v>
      </c>
      <c r="B126" s="7" t="s">
        <v>1173</v>
      </c>
      <c r="D126" t="s">
        <v>29</v>
      </c>
      <c r="E126" t="s">
        <v>30</v>
      </c>
      <c r="F126" t="s">
        <v>31</v>
      </c>
      <c r="H126" t="s">
        <v>32</v>
      </c>
      <c r="I126" t="s">
        <v>33</v>
      </c>
      <c r="J126" t="s">
        <v>148</v>
      </c>
      <c r="K126" t="s">
        <v>149</v>
      </c>
      <c r="L126" t="s">
        <v>36</v>
      </c>
      <c r="M126" t="s">
        <v>41</v>
      </c>
      <c r="N126" t="s">
        <v>157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X126">
        <v>0</v>
      </c>
      <c r="Y126">
        <v>0</v>
      </c>
      <c r="AB126" t="s">
        <v>1950</v>
      </c>
    </row>
    <row r="127" spans="1:28">
      <c r="A127" t="s">
        <v>115</v>
      </c>
      <c r="B127" s="7" t="s">
        <v>1173</v>
      </c>
      <c r="D127" t="s">
        <v>29</v>
      </c>
      <c r="E127" t="s">
        <v>30</v>
      </c>
      <c r="F127" t="s">
        <v>31</v>
      </c>
      <c r="H127" t="s">
        <v>32</v>
      </c>
      <c r="I127" t="s">
        <v>33</v>
      </c>
      <c r="J127" t="s">
        <v>148</v>
      </c>
      <c r="K127" t="s">
        <v>149</v>
      </c>
      <c r="L127" t="s">
        <v>36</v>
      </c>
      <c r="M127" t="s">
        <v>41</v>
      </c>
      <c r="N127" t="s">
        <v>158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X127">
        <v>0</v>
      </c>
      <c r="Y127">
        <v>0</v>
      </c>
      <c r="AB127" t="s">
        <v>1950</v>
      </c>
    </row>
    <row r="128" spans="1:28">
      <c r="A128" t="s">
        <v>115</v>
      </c>
      <c r="B128" s="7" t="s">
        <v>1173</v>
      </c>
      <c r="D128" t="s">
        <v>29</v>
      </c>
      <c r="E128" t="s">
        <v>30</v>
      </c>
      <c r="F128" t="s">
        <v>31</v>
      </c>
      <c r="H128" t="s">
        <v>32</v>
      </c>
      <c r="I128" t="s">
        <v>33</v>
      </c>
      <c r="J128" t="s">
        <v>148</v>
      </c>
      <c r="K128" t="s">
        <v>149</v>
      </c>
      <c r="L128" t="s">
        <v>36</v>
      </c>
      <c r="M128" t="s">
        <v>41</v>
      </c>
      <c r="N128" t="s">
        <v>159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0</v>
      </c>
      <c r="X128">
        <v>0</v>
      </c>
      <c r="Y128">
        <v>0</v>
      </c>
      <c r="AB128" t="s">
        <v>1950</v>
      </c>
    </row>
    <row r="129" spans="1:28">
      <c r="A129" t="s">
        <v>115</v>
      </c>
      <c r="B129" s="7" t="s">
        <v>1173</v>
      </c>
      <c r="D129" t="s">
        <v>29</v>
      </c>
      <c r="E129" t="s">
        <v>30</v>
      </c>
      <c r="F129" t="s">
        <v>31</v>
      </c>
      <c r="H129" t="s">
        <v>32</v>
      </c>
      <c r="I129" t="s">
        <v>33</v>
      </c>
      <c r="J129" t="s">
        <v>148</v>
      </c>
      <c r="K129" t="s">
        <v>149</v>
      </c>
      <c r="L129" t="s">
        <v>36</v>
      </c>
      <c r="M129" t="s">
        <v>41</v>
      </c>
      <c r="N129" t="s">
        <v>160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X129">
        <v>0</v>
      </c>
      <c r="Y129">
        <v>0</v>
      </c>
      <c r="AB129" t="s">
        <v>1950</v>
      </c>
    </row>
    <row r="130" spans="1:28">
      <c r="A130" t="s">
        <v>115</v>
      </c>
      <c r="B130" s="7" t="s">
        <v>1354</v>
      </c>
      <c r="D130" t="s">
        <v>29</v>
      </c>
      <c r="E130" t="s">
        <v>30</v>
      </c>
      <c r="F130" t="s">
        <v>31</v>
      </c>
      <c r="H130" t="s">
        <v>32</v>
      </c>
      <c r="I130" t="s">
        <v>33</v>
      </c>
      <c r="J130" t="s">
        <v>148</v>
      </c>
      <c r="K130" t="s">
        <v>149</v>
      </c>
      <c r="L130" t="s">
        <v>36</v>
      </c>
      <c r="M130" t="s">
        <v>41</v>
      </c>
      <c r="N130" t="s">
        <v>1584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0</v>
      </c>
      <c r="X130">
        <v>0</v>
      </c>
      <c r="Y130">
        <v>0</v>
      </c>
      <c r="AB130" t="s">
        <v>1950</v>
      </c>
    </row>
    <row r="131" spans="1:28">
      <c r="A131" t="s">
        <v>115</v>
      </c>
      <c r="B131" s="7" t="s">
        <v>1172</v>
      </c>
      <c r="D131" t="s">
        <v>29</v>
      </c>
      <c r="E131" t="s">
        <v>30</v>
      </c>
      <c r="F131" t="s">
        <v>31</v>
      </c>
      <c r="H131" t="s">
        <v>32</v>
      </c>
      <c r="I131" t="s">
        <v>39</v>
      </c>
      <c r="J131" t="s">
        <v>117</v>
      </c>
      <c r="K131" t="s">
        <v>118</v>
      </c>
      <c r="L131" t="s">
        <v>40</v>
      </c>
      <c r="M131" t="s">
        <v>41</v>
      </c>
      <c r="N131" t="s">
        <v>161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0</v>
      </c>
      <c r="X131">
        <v>0</v>
      </c>
      <c r="Y131">
        <v>0</v>
      </c>
      <c r="AB131" t="s">
        <v>1950</v>
      </c>
    </row>
    <row r="132" spans="1:28">
      <c r="A132" t="s">
        <v>115</v>
      </c>
      <c r="B132" s="7" t="s">
        <v>1172</v>
      </c>
      <c r="D132" t="s">
        <v>29</v>
      </c>
      <c r="E132" t="s">
        <v>30</v>
      </c>
      <c r="F132" t="s">
        <v>31</v>
      </c>
      <c r="H132" t="s">
        <v>32</v>
      </c>
      <c r="I132" t="s">
        <v>39</v>
      </c>
      <c r="J132" t="s">
        <v>121</v>
      </c>
      <c r="K132" t="s">
        <v>122</v>
      </c>
      <c r="L132" t="s">
        <v>40</v>
      </c>
      <c r="M132" t="s">
        <v>41</v>
      </c>
      <c r="N132" t="s">
        <v>162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0</v>
      </c>
      <c r="X132">
        <v>0</v>
      </c>
      <c r="Y132">
        <v>0</v>
      </c>
      <c r="AB132" t="s">
        <v>1950</v>
      </c>
    </row>
    <row r="133" spans="1:28">
      <c r="A133" t="s">
        <v>115</v>
      </c>
      <c r="B133" s="7" t="s">
        <v>1177</v>
      </c>
      <c r="D133" t="s">
        <v>29</v>
      </c>
      <c r="E133" t="s">
        <v>30</v>
      </c>
      <c r="F133" t="s">
        <v>31</v>
      </c>
      <c r="H133" t="s">
        <v>32</v>
      </c>
      <c r="I133" t="s">
        <v>39</v>
      </c>
      <c r="J133" t="s">
        <v>133</v>
      </c>
      <c r="K133" t="s">
        <v>134</v>
      </c>
      <c r="L133" t="s">
        <v>36</v>
      </c>
      <c r="M133" t="s">
        <v>41</v>
      </c>
      <c r="N133" t="s">
        <v>163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0</v>
      </c>
      <c r="X133">
        <v>0</v>
      </c>
      <c r="Y133">
        <v>0</v>
      </c>
      <c r="AB133" t="s">
        <v>1950</v>
      </c>
    </row>
    <row r="134" spans="1:28">
      <c r="A134" t="s">
        <v>115</v>
      </c>
      <c r="B134" s="7" t="s">
        <v>1177</v>
      </c>
      <c r="D134" t="s">
        <v>29</v>
      </c>
      <c r="E134" t="s">
        <v>30</v>
      </c>
      <c r="F134" t="s">
        <v>31</v>
      </c>
      <c r="H134" t="s">
        <v>32</v>
      </c>
      <c r="I134" t="s">
        <v>39</v>
      </c>
      <c r="J134" t="s">
        <v>133</v>
      </c>
      <c r="K134" t="s">
        <v>134</v>
      </c>
      <c r="L134" t="s">
        <v>40</v>
      </c>
      <c r="M134" t="s">
        <v>41</v>
      </c>
      <c r="N134" t="s">
        <v>164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1</v>
      </c>
      <c r="U134">
        <v>0</v>
      </c>
      <c r="V134">
        <v>0</v>
      </c>
      <c r="X134">
        <v>0</v>
      </c>
      <c r="Y134">
        <v>0</v>
      </c>
      <c r="AB134" t="s">
        <v>1950</v>
      </c>
    </row>
    <row r="135" spans="1:28">
      <c r="A135" t="s">
        <v>115</v>
      </c>
      <c r="B135" s="7" t="s">
        <v>1181</v>
      </c>
      <c r="D135" t="s">
        <v>29</v>
      </c>
      <c r="E135" t="s">
        <v>30</v>
      </c>
      <c r="F135" t="s">
        <v>31</v>
      </c>
      <c r="H135" t="s">
        <v>32</v>
      </c>
      <c r="I135" t="s">
        <v>39</v>
      </c>
      <c r="J135" t="s">
        <v>148</v>
      </c>
      <c r="K135" t="s">
        <v>149</v>
      </c>
      <c r="L135" t="s">
        <v>36</v>
      </c>
      <c r="M135" t="s">
        <v>41</v>
      </c>
      <c r="N135" t="s">
        <v>165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1</v>
      </c>
      <c r="U135">
        <v>0</v>
      </c>
      <c r="V135">
        <v>0</v>
      </c>
      <c r="X135">
        <v>0</v>
      </c>
      <c r="Y135">
        <v>0</v>
      </c>
      <c r="AB135" t="s">
        <v>1950</v>
      </c>
    </row>
    <row r="136" spans="1:28">
      <c r="A136" t="s">
        <v>115</v>
      </c>
      <c r="B136" s="7" t="s">
        <v>1174</v>
      </c>
      <c r="D136" t="s">
        <v>29</v>
      </c>
      <c r="E136" t="s">
        <v>30</v>
      </c>
      <c r="F136" t="s">
        <v>31</v>
      </c>
      <c r="H136" t="s">
        <v>32</v>
      </c>
      <c r="I136" t="s">
        <v>39</v>
      </c>
      <c r="J136" t="s">
        <v>148</v>
      </c>
      <c r="K136" t="s">
        <v>149</v>
      </c>
      <c r="L136" t="s">
        <v>36</v>
      </c>
      <c r="M136" t="s">
        <v>41</v>
      </c>
      <c r="N136" t="s">
        <v>166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1</v>
      </c>
      <c r="U136">
        <v>0</v>
      </c>
      <c r="V136">
        <v>0</v>
      </c>
      <c r="X136">
        <v>0</v>
      </c>
      <c r="Y136">
        <v>0</v>
      </c>
      <c r="AB136" t="s">
        <v>1950</v>
      </c>
    </row>
    <row r="137" spans="1:28">
      <c r="A137" t="s">
        <v>115</v>
      </c>
      <c r="B137" s="7" t="s">
        <v>1354</v>
      </c>
      <c r="D137" t="s">
        <v>29</v>
      </c>
      <c r="E137" t="s">
        <v>30</v>
      </c>
      <c r="F137" t="s">
        <v>31</v>
      </c>
      <c r="H137" t="s">
        <v>32</v>
      </c>
      <c r="I137" t="s">
        <v>39</v>
      </c>
      <c r="J137" t="s">
        <v>148</v>
      </c>
      <c r="K137" t="s">
        <v>149</v>
      </c>
      <c r="L137" t="s">
        <v>36</v>
      </c>
      <c r="M137" t="s">
        <v>41</v>
      </c>
      <c r="N137" t="s">
        <v>1585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>
        <v>0</v>
      </c>
      <c r="X137">
        <v>1</v>
      </c>
      <c r="Y137">
        <v>0</v>
      </c>
      <c r="AB137" t="s">
        <v>1950</v>
      </c>
    </row>
    <row r="138" spans="1:28">
      <c r="A138" t="s">
        <v>115</v>
      </c>
      <c r="B138" s="7" t="s">
        <v>1565</v>
      </c>
      <c r="D138" t="s">
        <v>29</v>
      </c>
      <c r="E138" t="s">
        <v>30</v>
      </c>
      <c r="F138" t="s">
        <v>167</v>
      </c>
      <c r="H138" t="s">
        <v>32</v>
      </c>
      <c r="I138" t="s">
        <v>33</v>
      </c>
      <c r="J138" t="s">
        <v>117</v>
      </c>
      <c r="K138" t="s">
        <v>118</v>
      </c>
      <c r="L138" t="s">
        <v>36</v>
      </c>
      <c r="M138" t="s">
        <v>41</v>
      </c>
      <c r="N138" t="s">
        <v>1687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1</v>
      </c>
      <c r="U138">
        <v>0</v>
      </c>
      <c r="V138">
        <v>0</v>
      </c>
      <c r="X138">
        <v>0</v>
      </c>
      <c r="Y138">
        <v>0</v>
      </c>
      <c r="AB138" t="s">
        <v>1950</v>
      </c>
    </row>
    <row r="139" spans="1:28">
      <c r="A139" t="s">
        <v>115</v>
      </c>
      <c r="B139" s="7" t="s">
        <v>1565</v>
      </c>
      <c r="D139" t="s">
        <v>29</v>
      </c>
      <c r="E139" t="s">
        <v>30</v>
      </c>
      <c r="F139" t="s">
        <v>167</v>
      </c>
      <c r="H139" t="s">
        <v>32</v>
      </c>
      <c r="I139" t="s">
        <v>33</v>
      </c>
      <c r="J139" t="s">
        <v>117</v>
      </c>
      <c r="K139" t="s">
        <v>118</v>
      </c>
      <c r="L139" t="s">
        <v>40</v>
      </c>
      <c r="M139" t="s">
        <v>41</v>
      </c>
      <c r="N139" t="s">
        <v>1688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X139">
        <v>0</v>
      </c>
      <c r="Y139">
        <v>0</v>
      </c>
      <c r="AB139" t="s">
        <v>1950</v>
      </c>
    </row>
    <row r="140" spans="1:28">
      <c r="A140" t="s">
        <v>115</v>
      </c>
      <c r="B140" s="7" t="s">
        <v>1354</v>
      </c>
      <c r="D140" t="s">
        <v>29</v>
      </c>
      <c r="E140" t="s">
        <v>30</v>
      </c>
      <c r="F140" t="s">
        <v>167</v>
      </c>
      <c r="H140" t="s">
        <v>32</v>
      </c>
      <c r="I140" t="s">
        <v>33</v>
      </c>
      <c r="J140" t="s">
        <v>121</v>
      </c>
      <c r="K140" t="s">
        <v>122</v>
      </c>
      <c r="L140" t="s">
        <v>36</v>
      </c>
      <c r="M140" t="s">
        <v>41</v>
      </c>
      <c r="N140" t="s">
        <v>1586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0</v>
      </c>
      <c r="X140">
        <v>0</v>
      </c>
      <c r="Y140">
        <v>0</v>
      </c>
      <c r="AB140" t="s">
        <v>1950</v>
      </c>
    </row>
    <row r="141" spans="1:28">
      <c r="A141" t="s">
        <v>115</v>
      </c>
      <c r="B141" s="7" t="s">
        <v>1565</v>
      </c>
      <c r="D141" t="s">
        <v>29</v>
      </c>
      <c r="E141" t="s">
        <v>30</v>
      </c>
      <c r="F141" t="s">
        <v>167</v>
      </c>
      <c r="H141" t="s">
        <v>32</v>
      </c>
      <c r="I141" t="s">
        <v>33</v>
      </c>
      <c r="J141" t="s">
        <v>148</v>
      </c>
      <c r="K141" t="s">
        <v>149</v>
      </c>
      <c r="L141" t="s">
        <v>40</v>
      </c>
      <c r="M141" t="s">
        <v>41</v>
      </c>
      <c r="N141" t="s">
        <v>1689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0</v>
      </c>
      <c r="X141">
        <v>0</v>
      </c>
      <c r="Y141">
        <v>0</v>
      </c>
      <c r="AB141" t="s">
        <v>1950</v>
      </c>
    </row>
    <row r="142" spans="1:28">
      <c r="A142" t="s">
        <v>115</v>
      </c>
      <c r="B142" s="7" t="s">
        <v>1565</v>
      </c>
      <c r="D142" t="s">
        <v>29</v>
      </c>
      <c r="E142" t="s">
        <v>30</v>
      </c>
      <c r="F142" t="s">
        <v>167</v>
      </c>
      <c r="H142" t="s">
        <v>32</v>
      </c>
      <c r="I142" t="s">
        <v>39</v>
      </c>
      <c r="J142" t="s">
        <v>117</v>
      </c>
      <c r="K142" t="s">
        <v>118</v>
      </c>
      <c r="L142" t="s">
        <v>36</v>
      </c>
      <c r="M142" t="s">
        <v>41</v>
      </c>
      <c r="N142" t="s">
        <v>1690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1</v>
      </c>
      <c r="U142">
        <v>1</v>
      </c>
      <c r="V142">
        <v>0</v>
      </c>
      <c r="X142">
        <v>0</v>
      </c>
      <c r="Y142">
        <v>0</v>
      </c>
      <c r="AB142" t="s">
        <v>1950</v>
      </c>
    </row>
    <row r="143" spans="1:28">
      <c r="A143" t="s">
        <v>115</v>
      </c>
      <c r="B143" s="7" t="s">
        <v>1354</v>
      </c>
      <c r="D143" t="s">
        <v>29</v>
      </c>
      <c r="E143" t="s">
        <v>30</v>
      </c>
      <c r="F143" t="s">
        <v>167</v>
      </c>
      <c r="H143" t="s">
        <v>32</v>
      </c>
      <c r="I143" t="s">
        <v>39</v>
      </c>
      <c r="J143" t="s">
        <v>148</v>
      </c>
      <c r="K143" t="s">
        <v>149</v>
      </c>
      <c r="L143" t="s">
        <v>40</v>
      </c>
      <c r="M143" t="s">
        <v>41</v>
      </c>
      <c r="N143" t="s">
        <v>1691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1</v>
      </c>
      <c r="U143">
        <v>1</v>
      </c>
      <c r="V143">
        <v>0</v>
      </c>
      <c r="X143">
        <v>0</v>
      </c>
      <c r="Y143">
        <v>0</v>
      </c>
      <c r="AB143" t="s">
        <v>1950</v>
      </c>
    </row>
    <row r="144" spans="1:28">
      <c r="A144" t="s">
        <v>115</v>
      </c>
      <c r="B144" s="7" t="s">
        <v>1354</v>
      </c>
      <c r="D144" t="s">
        <v>29</v>
      </c>
      <c r="E144" t="s">
        <v>30</v>
      </c>
      <c r="F144" t="s">
        <v>167</v>
      </c>
      <c r="H144" t="s">
        <v>32</v>
      </c>
      <c r="I144" t="s">
        <v>39</v>
      </c>
      <c r="J144" t="s">
        <v>148</v>
      </c>
      <c r="K144" t="s">
        <v>149</v>
      </c>
      <c r="L144" t="s">
        <v>36</v>
      </c>
      <c r="M144" t="s">
        <v>41</v>
      </c>
      <c r="N144" t="s">
        <v>1692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1</v>
      </c>
      <c r="V144">
        <v>0</v>
      </c>
      <c r="X144">
        <v>0</v>
      </c>
      <c r="Y144">
        <v>0</v>
      </c>
      <c r="AB144" t="s">
        <v>1950</v>
      </c>
    </row>
    <row r="145" spans="1:28">
      <c r="A145" t="s">
        <v>115</v>
      </c>
      <c r="B145" s="7" t="s">
        <v>1565</v>
      </c>
      <c r="D145" t="s">
        <v>29</v>
      </c>
      <c r="E145" t="s">
        <v>30</v>
      </c>
      <c r="F145" t="s">
        <v>167</v>
      </c>
      <c r="H145" t="s">
        <v>47</v>
      </c>
      <c r="I145" t="s">
        <v>33</v>
      </c>
      <c r="J145" t="s">
        <v>117</v>
      </c>
      <c r="K145" t="s">
        <v>118</v>
      </c>
      <c r="L145" t="s">
        <v>36</v>
      </c>
      <c r="M145" t="s">
        <v>41</v>
      </c>
      <c r="N145" t="s">
        <v>1693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0</v>
      </c>
      <c r="X145">
        <v>0</v>
      </c>
      <c r="Y145">
        <v>0</v>
      </c>
      <c r="AB145" t="s">
        <v>1950</v>
      </c>
    </row>
    <row r="146" spans="1:28">
      <c r="A146" t="s">
        <v>115</v>
      </c>
      <c r="B146" s="7" t="s">
        <v>1176</v>
      </c>
      <c r="D146" t="s">
        <v>29</v>
      </c>
      <c r="E146" t="s">
        <v>30</v>
      </c>
      <c r="F146" t="s">
        <v>167</v>
      </c>
      <c r="H146" t="s">
        <v>47</v>
      </c>
      <c r="I146" t="s">
        <v>33</v>
      </c>
      <c r="J146" t="s">
        <v>133</v>
      </c>
      <c r="K146" t="s">
        <v>134</v>
      </c>
      <c r="L146" t="s">
        <v>40</v>
      </c>
      <c r="M146" t="s">
        <v>41</v>
      </c>
      <c r="N146" t="s">
        <v>168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0</v>
      </c>
      <c r="X146">
        <v>0</v>
      </c>
      <c r="Y146">
        <v>0</v>
      </c>
      <c r="AB146" t="s">
        <v>1950</v>
      </c>
    </row>
    <row r="147" spans="1:28">
      <c r="A147" t="s">
        <v>115</v>
      </c>
      <c r="B147" s="7" t="s">
        <v>1176</v>
      </c>
      <c r="D147" t="s">
        <v>29</v>
      </c>
      <c r="E147" t="s">
        <v>30</v>
      </c>
      <c r="F147" t="s">
        <v>167</v>
      </c>
      <c r="H147" t="s">
        <v>47</v>
      </c>
      <c r="I147" t="s">
        <v>33</v>
      </c>
      <c r="J147" t="s">
        <v>133</v>
      </c>
      <c r="K147" t="s">
        <v>134</v>
      </c>
      <c r="L147" t="s">
        <v>36</v>
      </c>
      <c r="M147" t="s">
        <v>41</v>
      </c>
      <c r="N147" t="s">
        <v>169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0</v>
      </c>
      <c r="X147">
        <v>0</v>
      </c>
      <c r="Y147">
        <v>0</v>
      </c>
      <c r="AB147" t="s">
        <v>1950</v>
      </c>
    </row>
    <row r="148" spans="1:28">
      <c r="A148" t="s">
        <v>115</v>
      </c>
      <c r="B148" s="7" t="s">
        <v>1176</v>
      </c>
      <c r="D148" t="s">
        <v>29</v>
      </c>
      <c r="E148" t="s">
        <v>30</v>
      </c>
      <c r="F148" t="s">
        <v>167</v>
      </c>
      <c r="H148" t="s">
        <v>47</v>
      </c>
      <c r="I148" t="s">
        <v>33</v>
      </c>
      <c r="J148" t="s">
        <v>133</v>
      </c>
      <c r="K148" t="s">
        <v>134</v>
      </c>
      <c r="L148" t="s">
        <v>40</v>
      </c>
      <c r="M148" t="s">
        <v>41</v>
      </c>
      <c r="N148" t="s">
        <v>170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0</v>
      </c>
      <c r="V148">
        <v>0</v>
      </c>
      <c r="X148">
        <v>0</v>
      </c>
      <c r="Y148">
        <v>0</v>
      </c>
      <c r="AB148" t="s">
        <v>1950</v>
      </c>
    </row>
    <row r="149" spans="1:28">
      <c r="A149" t="s">
        <v>115</v>
      </c>
      <c r="B149" s="7" t="s">
        <v>1176</v>
      </c>
      <c r="D149" t="s">
        <v>29</v>
      </c>
      <c r="E149" t="s">
        <v>30</v>
      </c>
      <c r="F149" t="s">
        <v>167</v>
      </c>
      <c r="H149" t="s">
        <v>47</v>
      </c>
      <c r="I149" t="s">
        <v>33</v>
      </c>
      <c r="J149" t="s">
        <v>133</v>
      </c>
      <c r="K149" t="s">
        <v>134</v>
      </c>
      <c r="L149" t="s">
        <v>36</v>
      </c>
      <c r="M149" t="s">
        <v>41</v>
      </c>
      <c r="N149" t="s">
        <v>171</v>
      </c>
      <c r="O149">
        <v>1</v>
      </c>
      <c r="P149">
        <v>0</v>
      </c>
      <c r="Q149">
        <v>1</v>
      </c>
      <c r="R149">
        <v>0</v>
      </c>
      <c r="S149">
        <v>0</v>
      </c>
      <c r="T149">
        <v>1</v>
      </c>
      <c r="U149">
        <v>0</v>
      </c>
      <c r="V149">
        <v>0</v>
      </c>
      <c r="X149">
        <v>0</v>
      </c>
      <c r="Y149">
        <v>0</v>
      </c>
      <c r="AB149" t="s">
        <v>1950</v>
      </c>
    </row>
    <row r="150" spans="1:28">
      <c r="A150" t="s">
        <v>115</v>
      </c>
      <c r="B150" s="7" t="s">
        <v>38</v>
      </c>
      <c r="D150" t="s">
        <v>29</v>
      </c>
      <c r="E150" t="s">
        <v>30</v>
      </c>
      <c r="F150" t="s">
        <v>167</v>
      </c>
      <c r="H150" t="s">
        <v>47</v>
      </c>
      <c r="I150" t="s">
        <v>33</v>
      </c>
      <c r="J150" t="s">
        <v>133</v>
      </c>
      <c r="K150" t="s">
        <v>134</v>
      </c>
      <c r="L150" t="s">
        <v>40</v>
      </c>
      <c r="M150" t="s">
        <v>41</v>
      </c>
      <c r="N150" t="s">
        <v>1182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1</v>
      </c>
      <c r="U150">
        <v>0</v>
      </c>
      <c r="V150">
        <v>0</v>
      </c>
      <c r="X150">
        <v>0</v>
      </c>
      <c r="Y150">
        <v>0</v>
      </c>
      <c r="AB150" t="s">
        <v>1950</v>
      </c>
    </row>
    <row r="151" spans="1:28">
      <c r="A151" t="s">
        <v>115</v>
      </c>
      <c r="B151" s="7" t="s">
        <v>38</v>
      </c>
      <c r="D151" t="s">
        <v>29</v>
      </c>
      <c r="E151" t="s">
        <v>30</v>
      </c>
      <c r="F151" t="s">
        <v>167</v>
      </c>
      <c r="H151" t="s">
        <v>47</v>
      </c>
      <c r="I151" t="s">
        <v>33</v>
      </c>
      <c r="J151" t="s">
        <v>133</v>
      </c>
      <c r="K151" t="s">
        <v>134</v>
      </c>
      <c r="L151" t="s">
        <v>36</v>
      </c>
      <c r="M151" t="s">
        <v>41</v>
      </c>
      <c r="N151" t="s">
        <v>1183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1</v>
      </c>
      <c r="U151">
        <v>0</v>
      </c>
      <c r="V151">
        <v>0</v>
      </c>
      <c r="X151">
        <v>0</v>
      </c>
      <c r="Y151">
        <v>0</v>
      </c>
      <c r="AB151" t="s">
        <v>1950</v>
      </c>
    </row>
    <row r="152" spans="1:28">
      <c r="A152" t="s">
        <v>115</v>
      </c>
      <c r="B152" s="7" t="s">
        <v>1171</v>
      </c>
      <c r="D152" t="s">
        <v>29</v>
      </c>
      <c r="E152" t="s">
        <v>30</v>
      </c>
      <c r="F152" t="s">
        <v>167</v>
      </c>
      <c r="H152" t="s">
        <v>47</v>
      </c>
      <c r="I152" t="s">
        <v>33</v>
      </c>
      <c r="J152" t="s">
        <v>133</v>
      </c>
      <c r="K152" t="s">
        <v>134</v>
      </c>
      <c r="L152" t="s">
        <v>40</v>
      </c>
      <c r="M152" t="s">
        <v>41</v>
      </c>
      <c r="N152" t="s">
        <v>1365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0</v>
      </c>
      <c r="V152">
        <v>0</v>
      </c>
      <c r="X152">
        <v>0</v>
      </c>
      <c r="Y152">
        <v>0</v>
      </c>
      <c r="AB152" t="s">
        <v>1950</v>
      </c>
    </row>
    <row r="153" spans="1:28">
      <c r="A153" t="s">
        <v>115</v>
      </c>
      <c r="B153" s="7" t="s">
        <v>1176</v>
      </c>
      <c r="D153" t="s">
        <v>29</v>
      </c>
      <c r="E153" t="s">
        <v>30</v>
      </c>
      <c r="F153" t="s">
        <v>167</v>
      </c>
      <c r="H153" t="s">
        <v>47</v>
      </c>
      <c r="I153" t="s">
        <v>33</v>
      </c>
      <c r="J153" t="s">
        <v>148</v>
      </c>
      <c r="K153" t="s">
        <v>149</v>
      </c>
      <c r="L153" t="s">
        <v>40</v>
      </c>
      <c r="M153" t="s">
        <v>41</v>
      </c>
      <c r="N153" t="s">
        <v>172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0</v>
      </c>
      <c r="X153">
        <v>0</v>
      </c>
      <c r="Y153">
        <v>0</v>
      </c>
      <c r="AB153" t="s">
        <v>1950</v>
      </c>
    </row>
    <row r="154" spans="1:28">
      <c r="A154" t="s">
        <v>115</v>
      </c>
      <c r="B154" s="7" t="s">
        <v>1176</v>
      </c>
      <c r="D154" t="s">
        <v>29</v>
      </c>
      <c r="E154" t="s">
        <v>30</v>
      </c>
      <c r="F154" t="s">
        <v>167</v>
      </c>
      <c r="H154" t="s">
        <v>47</v>
      </c>
      <c r="I154" t="s">
        <v>33</v>
      </c>
      <c r="J154" t="s">
        <v>148</v>
      </c>
      <c r="K154" t="s">
        <v>149</v>
      </c>
      <c r="L154" t="s">
        <v>36</v>
      </c>
      <c r="M154" t="s">
        <v>41</v>
      </c>
      <c r="N154" t="s">
        <v>173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1</v>
      </c>
      <c r="U154">
        <v>0</v>
      </c>
      <c r="V154">
        <v>0</v>
      </c>
      <c r="X154">
        <v>0</v>
      </c>
      <c r="Y154">
        <v>0</v>
      </c>
      <c r="AB154" t="s">
        <v>1950</v>
      </c>
    </row>
    <row r="155" spans="1:28">
      <c r="A155" t="s">
        <v>115</v>
      </c>
      <c r="B155" s="7" t="s">
        <v>1176</v>
      </c>
      <c r="D155" t="s">
        <v>29</v>
      </c>
      <c r="E155" t="s">
        <v>30</v>
      </c>
      <c r="F155" t="s">
        <v>167</v>
      </c>
      <c r="H155" t="s">
        <v>47</v>
      </c>
      <c r="I155" t="s">
        <v>33</v>
      </c>
      <c r="J155" t="s">
        <v>148</v>
      </c>
      <c r="K155" t="s">
        <v>149</v>
      </c>
      <c r="L155" t="s">
        <v>40</v>
      </c>
      <c r="M155" t="s">
        <v>41</v>
      </c>
      <c r="N155" t="s">
        <v>174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1</v>
      </c>
      <c r="U155">
        <v>0</v>
      </c>
      <c r="V155">
        <v>0</v>
      </c>
      <c r="X155">
        <v>0</v>
      </c>
      <c r="Y155">
        <v>0</v>
      </c>
      <c r="AB155" t="s">
        <v>1950</v>
      </c>
    </row>
    <row r="156" spans="1:28">
      <c r="A156" t="s">
        <v>115</v>
      </c>
      <c r="B156" s="7" t="s">
        <v>38</v>
      </c>
      <c r="D156" t="s">
        <v>29</v>
      </c>
      <c r="E156" t="s">
        <v>30</v>
      </c>
      <c r="F156" t="s">
        <v>167</v>
      </c>
      <c r="H156" t="s">
        <v>47</v>
      </c>
      <c r="I156" t="s">
        <v>33</v>
      </c>
      <c r="J156" t="s">
        <v>148</v>
      </c>
      <c r="K156" t="s">
        <v>149</v>
      </c>
      <c r="L156" t="s">
        <v>36</v>
      </c>
      <c r="M156" t="s">
        <v>41</v>
      </c>
      <c r="N156" t="s">
        <v>1184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0</v>
      </c>
      <c r="X156">
        <v>0</v>
      </c>
      <c r="Y156">
        <v>0</v>
      </c>
      <c r="AB156" t="s">
        <v>1950</v>
      </c>
    </row>
    <row r="157" spans="1:28">
      <c r="A157" t="s">
        <v>115</v>
      </c>
      <c r="B157" s="7" t="s">
        <v>38</v>
      </c>
      <c r="D157" t="s">
        <v>29</v>
      </c>
      <c r="E157" t="s">
        <v>30</v>
      </c>
      <c r="F157" t="s">
        <v>167</v>
      </c>
      <c r="H157" t="s">
        <v>47</v>
      </c>
      <c r="I157" t="s">
        <v>33</v>
      </c>
      <c r="J157" t="s">
        <v>148</v>
      </c>
      <c r="K157" t="s">
        <v>149</v>
      </c>
      <c r="L157" t="s">
        <v>40</v>
      </c>
      <c r="M157" t="s">
        <v>41</v>
      </c>
      <c r="N157" t="s">
        <v>1185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1</v>
      </c>
      <c r="U157">
        <v>0</v>
      </c>
      <c r="V157">
        <v>0</v>
      </c>
      <c r="X157">
        <v>0</v>
      </c>
      <c r="Y157">
        <v>0</v>
      </c>
      <c r="AB157" t="s">
        <v>1950</v>
      </c>
    </row>
    <row r="158" spans="1:28">
      <c r="A158" t="s">
        <v>115</v>
      </c>
      <c r="B158" s="7" t="s">
        <v>38</v>
      </c>
      <c r="D158" t="s">
        <v>29</v>
      </c>
      <c r="E158" t="s">
        <v>30</v>
      </c>
      <c r="F158" t="s">
        <v>167</v>
      </c>
      <c r="H158" t="s">
        <v>47</v>
      </c>
      <c r="I158" t="s">
        <v>33</v>
      </c>
      <c r="J158" t="s">
        <v>148</v>
      </c>
      <c r="K158" t="s">
        <v>149</v>
      </c>
      <c r="L158" t="s">
        <v>36</v>
      </c>
      <c r="M158" t="s">
        <v>41</v>
      </c>
      <c r="N158" t="s">
        <v>1186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1</v>
      </c>
      <c r="U158">
        <v>0</v>
      </c>
      <c r="V158">
        <v>0</v>
      </c>
      <c r="X158">
        <v>0</v>
      </c>
      <c r="Y158">
        <v>0</v>
      </c>
      <c r="AB158" t="s">
        <v>1950</v>
      </c>
    </row>
    <row r="159" spans="1:28">
      <c r="A159" t="s">
        <v>115</v>
      </c>
      <c r="B159" s="7" t="s">
        <v>1171</v>
      </c>
      <c r="D159" t="s">
        <v>29</v>
      </c>
      <c r="E159" t="s">
        <v>30</v>
      </c>
      <c r="F159" t="s">
        <v>167</v>
      </c>
      <c r="H159" t="s">
        <v>47</v>
      </c>
      <c r="I159" t="s">
        <v>33</v>
      </c>
      <c r="J159" t="s">
        <v>148</v>
      </c>
      <c r="K159" t="s">
        <v>149</v>
      </c>
      <c r="L159" t="s">
        <v>129</v>
      </c>
      <c r="M159" t="s">
        <v>41</v>
      </c>
      <c r="N159" t="s">
        <v>1366</v>
      </c>
      <c r="O159">
        <v>1</v>
      </c>
      <c r="P159">
        <v>0</v>
      </c>
      <c r="Q159">
        <v>1</v>
      </c>
      <c r="R159">
        <v>0</v>
      </c>
      <c r="S159">
        <v>0</v>
      </c>
      <c r="T159">
        <v>1</v>
      </c>
      <c r="U159">
        <v>0</v>
      </c>
      <c r="V159">
        <v>0</v>
      </c>
      <c r="X159">
        <v>0</v>
      </c>
      <c r="Y159">
        <v>0</v>
      </c>
      <c r="AB159" t="s">
        <v>1950</v>
      </c>
    </row>
    <row r="160" spans="1:28">
      <c r="A160" t="s">
        <v>115</v>
      </c>
      <c r="B160" s="7" t="s">
        <v>1176</v>
      </c>
      <c r="D160" t="s">
        <v>29</v>
      </c>
      <c r="E160" t="s">
        <v>30</v>
      </c>
      <c r="F160" t="s">
        <v>167</v>
      </c>
      <c r="H160" t="s">
        <v>47</v>
      </c>
      <c r="I160" t="s">
        <v>39</v>
      </c>
      <c r="J160" t="s">
        <v>133</v>
      </c>
      <c r="K160" t="s">
        <v>134</v>
      </c>
      <c r="L160" t="s">
        <v>40</v>
      </c>
      <c r="M160" t="s">
        <v>41</v>
      </c>
      <c r="N160" t="s">
        <v>175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1</v>
      </c>
      <c r="U160">
        <v>0</v>
      </c>
      <c r="V160">
        <v>0</v>
      </c>
      <c r="X160">
        <v>0</v>
      </c>
      <c r="Y160">
        <v>0</v>
      </c>
      <c r="AB160" t="s">
        <v>1950</v>
      </c>
    </row>
    <row r="161" spans="1:28">
      <c r="A161" t="s">
        <v>115</v>
      </c>
      <c r="B161" s="7" t="s">
        <v>1176</v>
      </c>
      <c r="D161" t="s">
        <v>29</v>
      </c>
      <c r="E161" t="s">
        <v>30</v>
      </c>
      <c r="F161" t="s">
        <v>167</v>
      </c>
      <c r="H161" t="s">
        <v>47</v>
      </c>
      <c r="I161" t="s">
        <v>39</v>
      </c>
      <c r="J161" t="s">
        <v>133</v>
      </c>
      <c r="K161" t="s">
        <v>134</v>
      </c>
      <c r="L161" t="s">
        <v>36</v>
      </c>
      <c r="M161" t="s">
        <v>41</v>
      </c>
      <c r="N161" t="s">
        <v>176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1</v>
      </c>
      <c r="U161">
        <v>0</v>
      </c>
      <c r="V161">
        <v>0</v>
      </c>
      <c r="X161">
        <v>0</v>
      </c>
      <c r="Y161">
        <v>0</v>
      </c>
      <c r="AB161" t="s">
        <v>1950</v>
      </c>
    </row>
    <row r="162" spans="1:28">
      <c r="A162" t="s">
        <v>115</v>
      </c>
      <c r="B162" s="7" t="s">
        <v>1176</v>
      </c>
      <c r="D162" t="s">
        <v>29</v>
      </c>
      <c r="E162" t="s">
        <v>30</v>
      </c>
      <c r="F162" t="s">
        <v>79</v>
      </c>
      <c r="H162" t="s">
        <v>47</v>
      </c>
      <c r="I162" t="s">
        <v>33</v>
      </c>
      <c r="J162" t="s">
        <v>117</v>
      </c>
      <c r="K162" t="s">
        <v>118</v>
      </c>
      <c r="L162" t="s">
        <v>36</v>
      </c>
      <c r="M162" t="s">
        <v>41</v>
      </c>
      <c r="N162" t="s">
        <v>177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1</v>
      </c>
      <c r="U162">
        <v>0</v>
      </c>
      <c r="V162">
        <v>0</v>
      </c>
      <c r="X162">
        <v>0</v>
      </c>
      <c r="Y162">
        <v>0</v>
      </c>
      <c r="AB162" t="s">
        <v>1950</v>
      </c>
    </row>
    <row r="163" spans="1:28">
      <c r="A163" t="s">
        <v>115</v>
      </c>
      <c r="B163" s="7" t="s">
        <v>1176</v>
      </c>
      <c r="D163" t="s">
        <v>29</v>
      </c>
      <c r="E163" t="s">
        <v>30</v>
      </c>
      <c r="F163" t="s">
        <v>79</v>
      </c>
      <c r="H163" t="s">
        <v>47</v>
      </c>
      <c r="I163" t="s">
        <v>33</v>
      </c>
      <c r="J163" t="s">
        <v>117</v>
      </c>
      <c r="K163" t="s">
        <v>118</v>
      </c>
      <c r="L163" t="s">
        <v>36</v>
      </c>
      <c r="M163" t="s">
        <v>51</v>
      </c>
      <c r="N163" t="s">
        <v>178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0</v>
      </c>
      <c r="X163">
        <v>0</v>
      </c>
      <c r="Y163">
        <v>0</v>
      </c>
      <c r="AB163" t="s">
        <v>1950</v>
      </c>
    </row>
    <row r="164" spans="1:28">
      <c r="A164" t="s">
        <v>115</v>
      </c>
      <c r="B164" s="7" t="s">
        <v>1176</v>
      </c>
      <c r="D164" t="s">
        <v>29</v>
      </c>
      <c r="E164" t="s">
        <v>30</v>
      </c>
      <c r="F164" t="s">
        <v>79</v>
      </c>
      <c r="H164" t="s">
        <v>47</v>
      </c>
      <c r="I164" t="s">
        <v>33</v>
      </c>
      <c r="J164" t="s">
        <v>117</v>
      </c>
      <c r="K164" t="s">
        <v>118</v>
      </c>
      <c r="L164" t="s">
        <v>36</v>
      </c>
      <c r="M164" t="s">
        <v>41</v>
      </c>
      <c r="N164" t="s">
        <v>179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1</v>
      </c>
      <c r="U164">
        <v>0</v>
      </c>
      <c r="V164">
        <v>0</v>
      </c>
      <c r="X164">
        <v>0</v>
      </c>
      <c r="Y164">
        <v>0</v>
      </c>
      <c r="AB164" t="s">
        <v>1950</v>
      </c>
    </row>
    <row r="165" spans="1:28">
      <c r="A165" t="s">
        <v>115</v>
      </c>
      <c r="B165" s="7" t="s">
        <v>1176</v>
      </c>
      <c r="D165" t="s">
        <v>29</v>
      </c>
      <c r="E165" t="s">
        <v>30</v>
      </c>
      <c r="F165" t="s">
        <v>79</v>
      </c>
      <c r="H165" t="s">
        <v>47</v>
      </c>
      <c r="I165" t="s">
        <v>33</v>
      </c>
      <c r="J165" t="s">
        <v>117</v>
      </c>
      <c r="K165" t="s">
        <v>118</v>
      </c>
      <c r="L165" t="s">
        <v>40</v>
      </c>
      <c r="M165" t="s">
        <v>41</v>
      </c>
      <c r="N165" t="s">
        <v>180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1</v>
      </c>
      <c r="U165">
        <v>0</v>
      </c>
      <c r="V165">
        <v>0</v>
      </c>
      <c r="X165">
        <v>0</v>
      </c>
      <c r="Y165">
        <v>0</v>
      </c>
      <c r="AB165" t="s">
        <v>1950</v>
      </c>
    </row>
    <row r="166" spans="1:28">
      <c r="A166" t="s">
        <v>115</v>
      </c>
      <c r="B166" s="7" t="s">
        <v>38</v>
      </c>
      <c r="D166" t="s">
        <v>29</v>
      </c>
      <c r="E166" t="s">
        <v>30</v>
      </c>
      <c r="F166" t="s">
        <v>79</v>
      </c>
      <c r="H166" t="s">
        <v>47</v>
      </c>
      <c r="I166" t="s">
        <v>33</v>
      </c>
      <c r="J166" t="s">
        <v>117</v>
      </c>
      <c r="K166" t="s">
        <v>118</v>
      </c>
      <c r="L166" t="s">
        <v>36</v>
      </c>
      <c r="M166" t="s">
        <v>41</v>
      </c>
      <c r="N166" t="s">
        <v>1187</v>
      </c>
      <c r="O166">
        <v>1</v>
      </c>
      <c r="P166">
        <v>0</v>
      </c>
      <c r="Q166">
        <v>1</v>
      </c>
      <c r="R166">
        <v>0</v>
      </c>
      <c r="S166">
        <v>0</v>
      </c>
      <c r="T166">
        <v>1</v>
      </c>
      <c r="U166">
        <v>0</v>
      </c>
      <c r="V166">
        <v>0</v>
      </c>
      <c r="X166">
        <v>0</v>
      </c>
      <c r="Y166">
        <v>0</v>
      </c>
      <c r="AB166" t="s">
        <v>1950</v>
      </c>
    </row>
    <row r="167" spans="1:28">
      <c r="A167" t="s">
        <v>115</v>
      </c>
      <c r="B167" s="7" t="s">
        <v>38</v>
      </c>
      <c r="D167" t="s">
        <v>29</v>
      </c>
      <c r="E167" t="s">
        <v>30</v>
      </c>
      <c r="F167" t="s">
        <v>79</v>
      </c>
      <c r="H167" t="s">
        <v>47</v>
      </c>
      <c r="I167" t="s">
        <v>33</v>
      </c>
      <c r="J167" t="s">
        <v>117</v>
      </c>
      <c r="K167" t="s">
        <v>118</v>
      </c>
      <c r="L167" t="s">
        <v>129</v>
      </c>
      <c r="M167" t="s">
        <v>41</v>
      </c>
      <c r="N167" t="s">
        <v>1188</v>
      </c>
      <c r="O167">
        <v>1</v>
      </c>
      <c r="P167">
        <v>0</v>
      </c>
      <c r="Q167">
        <v>1</v>
      </c>
      <c r="R167">
        <v>0</v>
      </c>
      <c r="S167">
        <v>0</v>
      </c>
      <c r="T167">
        <v>1</v>
      </c>
      <c r="U167">
        <v>0</v>
      </c>
      <c r="V167">
        <v>0</v>
      </c>
      <c r="X167">
        <v>0</v>
      </c>
      <c r="Y167">
        <v>0</v>
      </c>
      <c r="AB167" t="s">
        <v>1950</v>
      </c>
    </row>
    <row r="168" spans="1:28">
      <c r="A168" t="s">
        <v>115</v>
      </c>
      <c r="B168" s="7" t="s">
        <v>38</v>
      </c>
      <c r="D168" t="s">
        <v>29</v>
      </c>
      <c r="E168" t="s">
        <v>30</v>
      </c>
      <c r="F168" t="s">
        <v>79</v>
      </c>
      <c r="H168" t="s">
        <v>47</v>
      </c>
      <c r="I168" t="s">
        <v>33</v>
      </c>
      <c r="J168" t="s">
        <v>117</v>
      </c>
      <c r="K168" t="s">
        <v>118</v>
      </c>
      <c r="L168" t="s">
        <v>40</v>
      </c>
      <c r="M168" t="s">
        <v>41</v>
      </c>
      <c r="N168" t="s">
        <v>1189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1</v>
      </c>
      <c r="U168">
        <v>0</v>
      </c>
      <c r="V168">
        <v>0</v>
      </c>
      <c r="X168">
        <v>0</v>
      </c>
      <c r="Y168">
        <v>0</v>
      </c>
      <c r="AB168" t="s">
        <v>1950</v>
      </c>
    </row>
    <row r="169" spans="1:28">
      <c r="A169" t="s">
        <v>115</v>
      </c>
      <c r="B169" s="7" t="s">
        <v>1171</v>
      </c>
      <c r="D169" t="s">
        <v>29</v>
      </c>
      <c r="E169" t="s">
        <v>30</v>
      </c>
      <c r="F169" t="s">
        <v>79</v>
      </c>
      <c r="H169" t="s">
        <v>47</v>
      </c>
      <c r="I169" t="s">
        <v>33</v>
      </c>
      <c r="J169" t="s">
        <v>117</v>
      </c>
      <c r="K169" t="s">
        <v>118</v>
      </c>
      <c r="L169" t="s">
        <v>36</v>
      </c>
      <c r="M169" t="s">
        <v>41</v>
      </c>
      <c r="N169" t="s">
        <v>1367</v>
      </c>
      <c r="O169">
        <v>1</v>
      </c>
      <c r="P169">
        <v>0</v>
      </c>
      <c r="Q169">
        <v>1</v>
      </c>
      <c r="R169">
        <v>0</v>
      </c>
      <c r="S169">
        <v>0</v>
      </c>
      <c r="T169">
        <v>1</v>
      </c>
      <c r="U169">
        <v>0</v>
      </c>
      <c r="V169">
        <v>0</v>
      </c>
      <c r="X169">
        <v>0</v>
      </c>
      <c r="Y169">
        <v>0</v>
      </c>
      <c r="AB169" t="s">
        <v>1950</v>
      </c>
    </row>
    <row r="170" spans="1:28">
      <c r="A170" t="s">
        <v>115</v>
      </c>
      <c r="B170" s="7" t="s">
        <v>1171</v>
      </c>
      <c r="D170" t="s">
        <v>29</v>
      </c>
      <c r="E170" t="s">
        <v>30</v>
      </c>
      <c r="F170" t="s">
        <v>79</v>
      </c>
      <c r="H170" t="s">
        <v>47</v>
      </c>
      <c r="I170" t="s">
        <v>33</v>
      </c>
      <c r="J170" t="s">
        <v>117</v>
      </c>
      <c r="K170" t="s">
        <v>118</v>
      </c>
      <c r="L170" t="s">
        <v>40</v>
      </c>
      <c r="M170" t="s">
        <v>41</v>
      </c>
      <c r="N170" t="s">
        <v>1368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1</v>
      </c>
      <c r="U170">
        <v>0</v>
      </c>
      <c r="V170">
        <v>0</v>
      </c>
      <c r="X170">
        <v>0</v>
      </c>
      <c r="Y170">
        <v>0</v>
      </c>
      <c r="AB170" t="s">
        <v>1950</v>
      </c>
    </row>
    <row r="171" spans="1:28">
      <c r="A171" t="s">
        <v>115</v>
      </c>
      <c r="B171" s="7" t="s">
        <v>1171</v>
      </c>
      <c r="D171" t="s">
        <v>29</v>
      </c>
      <c r="E171" t="s">
        <v>30</v>
      </c>
      <c r="F171" t="s">
        <v>79</v>
      </c>
      <c r="H171" t="s">
        <v>47</v>
      </c>
      <c r="I171" t="s">
        <v>33</v>
      </c>
      <c r="J171" t="s">
        <v>117</v>
      </c>
      <c r="K171" t="s">
        <v>118</v>
      </c>
      <c r="L171" t="s">
        <v>36</v>
      </c>
      <c r="M171" t="s">
        <v>41</v>
      </c>
      <c r="N171" t="s">
        <v>1369</v>
      </c>
      <c r="O171">
        <v>1</v>
      </c>
      <c r="P171">
        <v>0</v>
      </c>
      <c r="Q171">
        <v>1</v>
      </c>
      <c r="R171">
        <v>0</v>
      </c>
      <c r="S171">
        <v>0</v>
      </c>
      <c r="T171">
        <v>1</v>
      </c>
      <c r="U171">
        <v>0</v>
      </c>
      <c r="V171">
        <v>0</v>
      </c>
      <c r="X171">
        <v>0</v>
      </c>
      <c r="Y171">
        <v>0</v>
      </c>
      <c r="AB171" t="s">
        <v>1950</v>
      </c>
    </row>
    <row r="172" spans="1:28">
      <c r="A172" t="s">
        <v>115</v>
      </c>
      <c r="B172" s="7" t="s">
        <v>1171</v>
      </c>
      <c r="D172" t="s">
        <v>29</v>
      </c>
      <c r="E172" t="s">
        <v>30</v>
      </c>
      <c r="F172" t="s">
        <v>79</v>
      </c>
      <c r="H172" t="s">
        <v>47</v>
      </c>
      <c r="I172" t="s">
        <v>33</v>
      </c>
      <c r="J172" t="s">
        <v>117</v>
      </c>
      <c r="K172" t="s">
        <v>118</v>
      </c>
      <c r="L172" t="s">
        <v>36</v>
      </c>
      <c r="M172" t="s">
        <v>41</v>
      </c>
      <c r="N172" t="s">
        <v>1370</v>
      </c>
      <c r="O172">
        <v>1</v>
      </c>
      <c r="P172">
        <v>0</v>
      </c>
      <c r="Q172">
        <v>1</v>
      </c>
      <c r="R172">
        <v>0</v>
      </c>
      <c r="S172">
        <v>0</v>
      </c>
      <c r="T172">
        <v>1</v>
      </c>
      <c r="U172">
        <v>0</v>
      </c>
      <c r="V172">
        <v>0</v>
      </c>
      <c r="X172">
        <v>0</v>
      </c>
      <c r="Y172">
        <v>0</v>
      </c>
      <c r="AB172" t="s">
        <v>1950</v>
      </c>
    </row>
    <row r="173" spans="1:28">
      <c r="A173" t="s">
        <v>115</v>
      </c>
      <c r="B173" s="7" t="s">
        <v>1354</v>
      </c>
      <c r="D173" t="s">
        <v>29</v>
      </c>
      <c r="E173" t="s">
        <v>30</v>
      </c>
      <c r="F173" t="s">
        <v>79</v>
      </c>
      <c r="H173" t="s">
        <v>47</v>
      </c>
      <c r="I173" t="s">
        <v>33</v>
      </c>
      <c r="J173" t="s">
        <v>117</v>
      </c>
      <c r="K173" t="s">
        <v>118</v>
      </c>
      <c r="L173" t="s">
        <v>36</v>
      </c>
      <c r="M173" t="s">
        <v>41</v>
      </c>
      <c r="N173" t="s">
        <v>1587</v>
      </c>
      <c r="O173">
        <v>1</v>
      </c>
      <c r="P173">
        <v>0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X173">
        <v>0</v>
      </c>
      <c r="Y173">
        <v>0</v>
      </c>
      <c r="AB173" t="s">
        <v>1950</v>
      </c>
    </row>
    <row r="174" spans="1:28">
      <c r="A174" t="s">
        <v>115</v>
      </c>
      <c r="B174" s="7" t="s">
        <v>1174</v>
      </c>
      <c r="D174" t="s">
        <v>29</v>
      </c>
      <c r="E174" t="s">
        <v>30</v>
      </c>
      <c r="F174" t="s">
        <v>79</v>
      </c>
      <c r="H174" t="s">
        <v>47</v>
      </c>
      <c r="I174" t="s">
        <v>33</v>
      </c>
      <c r="J174" t="s">
        <v>121</v>
      </c>
      <c r="K174" t="s">
        <v>122</v>
      </c>
      <c r="L174" t="s">
        <v>36</v>
      </c>
      <c r="M174" t="s">
        <v>41</v>
      </c>
      <c r="N174" t="s">
        <v>181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</v>
      </c>
      <c r="X174">
        <v>0</v>
      </c>
      <c r="Y174">
        <v>0</v>
      </c>
      <c r="AB174" t="s">
        <v>1950</v>
      </c>
    </row>
    <row r="175" spans="1:28">
      <c r="A175" t="s">
        <v>115</v>
      </c>
      <c r="B175" s="7" t="s">
        <v>1174</v>
      </c>
      <c r="D175" t="s">
        <v>29</v>
      </c>
      <c r="E175" t="s">
        <v>30</v>
      </c>
      <c r="F175" t="s">
        <v>79</v>
      </c>
      <c r="H175" t="s">
        <v>47</v>
      </c>
      <c r="I175" t="s">
        <v>33</v>
      </c>
      <c r="J175" t="s">
        <v>121</v>
      </c>
      <c r="K175" t="s">
        <v>122</v>
      </c>
      <c r="L175" t="s">
        <v>36</v>
      </c>
      <c r="M175" t="s">
        <v>41</v>
      </c>
      <c r="N175" t="s">
        <v>182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1</v>
      </c>
      <c r="U175">
        <v>0</v>
      </c>
      <c r="V175">
        <v>0</v>
      </c>
      <c r="X175">
        <v>0</v>
      </c>
      <c r="Y175">
        <v>0</v>
      </c>
      <c r="AB175" t="s">
        <v>1950</v>
      </c>
    </row>
    <row r="176" spans="1:28">
      <c r="A176" t="s">
        <v>115</v>
      </c>
      <c r="B176" s="7" t="s">
        <v>1173</v>
      </c>
      <c r="D176" t="s">
        <v>29</v>
      </c>
      <c r="E176" t="s">
        <v>30</v>
      </c>
      <c r="F176" t="s">
        <v>79</v>
      </c>
      <c r="H176" t="s">
        <v>47</v>
      </c>
      <c r="I176" t="s">
        <v>33</v>
      </c>
      <c r="J176" t="s">
        <v>121</v>
      </c>
      <c r="K176" t="s">
        <v>122</v>
      </c>
      <c r="L176" t="s">
        <v>36</v>
      </c>
      <c r="M176" t="s">
        <v>41</v>
      </c>
      <c r="N176" t="s">
        <v>183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1</v>
      </c>
      <c r="U176">
        <v>0</v>
      </c>
      <c r="V176">
        <v>0</v>
      </c>
      <c r="X176">
        <v>0</v>
      </c>
      <c r="Y176">
        <v>0</v>
      </c>
      <c r="AB176" t="s">
        <v>1950</v>
      </c>
    </row>
    <row r="177" spans="1:28">
      <c r="A177" t="s">
        <v>115</v>
      </c>
      <c r="B177" s="7" t="s">
        <v>1173</v>
      </c>
      <c r="D177" t="s">
        <v>29</v>
      </c>
      <c r="E177" t="s">
        <v>30</v>
      </c>
      <c r="F177" t="s">
        <v>79</v>
      </c>
      <c r="H177" t="s">
        <v>47</v>
      </c>
      <c r="I177" t="s">
        <v>33</v>
      </c>
      <c r="J177" t="s">
        <v>121</v>
      </c>
      <c r="K177" t="s">
        <v>122</v>
      </c>
      <c r="L177" t="s">
        <v>40</v>
      </c>
      <c r="M177" t="s">
        <v>41</v>
      </c>
      <c r="N177" t="s">
        <v>184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1</v>
      </c>
      <c r="U177">
        <v>0</v>
      </c>
      <c r="V177">
        <v>0</v>
      </c>
      <c r="X177">
        <v>0</v>
      </c>
      <c r="Y177">
        <v>0</v>
      </c>
      <c r="AB177" t="s">
        <v>1950</v>
      </c>
    </row>
    <row r="178" spans="1:28">
      <c r="A178" t="s">
        <v>115</v>
      </c>
      <c r="B178" s="7" t="s">
        <v>1170</v>
      </c>
      <c r="D178" t="s">
        <v>29</v>
      </c>
      <c r="E178" t="s">
        <v>30</v>
      </c>
      <c r="F178" t="s">
        <v>79</v>
      </c>
      <c r="H178" t="s">
        <v>47</v>
      </c>
      <c r="I178" t="s">
        <v>33</v>
      </c>
      <c r="J178" t="s">
        <v>121</v>
      </c>
      <c r="K178" t="s">
        <v>122</v>
      </c>
      <c r="L178" t="s">
        <v>36</v>
      </c>
      <c r="M178" t="s">
        <v>41</v>
      </c>
      <c r="N178" t="s">
        <v>185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0</v>
      </c>
      <c r="X178">
        <v>0</v>
      </c>
      <c r="Y178">
        <v>0</v>
      </c>
      <c r="AB178" t="s">
        <v>1950</v>
      </c>
    </row>
    <row r="179" spans="1:28">
      <c r="A179" t="s">
        <v>115</v>
      </c>
      <c r="B179" s="7" t="s">
        <v>1176</v>
      </c>
      <c r="D179" t="s">
        <v>29</v>
      </c>
      <c r="E179" t="s">
        <v>30</v>
      </c>
      <c r="F179" t="s">
        <v>79</v>
      </c>
      <c r="H179" t="s">
        <v>47</v>
      </c>
      <c r="I179" t="s">
        <v>33</v>
      </c>
      <c r="J179" t="s">
        <v>121</v>
      </c>
      <c r="K179" t="s">
        <v>122</v>
      </c>
      <c r="L179" t="s">
        <v>36</v>
      </c>
      <c r="M179" t="s">
        <v>41</v>
      </c>
      <c r="N179" t="s">
        <v>186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1</v>
      </c>
      <c r="U179">
        <v>0</v>
      </c>
      <c r="V179">
        <v>0</v>
      </c>
      <c r="X179">
        <v>0</v>
      </c>
      <c r="Y179">
        <v>0</v>
      </c>
      <c r="AB179" t="s">
        <v>1950</v>
      </c>
    </row>
    <row r="180" spans="1:28">
      <c r="A180" t="s">
        <v>115</v>
      </c>
      <c r="B180" s="7" t="s">
        <v>38</v>
      </c>
      <c r="D180" t="s">
        <v>29</v>
      </c>
      <c r="E180" t="s">
        <v>30</v>
      </c>
      <c r="F180" t="s">
        <v>79</v>
      </c>
      <c r="H180" t="s">
        <v>47</v>
      </c>
      <c r="I180" t="s">
        <v>33</v>
      </c>
      <c r="J180" t="s">
        <v>121</v>
      </c>
      <c r="K180" t="s">
        <v>122</v>
      </c>
      <c r="L180" t="s">
        <v>40</v>
      </c>
      <c r="M180" t="s">
        <v>51</v>
      </c>
      <c r="N180" t="s">
        <v>1190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X180">
        <v>0</v>
      </c>
      <c r="Y180">
        <v>0</v>
      </c>
      <c r="AB180" t="s">
        <v>1950</v>
      </c>
    </row>
    <row r="181" spans="1:28">
      <c r="A181" t="s">
        <v>115</v>
      </c>
      <c r="B181" s="7" t="s">
        <v>38</v>
      </c>
      <c r="D181" t="s">
        <v>29</v>
      </c>
      <c r="E181" t="s">
        <v>30</v>
      </c>
      <c r="F181" t="s">
        <v>79</v>
      </c>
      <c r="H181" t="s">
        <v>47</v>
      </c>
      <c r="I181" t="s">
        <v>33</v>
      </c>
      <c r="J181" t="s">
        <v>121</v>
      </c>
      <c r="K181" t="s">
        <v>122</v>
      </c>
      <c r="L181" t="s">
        <v>40</v>
      </c>
      <c r="M181" t="s">
        <v>51</v>
      </c>
      <c r="N181" t="s">
        <v>1191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0</v>
      </c>
      <c r="X181">
        <v>0</v>
      </c>
      <c r="Y181">
        <v>0</v>
      </c>
      <c r="AB181" t="s">
        <v>1950</v>
      </c>
    </row>
    <row r="182" spans="1:28">
      <c r="A182" t="s">
        <v>115</v>
      </c>
      <c r="B182" s="7" t="s">
        <v>1354</v>
      </c>
      <c r="D182" t="s">
        <v>29</v>
      </c>
      <c r="E182" t="s">
        <v>30</v>
      </c>
      <c r="F182" t="s">
        <v>79</v>
      </c>
      <c r="H182" t="s">
        <v>47</v>
      </c>
      <c r="I182" t="s">
        <v>33</v>
      </c>
      <c r="J182" t="s">
        <v>121</v>
      </c>
      <c r="K182" t="s">
        <v>122</v>
      </c>
      <c r="L182" t="s">
        <v>36</v>
      </c>
      <c r="M182" t="s">
        <v>41</v>
      </c>
      <c r="N182" t="s">
        <v>1588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1</v>
      </c>
      <c r="U182">
        <v>0</v>
      </c>
      <c r="V182">
        <v>0</v>
      </c>
      <c r="X182">
        <v>0</v>
      </c>
      <c r="Y182">
        <v>0</v>
      </c>
      <c r="AB182" t="s">
        <v>1950</v>
      </c>
    </row>
    <row r="183" spans="1:28">
      <c r="A183" t="s">
        <v>115</v>
      </c>
      <c r="B183" s="7" t="s">
        <v>1173</v>
      </c>
      <c r="D183" t="s">
        <v>29</v>
      </c>
      <c r="E183" t="s">
        <v>30</v>
      </c>
      <c r="F183" t="s">
        <v>79</v>
      </c>
      <c r="H183" t="s">
        <v>47</v>
      </c>
      <c r="I183" t="s">
        <v>39</v>
      </c>
      <c r="J183" t="s">
        <v>117</v>
      </c>
      <c r="K183" t="s">
        <v>118</v>
      </c>
      <c r="L183" t="s">
        <v>36</v>
      </c>
      <c r="M183" t="s">
        <v>41</v>
      </c>
      <c r="N183" t="s">
        <v>1589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1</v>
      </c>
      <c r="U183">
        <v>0</v>
      </c>
      <c r="V183">
        <v>0</v>
      </c>
      <c r="X183">
        <v>0</v>
      </c>
      <c r="Y183">
        <v>0</v>
      </c>
      <c r="AB183" t="s">
        <v>1950</v>
      </c>
    </row>
    <row r="184" spans="1:28">
      <c r="A184" t="s">
        <v>115</v>
      </c>
      <c r="B184" s="7" t="s">
        <v>1173</v>
      </c>
      <c r="D184" t="s">
        <v>29</v>
      </c>
      <c r="E184" t="s">
        <v>30</v>
      </c>
      <c r="F184" t="s">
        <v>79</v>
      </c>
      <c r="H184" t="s">
        <v>47</v>
      </c>
      <c r="I184" t="s">
        <v>39</v>
      </c>
      <c r="J184" t="s">
        <v>117</v>
      </c>
      <c r="K184" t="s">
        <v>118</v>
      </c>
      <c r="L184" t="s">
        <v>40</v>
      </c>
      <c r="M184" t="s">
        <v>41</v>
      </c>
      <c r="N184" t="s">
        <v>187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X184">
        <v>0</v>
      </c>
      <c r="Y184">
        <v>0</v>
      </c>
      <c r="AB184" t="s">
        <v>1950</v>
      </c>
    </row>
    <row r="185" spans="1:28">
      <c r="A185" t="s">
        <v>115</v>
      </c>
      <c r="B185" s="7" t="s">
        <v>1171</v>
      </c>
      <c r="D185" t="s">
        <v>29</v>
      </c>
      <c r="E185" t="s">
        <v>30</v>
      </c>
      <c r="F185" t="s">
        <v>79</v>
      </c>
      <c r="H185" t="s">
        <v>47</v>
      </c>
      <c r="I185" t="s">
        <v>39</v>
      </c>
      <c r="J185" t="s">
        <v>117</v>
      </c>
      <c r="K185" t="s">
        <v>118</v>
      </c>
      <c r="L185" t="s">
        <v>36</v>
      </c>
      <c r="M185" t="s">
        <v>41</v>
      </c>
      <c r="N185" t="s">
        <v>1371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0</v>
      </c>
      <c r="X185">
        <v>0</v>
      </c>
      <c r="Y185">
        <v>0</v>
      </c>
      <c r="AB185" t="s">
        <v>1950</v>
      </c>
    </row>
    <row r="186" spans="1:28">
      <c r="A186" t="s">
        <v>115</v>
      </c>
      <c r="B186" s="7" t="s">
        <v>1174</v>
      </c>
      <c r="D186" t="s">
        <v>29</v>
      </c>
      <c r="E186" t="s">
        <v>30</v>
      </c>
      <c r="F186" t="s">
        <v>79</v>
      </c>
      <c r="H186" t="s">
        <v>47</v>
      </c>
      <c r="I186" t="s">
        <v>39</v>
      </c>
      <c r="J186" t="s">
        <v>121</v>
      </c>
      <c r="K186" t="s">
        <v>122</v>
      </c>
      <c r="L186" t="s">
        <v>36</v>
      </c>
      <c r="M186" t="s">
        <v>41</v>
      </c>
      <c r="N186" t="s">
        <v>188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0</v>
      </c>
      <c r="X186">
        <v>0</v>
      </c>
      <c r="Y186">
        <v>0</v>
      </c>
      <c r="AB186" t="s">
        <v>1950</v>
      </c>
    </row>
    <row r="187" spans="1:28">
      <c r="A187" t="s">
        <v>115</v>
      </c>
      <c r="B187" s="7" t="s">
        <v>1177</v>
      </c>
      <c r="D187" t="s">
        <v>29</v>
      </c>
      <c r="G187" t="s">
        <v>30</v>
      </c>
      <c r="H187" t="s">
        <v>32</v>
      </c>
      <c r="I187" t="s">
        <v>33</v>
      </c>
      <c r="J187" t="s">
        <v>117</v>
      </c>
      <c r="K187" t="s">
        <v>118</v>
      </c>
      <c r="L187" t="s">
        <v>189</v>
      </c>
      <c r="M187" t="s">
        <v>41</v>
      </c>
      <c r="N187" t="s">
        <v>190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X187">
        <v>0</v>
      </c>
      <c r="Y187">
        <v>0</v>
      </c>
      <c r="AB187" t="s">
        <v>1950</v>
      </c>
    </row>
    <row r="188" spans="1:28">
      <c r="A188" t="s">
        <v>115</v>
      </c>
      <c r="B188" s="7" t="s">
        <v>1174</v>
      </c>
      <c r="D188" t="s">
        <v>29</v>
      </c>
      <c r="G188" t="s">
        <v>30</v>
      </c>
      <c r="H188" t="s">
        <v>32</v>
      </c>
      <c r="I188" t="s">
        <v>33</v>
      </c>
      <c r="J188" t="s">
        <v>117</v>
      </c>
      <c r="K188" t="s">
        <v>118</v>
      </c>
      <c r="L188" t="s">
        <v>189</v>
      </c>
      <c r="M188" t="s">
        <v>41</v>
      </c>
      <c r="N188" t="s">
        <v>191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0</v>
      </c>
      <c r="V188">
        <v>0</v>
      </c>
      <c r="X188">
        <v>0</v>
      </c>
      <c r="Y188">
        <v>0</v>
      </c>
      <c r="AB188" t="s">
        <v>1950</v>
      </c>
    </row>
    <row r="189" spans="1:28">
      <c r="A189" t="s">
        <v>115</v>
      </c>
      <c r="B189" s="7" t="s">
        <v>1354</v>
      </c>
      <c r="D189" t="s">
        <v>29</v>
      </c>
      <c r="G189" t="s">
        <v>30</v>
      </c>
      <c r="H189" t="s">
        <v>32</v>
      </c>
      <c r="I189" t="s">
        <v>33</v>
      </c>
      <c r="J189" t="s">
        <v>121</v>
      </c>
      <c r="K189" t="s">
        <v>122</v>
      </c>
      <c r="L189" t="s">
        <v>189</v>
      </c>
      <c r="M189" t="s">
        <v>41</v>
      </c>
      <c r="N189" t="s">
        <v>1590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1</v>
      </c>
      <c r="U189">
        <v>0</v>
      </c>
      <c r="V189">
        <v>0</v>
      </c>
      <c r="X189">
        <v>0</v>
      </c>
      <c r="Y189">
        <v>0</v>
      </c>
      <c r="AB189" t="s">
        <v>1950</v>
      </c>
    </row>
    <row r="190" spans="1:28">
      <c r="A190" t="s">
        <v>115</v>
      </c>
      <c r="B190" s="7" t="s">
        <v>1172</v>
      </c>
      <c r="D190" t="s">
        <v>29</v>
      </c>
      <c r="G190" t="s">
        <v>30</v>
      </c>
      <c r="H190" t="s">
        <v>32</v>
      </c>
      <c r="I190" t="s">
        <v>39</v>
      </c>
      <c r="J190" t="s">
        <v>117</v>
      </c>
      <c r="K190" t="s">
        <v>118</v>
      </c>
      <c r="L190" t="s">
        <v>189</v>
      </c>
      <c r="M190" t="s">
        <v>41</v>
      </c>
      <c r="N190" t="s">
        <v>192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1</v>
      </c>
      <c r="U190">
        <v>0</v>
      </c>
      <c r="V190">
        <v>0</v>
      </c>
      <c r="X190">
        <v>0</v>
      </c>
      <c r="Y190">
        <v>0</v>
      </c>
      <c r="AB190" t="s">
        <v>1950</v>
      </c>
    </row>
    <row r="191" spans="1:28">
      <c r="A191" t="s">
        <v>115</v>
      </c>
      <c r="B191" s="7" t="s">
        <v>1172</v>
      </c>
      <c r="D191" t="s">
        <v>29</v>
      </c>
      <c r="G191" t="s">
        <v>30</v>
      </c>
      <c r="H191" t="s">
        <v>32</v>
      </c>
      <c r="I191" t="s">
        <v>39</v>
      </c>
      <c r="J191" t="s">
        <v>121</v>
      </c>
      <c r="K191" t="s">
        <v>122</v>
      </c>
      <c r="L191" t="s">
        <v>189</v>
      </c>
      <c r="M191" t="s">
        <v>51</v>
      </c>
      <c r="N191" t="s">
        <v>1192</v>
      </c>
      <c r="O191">
        <v>1</v>
      </c>
      <c r="P191">
        <v>1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0</v>
      </c>
      <c r="X191">
        <v>0</v>
      </c>
      <c r="Y191">
        <v>0</v>
      </c>
      <c r="AB191" t="s">
        <v>1950</v>
      </c>
    </row>
    <row r="192" spans="1:28">
      <c r="A192" t="s">
        <v>115</v>
      </c>
      <c r="B192" s="7" t="s">
        <v>1177</v>
      </c>
      <c r="D192" t="s">
        <v>29</v>
      </c>
      <c r="G192" t="s">
        <v>30</v>
      </c>
      <c r="H192" t="s">
        <v>32</v>
      </c>
      <c r="I192" t="s">
        <v>39</v>
      </c>
      <c r="J192" t="s">
        <v>121</v>
      </c>
      <c r="K192" t="s">
        <v>122</v>
      </c>
      <c r="L192" t="s">
        <v>189</v>
      </c>
      <c r="M192" t="s">
        <v>41</v>
      </c>
      <c r="N192" t="s">
        <v>193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1</v>
      </c>
      <c r="U192">
        <v>0</v>
      </c>
      <c r="V192">
        <v>0</v>
      </c>
      <c r="X192">
        <v>0</v>
      </c>
      <c r="Y192">
        <v>0</v>
      </c>
      <c r="AB192" t="s">
        <v>1950</v>
      </c>
    </row>
    <row r="193" spans="1:28">
      <c r="A193" t="s">
        <v>115</v>
      </c>
      <c r="B193" s="7" t="s">
        <v>1177</v>
      </c>
      <c r="D193" t="s">
        <v>29</v>
      </c>
      <c r="G193" t="s">
        <v>30</v>
      </c>
      <c r="H193" t="s">
        <v>32</v>
      </c>
      <c r="I193" t="s">
        <v>39</v>
      </c>
      <c r="J193" t="s">
        <v>121</v>
      </c>
      <c r="K193" t="s">
        <v>122</v>
      </c>
      <c r="L193" t="s">
        <v>189</v>
      </c>
      <c r="M193" t="s">
        <v>41</v>
      </c>
      <c r="N193" t="s">
        <v>194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1</v>
      </c>
      <c r="U193">
        <v>0</v>
      </c>
      <c r="V193">
        <v>0</v>
      </c>
      <c r="X193">
        <v>0</v>
      </c>
      <c r="Y193">
        <v>0</v>
      </c>
      <c r="AB193" t="s">
        <v>1950</v>
      </c>
    </row>
    <row r="194" spans="1:28">
      <c r="A194" t="s">
        <v>115</v>
      </c>
      <c r="B194" s="7" t="s">
        <v>38</v>
      </c>
      <c r="D194" t="s">
        <v>29</v>
      </c>
      <c r="G194" t="s">
        <v>30</v>
      </c>
      <c r="H194" t="s">
        <v>47</v>
      </c>
      <c r="I194" t="s">
        <v>33</v>
      </c>
      <c r="J194" t="s">
        <v>117</v>
      </c>
      <c r="K194" t="s">
        <v>118</v>
      </c>
      <c r="L194" t="s">
        <v>189</v>
      </c>
      <c r="M194" t="s">
        <v>41</v>
      </c>
      <c r="N194" t="s">
        <v>1193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1</v>
      </c>
      <c r="U194">
        <v>0</v>
      </c>
      <c r="V194">
        <v>0</v>
      </c>
      <c r="X194">
        <v>0</v>
      </c>
      <c r="Y194">
        <v>0</v>
      </c>
      <c r="AB194" t="s">
        <v>1950</v>
      </c>
    </row>
    <row r="195" spans="1:28">
      <c r="A195" t="s">
        <v>115</v>
      </c>
      <c r="B195" s="7" t="s">
        <v>1171</v>
      </c>
      <c r="D195" t="s">
        <v>29</v>
      </c>
      <c r="G195" t="s">
        <v>30</v>
      </c>
      <c r="H195" t="s">
        <v>47</v>
      </c>
      <c r="I195" t="s">
        <v>39</v>
      </c>
      <c r="J195" t="s">
        <v>133</v>
      </c>
      <c r="K195" t="s">
        <v>134</v>
      </c>
      <c r="L195" t="s">
        <v>189</v>
      </c>
      <c r="M195" t="s">
        <v>41</v>
      </c>
      <c r="N195" t="s">
        <v>1372</v>
      </c>
      <c r="O195">
        <v>1</v>
      </c>
      <c r="P195">
        <v>0</v>
      </c>
      <c r="Q195">
        <v>1</v>
      </c>
      <c r="R195">
        <v>0</v>
      </c>
      <c r="S195">
        <v>0</v>
      </c>
      <c r="T195">
        <v>1</v>
      </c>
      <c r="U195">
        <v>0</v>
      </c>
      <c r="V195">
        <v>0</v>
      </c>
      <c r="X195">
        <v>0</v>
      </c>
      <c r="Y195">
        <v>0</v>
      </c>
      <c r="AB195" t="s">
        <v>1950</v>
      </c>
    </row>
    <row r="196" spans="1:28">
      <c r="A196" t="s">
        <v>115</v>
      </c>
      <c r="B196" s="7" t="s">
        <v>1174</v>
      </c>
      <c r="D196" t="s">
        <v>44</v>
      </c>
      <c r="E196" t="s">
        <v>45</v>
      </c>
      <c r="F196" t="s">
        <v>46</v>
      </c>
      <c r="H196" t="s">
        <v>47</v>
      </c>
      <c r="I196" t="s">
        <v>33</v>
      </c>
      <c r="J196" t="s">
        <v>195</v>
      </c>
      <c r="K196" t="s">
        <v>196</v>
      </c>
      <c r="L196" t="s">
        <v>36</v>
      </c>
      <c r="M196" t="s">
        <v>41</v>
      </c>
      <c r="N196" t="s">
        <v>197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1</v>
      </c>
      <c r="U196">
        <v>0</v>
      </c>
      <c r="V196">
        <v>0</v>
      </c>
      <c r="X196">
        <v>0</v>
      </c>
      <c r="Y196">
        <v>0</v>
      </c>
      <c r="AB196" t="s">
        <v>1950</v>
      </c>
    </row>
    <row r="197" spans="1:28">
      <c r="A197" t="s">
        <v>115</v>
      </c>
      <c r="B197" s="7" t="s">
        <v>1174</v>
      </c>
      <c r="D197" t="s">
        <v>44</v>
      </c>
      <c r="E197" t="s">
        <v>45</v>
      </c>
      <c r="F197" t="s">
        <v>46</v>
      </c>
      <c r="H197" t="s">
        <v>47</v>
      </c>
      <c r="I197" t="s">
        <v>33</v>
      </c>
      <c r="J197" t="s">
        <v>195</v>
      </c>
      <c r="K197" t="s">
        <v>196</v>
      </c>
      <c r="L197" t="s">
        <v>36</v>
      </c>
      <c r="M197" t="s">
        <v>41</v>
      </c>
      <c r="N197" t="s">
        <v>198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1</v>
      </c>
      <c r="U197">
        <v>0</v>
      </c>
      <c r="V197">
        <v>0</v>
      </c>
      <c r="X197">
        <v>0</v>
      </c>
      <c r="Y197">
        <v>0</v>
      </c>
      <c r="AB197" t="s">
        <v>1950</v>
      </c>
    </row>
    <row r="198" spans="1:28">
      <c r="A198" t="s">
        <v>115</v>
      </c>
      <c r="B198" s="7" t="s">
        <v>1174</v>
      </c>
      <c r="D198" t="s">
        <v>44</v>
      </c>
      <c r="E198" t="s">
        <v>45</v>
      </c>
      <c r="F198" t="s">
        <v>46</v>
      </c>
      <c r="H198" t="s">
        <v>47</v>
      </c>
      <c r="I198" t="s">
        <v>33</v>
      </c>
      <c r="J198" t="s">
        <v>195</v>
      </c>
      <c r="K198" t="s">
        <v>196</v>
      </c>
      <c r="L198" t="s">
        <v>36</v>
      </c>
      <c r="M198" t="s">
        <v>41</v>
      </c>
      <c r="N198" t="s">
        <v>199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1</v>
      </c>
      <c r="U198">
        <v>0</v>
      </c>
      <c r="V198">
        <v>0</v>
      </c>
      <c r="X198">
        <v>0</v>
      </c>
      <c r="Y198">
        <v>0</v>
      </c>
      <c r="AB198" t="s">
        <v>1950</v>
      </c>
    </row>
    <row r="199" spans="1:28">
      <c r="A199" t="s">
        <v>115</v>
      </c>
      <c r="B199" s="7" t="s">
        <v>1173</v>
      </c>
      <c r="D199" t="s">
        <v>44</v>
      </c>
      <c r="E199" t="s">
        <v>45</v>
      </c>
      <c r="F199" t="s">
        <v>46</v>
      </c>
      <c r="H199" t="s">
        <v>47</v>
      </c>
      <c r="I199" t="s">
        <v>33</v>
      </c>
      <c r="J199" t="s">
        <v>195</v>
      </c>
      <c r="K199" t="s">
        <v>196</v>
      </c>
      <c r="L199" t="s">
        <v>36</v>
      </c>
      <c r="M199" t="s">
        <v>41</v>
      </c>
      <c r="N199" t="s">
        <v>200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1</v>
      </c>
      <c r="U199">
        <v>0</v>
      </c>
      <c r="V199">
        <v>0</v>
      </c>
      <c r="X199">
        <v>0</v>
      </c>
      <c r="Y199">
        <v>0</v>
      </c>
      <c r="AB199" t="s">
        <v>1950</v>
      </c>
    </row>
    <row r="200" spans="1:28">
      <c r="A200" t="s">
        <v>115</v>
      </c>
      <c r="B200" s="7" t="s">
        <v>1173</v>
      </c>
      <c r="D200" t="s">
        <v>44</v>
      </c>
      <c r="E200" t="s">
        <v>45</v>
      </c>
      <c r="F200" t="s">
        <v>46</v>
      </c>
      <c r="H200" t="s">
        <v>47</v>
      </c>
      <c r="I200" t="s">
        <v>33</v>
      </c>
      <c r="J200" t="s">
        <v>195</v>
      </c>
      <c r="K200" t="s">
        <v>196</v>
      </c>
      <c r="L200" t="s">
        <v>36</v>
      </c>
      <c r="M200" t="s">
        <v>41</v>
      </c>
      <c r="N200" t="s">
        <v>201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1</v>
      </c>
      <c r="U200">
        <v>0</v>
      </c>
      <c r="V200">
        <v>0</v>
      </c>
      <c r="X200">
        <v>0</v>
      </c>
      <c r="Y200">
        <v>0</v>
      </c>
      <c r="AB200" t="s">
        <v>1950</v>
      </c>
    </row>
    <row r="201" spans="1:28">
      <c r="A201" t="s">
        <v>115</v>
      </c>
      <c r="B201" s="7" t="s">
        <v>1176</v>
      </c>
      <c r="D201" t="s">
        <v>44</v>
      </c>
      <c r="E201" t="s">
        <v>45</v>
      </c>
      <c r="F201" t="s">
        <v>46</v>
      </c>
      <c r="H201" t="s">
        <v>47</v>
      </c>
      <c r="I201" t="s">
        <v>33</v>
      </c>
      <c r="J201" t="s">
        <v>195</v>
      </c>
      <c r="K201" t="s">
        <v>196</v>
      </c>
      <c r="L201" t="s">
        <v>36</v>
      </c>
      <c r="M201" t="s">
        <v>41</v>
      </c>
      <c r="N201" t="s">
        <v>202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1</v>
      </c>
      <c r="U201">
        <v>0</v>
      </c>
      <c r="V201">
        <v>0</v>
      </c>
      <c r="X201">
        <v>0</v>
      </c>
      <c r="Y201">
        <v>0</v>
      </c>
      <c r="AB201" t="s">
        <v>1950</v>
      </c>
    </row>
    <row r="202" spans="1:28">
      <c r="A202" t="s">
        <v>115</v>
      </c>
      <c r="B202" s="7" t="s">
        <v>1176</v>
      </c>
      <c r="D202" t="s">
        <v>44</v>
      </c>
      <c r="E202" t="s">
        <v>45</v>
      </c>
      <c r="F202" t="s">
        <v>46</v>
      </c>
      <c r="H202" t="s">
        <v>47</v>
      </c>
      <c r="I202" t="s">
        <v>33</v>
      </c>
      <c r="J202" t="s">
        <v>195</v>
      </c>
      <c r="K202" t="s">
        <v>196</v>
      </c>
      <c r="L202" t="s">
        <v>36</v>
      </c>
      <c r="M202" t="s">
        <v>41</v>
      </c>
      <c r="N202" t="s">
        <v>203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1</v>
      </c>
      <c r="U202">
        <v>0</v>
      </c>
      <c r="V202">
        <v>0</v>
      </c>
      <c r="X202">
        <v>0</v>
      </c>
      <c r="Y202">
        <v>0</v>
      </c>
      <c r="AB202" t="s">
        <v>1950</v>
      </c>
    </row>
    <row r="203" spans="1:28">
      <c r="A203" t="s">
        <v>115</v>
      </c>
      <c r="B203" s="7" t="s">
        <v>1176</v>
      </c>
      <c r="D203" t="s">
        <v>44</v>
      </c>
      <c r="E203" t="s">
        <v>45</v>
      </c>
      <c r="F203" t="s">
        <v>46</v>
      </c>
      <c r="H203" t="s">
        <v>47</v>
      </c>
      <c r="I203" t="s">
        <v>33</v>
      </c>
      <c r="J203" t="s">
        <v>195</v>
      </c>
      <c r="K203" t="s">
        <v>196</v>
      </c>
      <c r="L203" t="s">
        <v>36</v>
      </c>
      <c r="M203" t="s">
        <v>41</v>
      </c>
      <c r="N203" t="s">
        <v>204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1</v>
      </c>
      <c r="U203">
        <v>0</v>
      </c>
      <c r="V203">
        <v>0</v>
      </c>
      <c r="X203">
        <v>0</v>
      </c>
      <c r="Y203">
        <v>0</v>
      </c>
      <c r="AB203" t="s">
        <v>1950</v>
      </c>
    </row>
    <row r="204" spans="1:28">
      <c r="A204" t="s">
        <v>115</v>
      </c>
      <c r="B204" s="7" t="s">
        <v>1176</v>
      </c>
      <c r="D204" t="s">
        <v>44</v>
      </c>
      <c r="E204" t="s">
        <v>45</v>
      </c>
      <c r="F204" t="s">
        <v>46</v>
      </c>
      <c r="H204" t="s">
        <v>47</v>
      </c>
      <c r="I204" t="s">
        <v>33</v>
      </c>
      <c r="J204" t="s">
        <v>195</v>
      </c>
      <c r="K204" t="s">
        <v>196</v>
      </c>
      <c r="L204" t="s">
        <v>36</v>
      </c>
      <c r="M204" t="s">
        <v>41</v>
      </c>
      <c r="N204" t="s">
        <v>205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1</v>
      </c>
      <c r="U204">
        <v>0</v>
      </c>
      <c r="V204">
        <v>0</v>
      </c>
      <c r="X204">
        <v>0</v>
      </c>
      <c r="Y204">
        <v>0</v>
      </c>
      <c r="AB204" t="s">
        <v>1950</v>
      </c>
    </row>
    <row r="205" spans="1:28">
      <c r="A205" t="s">
        <v>115</v>
      </c>
      <c r="B205" s="7" t="s">
        <v>1176</v>
      </c>
      <c r="D205" t="s">
        <v>44</v>
      </c>
      <c r="E205" t="s">
        <v>45</v>
      </c>
      <c r="F205" t="s">
        <v>46</v>
      </c>
      <c r="H205" t="s">
        <v>47</v>
      </c>
      <c r="I205" t="s">
        <v>33</v>
      </c>
      <c r="J205" t="s">
        <v>195</v>
      </c>
      <c r="K205" t="s">
        <v>196</v>
      </c>
      <c r="L205" t="s">
        <v>36</v>
      </c>
      <c r="M205" t="s">
        <v>41</v>
      </c>
      <c r="N205" t="s">
        <v>206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0</v>
      </c>
      <c r="V205">
        <v>0</v>
      </c>
      <c r="X205">
        <v>0</v>
      </c>
      <c r="Y205">
        <v>0</v>
      </c>
      <c r="AB205" t="s">
        <v>1950</v>
      </c>
    </row>
    <row r="206" spans="1:28">
      <c r="A206" t="s">
        <v>115</v>
      </c>
      <c r="B206" s="7" t="s">
        <v>38</v>
      </c>
      <c r="D206" t="s">
        <v>44</v>
      </c>
      <c r="E206" t="s">
        <v>45</v>
      </c>
      <c r="F206" t="s">
        <v>46</v>
      </c>
      <c r="H206" t="s">
        <v>47</v>
      </c>
      <c r="I206" t="s">
        <v>33</v>
      </c>
      <c r="J206" t="s">
        <v>195</v>
      </c>
      <c r="K206" t="s">
        <v>196</v>
      </c>
      <c r="L206" t="s">
        <v>36</v>
      </c>
      <c r="M206" t="s">
        <v>41</v>
      </c>
      <c r="N206" t="s">
        <v>1194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1</v>
      </c>
      <c r="U206">
        <v>0</v>
      </c>
      <c r="V206">
        <v>0</v>
      </c>
      <c r="X206">
        <v>0</v>
      </c>
      <c r="Y206">
        <v>0</v>
      </c>
      <c r="AB206" t="s">
        <v>1950</v>
      </c>
    </row>
    <row r="207" spans="1:28">
      <c r="A207" t="s">
        <v>115</v>
      </c>
      <c r="B207" s="7" t="s">
        <v>38</v>
      </c>
      <c r="D207" t="s">
        <v>44</v>
      </c>
      <c r="E207" t="s">
        <v>45</v>
      </c>
      <c r="F207" t="s">
        <v>46</v>
      </c>
      <c r="H207" t="s">
        <v>47</v>
      </c>
      <c r="I207" t="s">
        <v>33</v>
      </c>
      <c r="J207" t="s">
        <v>195</v>
      </c>
      <c r="K207" t="s">
        <v>196</v>
      </c>
      <c r="L207" t="s">
        <v>36</v>
      </c>
      <c r="M207" t="s">
        <v>41</v>
      </c>
      <c r="N207" t="s">
        <v>1195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1</v>
      </c>
      <c r="U207">
        <v>0</v>
      </c>
      <c r="V207">
        <v>0</v>
      </c>
      <c r="X207">
        <v>0</v>
      </c>
      <c r="Y207">
        <v>0</v>
      </c>
      <c r="AB207" t="s">
        <v>1950</v>
      </c>
    </row>
    <row r="208" spans="1:28">
      <c r="A208" t="s">
        <v>115</v>
      </c>
      <c r="B208" s="7" t="s">
        <v>38</v>
      </c>
      <c r="D208" t="s">
        <v>44</v>
      </c>
      <c r="E208" t="s">
        <v>45</v>
      </c>
      <c r="F208" t="s">
        <v>46</v>
      </c>
      <c r="H208" t="s">
        <v>47</v>
      </c>
      <c r="I208" t="s">
        <v>33</v>
      </c>
      <c r="J208" t="s">
        <v>195</v>
      </c>
      <c r="K208" t="s">
        <v>196</v>
      </c>
      <c r="L208" t="s">
        <v>36</v>
      </c>
      <c r="M208" t="s">
        <v>41</v>
      </c>
      <c r="N208" t="s">
        <v>1196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1</v>
      </c>
      <c r="U208">
        <v>0</v>
      </c>
      <c r="V208">
        <v>0</v>
      </c>
      <c r="X208">
        <v>0</v>
      </c>
      <c r="Y208">
        <v>0</v>
      </c>
      <c r="AB208" t="s">
        <v>1950</v>
      </c>
    </row>
    <row r="209" spans="1:28">
      <c r="A209" t="s">
        <v>115</v>
      </c>
      <c r="B209" s="7" t="s">
        <v>38</v>
      </c>
      <c r="D209" t="s">
        <v>44</v>
      </c>
      <c r="E209" t="s">
        <v>45</v>
      </c>
      <c r="F209" t="s">
        <v>46</v>
      </c>
      <c r="H209" t="s">
        <v>47</v>
      </c>
      <c r="I209" t="s">
        <v>33</v>
      </c>
      <c r="J209" t="s">
        <v>195</v>
      </c>
      <c r="K209" t="s">
        <v>196</v>
      </c>
      <c r="L209" t="s">
        <v>36</v>
      </c>
      <c r="M209" t="s">
        <v>41</v>
      </c>
      <c r="N209" t="s">
        <v>1197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1</v>
      </c>
      <c r="U209">
        <v>0</v>
      </c>
      <c r="V209">
        <v>0</v>
      </c>
      <c r="X209">
        <v>0</v>
      </c>
      <c r="Y209">
        <v>0</v>
      </c>
      <c r="AB209" t="s">
        <v>1950</v>
      </c>
    </row>
    <row r="210" spans="1:28">
      <c r="A210" t="s">
        <v>115</v>
      </c>
      <c r="B210" s="7" t="s">
        <v>1171</v>
      </c>
      <c r="D210" t="s">
        <v>44</v>
      </c>
      <c r="E210" t="s">
        <v>45</v>
      </c>
      <c r="F210" t="s">
        <v>46</v>
      </c>
      <c r="H210" t="s">
        <v>47</v>
      </c>
      <c r="I210" t="s">
        <v>33</v>
      </c>
      <c r="J210" t="s">
        <v>195</v>
      </c>
      <c r="K210" t="s">
        <v>196</v>
      </c>
      <c r="L210" t="s">
        <v>36</v>
      </c>
      <c r="M210" t="s">
        <v>41</v>
      </c>
      <c r="N210" t="s">
        <v>1373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1</v>
      </c>
      <c r="U210">
        <v>0</v>
      </c>
      <c r="V210">
        <v>0</v>
      </c>
      <c r="X210">
        <v>0</v>
      </c>
      <c r="Y210">
        <v>0</v>
      </c>
      <c r="AB210" t="s">
        <v>1950</v>
      </c>
    </row>
    <row r="211" spans="1:28">
      <c r="A211" t="s">
        <v>115</v>
      </c>
      <c r="B211" s="7" t="s">
        <v>1171</v>
      </c>
      <c r="D211" t="s">
        <v>44</v>
      </c>
      <c r="E211" t="s">
        <v>45</v>
      </c>
      <c r="F211" t="s">
        <v>46</v>
      </c>
      <c r="H211" t="s">
        <v>47</v>
      </c>
      <c r="I211" t="s">
        <v>33</v>
      </c>
      <c r="J211" t="s">
        <v>195</v>
      </c>
      <c r="K211" t="s">
        <v>196</v>
      </c>
      <c r="L211" t="s">
        <v>40</v>
      </c>
      <c r="M211" t="s">
        <v>41</v>
      </c>
      <c r="N211" t="s">
        <v>1374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1</v>
      </c>
      <c r="U211">
        <v>0</v>
      </c>
      <c r="V211">
        <v>0</v>
      </c>
      <c r="X211">
        <v>0</v>
      </c>
      <c r="Y211">
        <v>0</v>
      </c>
      <c r="AB211" t="s">
        <v>1950</v>
      </c>
    </row>
    <row r="212" spans="1:28">
      <c r="A212" t="s">
        <v>115</v>
      </c>
      <c r="B212" s="7" t="s">
        <v>1171</v>
      </c>
      <c r="D212" t="s">
        <v>44</v>
      </c>
      <c r="E212" t="s">
        <v>45</v>
      </c>
      <c r="F212" t="s">
        <v>46</v>
      </c>
      <c r="H212" t="s">
        <v>47</v>
      </c>
      <c r="I212" t="s">
        <v>33</v>
      </c>
      <c r="J212" t="s">
        <v>195</v>
      </c>
      <c r="K212" t="s">
        <v>196</v>
      </c>
      <c r="L212" t="s">
        <v>40</v>
      </c>
      <c r="M212" t="s">
        <v>41</v>
      </c>
      <c r="N212" t="s">
        <v>1375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1</v>
      </c>
      <c r="U212">
        <v>0</v>
      </c>
      <c r="V212">
        <v>0</v>
      </c>
      <c r="X212">
        <v>0</v>
      </c>
      <c r="Y212">
        <v>0</v>
      </c>
      <c r="AB212" t="s">
        <v>1950</v>
      </c>
    </row>
    <row r="213" spans="1:28">
      <c r="A213" t="s">
        <v>115</v>
      </c>
      <c r="B213" s="7" t="s">
        <v>1171</v>
      </c>
      <c r="D213" t="s">
        <v>44</v>
      </c>
      <c r="E213" t="s">
        <v>45</v>
      </c>
      <c r="F213" t="s">
        <v>46</v>
      </c>
      <c r="H213" t="s">
        <v>47</v>
      </c>
      <c r="I213" t="s">
        <v>33</v>
      </c>
      <c r="J213" t="s">
        <v>195</v>
      </c>
      <c r="K213" t="s">
        <v>196</v>
      </c>
      <c r="L213" t="s">
        <v>40</v>
      </c>
      <c r="M213" t="s">
        <v>41</v>
      </c>
      <c r="N213" t="s">
        <v>1376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1</v>
      </c>
      <c r="U213">
        <v>0</v>
      </c>
      <c r="V213">
        <v>0</v>
      </c>
      <c r="X213">
        <v>0</v>
      </c>
      <c r="Y213">
        <v>0</v>
      </c>
      <c r="AB213" t="s">
        <v>1950</v>
      </c>
    </row>
    <row r="214" spans="1:28">
      <c r="A214" t="s">
        <v>115</v>
      </c>
      <c r="B214" s="7" t="s">
        <v>1171</v>
      </c>
      <c r="D214" t="s">
        <v>44</v>
      </c>
      <c r="E214" t="s">
        <v>45</v>
      </c>
      <c r="F214" t="s">
        <v>46</v>
      </c>
      <c r="H214" t="s">
        <v>47</v>
      </c>
      <c r="I214" t="s">
        <v>33</v>
      </c>
      <c r="J214" t="s">
        <v>195</v>
      </c>
      <c r="K214" t="s">
        <v>196</v>
      </c>
      <c r="L214" t="s">
        <v>40</v>
      </c>
      <c r="M214" t="s">
        <v>41</v>
      </c>
      <c r="N214" t="s">
        <v>1377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1</v>
      </c>
      <c r="U214">
        <v>0</v>
      </c>
      <c r="V214">
        <v>0</v>
      </c>
      <c r="X214">
        <v>0</v>
      </c>
      <c r="Y214">
        <v>0</v>
      </c>
      <c r="AB214" t="s">
        <v>1950</v>
      </c>
    </row>
    <row r="215" spans="1:28">
      <c r="A215" t="s">
        <v>115</v>
      </c>
      <c r="B215" s="7" t="s">
        <v>1171</v>
      </c>
      <c r="D215" t="s">
        <v>44</v>
      </c>
      <c r="E215" t="s">
        <v>45</v>
      </c>
      <c r="F215" t="s">
        <v>46</v>
      </c>
      <c r="H215" t="s">
        <v>47</v>
      </c>
      <c r="I215" t="s">
        <v>33</v>
      </c>
      <c r="J215" t="s">
        <v>195</v>
      </c>
      <c r="K215" t="s">
        <v>196</v>
      </c>
      <c r="L215" t="s">
        <v>40</v>
      </c>
      <c r="M215" t="s">
        <v>41</v>
      </c>
      <c r="N215" t="s">
        <v>1378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1</v>
      </c>
      <c r="U215">
        <v>0</v>
      </c>
      <c r="V215">
        <v>0</v>
      </c>
      <c r="X215">
        <v>0</v>
      </c>
      <c r="Y215">
        <v>0</v>
      </c>
      <c r="AB215" t="s">
        <v>1950</v>
      </c>
    </row>
    <row r="216" spans="1:28">
      <c r="A216" t="s">
        <v>115</v>
      </c>
      <c r="B216" s="7" t="s">
        <v>1171</v>
      </c>
      <c r="D216" t="s">
        <v>44</v>
      </c>
      <c r="E216" t="s">
        <v>45</v>
      </c>
      <c r="F216" t="s">
        <v>46</v>
      </c>
      <c r="H216" t="s">
        <v>47</v>
      </c>
      <c r="I216" t="s">
        <v>33</v>
      </c>
      <c r="J216" t="s">
        <v>195</v>
      </c>
      <c r="K216" t="s">
        <v>196</v>
      </c>
      <c r="L216" t="s">
        <v>40</v>
      </c>
      <c r="M216" t="s">
        <v>41</v>
      </c>
      <c r="N216" t="s">
        <v>1379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X216">
        <v>0</v>
      </c>
      <c r="Y216">
        <v>0</v>
      </c>
      <c r="AB216" t="s">
        <v>1950</v>
      </c>
    </row>
    <row r="217" spans="1:28">
      <c r="A217" t="s">
        <v>115</v>
      </c>
      <c r="B217" s="7" t="s">
        <v>1171</v>
      </c>
      <c r="D217" t="s">
        <v>44</v>
      </c>
      <c r="E217" t="s">
        <v>45</v>
      </c>
      <c r="F217" t="s">
        <v>46</v>
      </c>
      <c r="H217" t="s">
        <v>47</v>
      </c>
      <c r="I217" t="s">
        <v>33</v>
      </c>
      <c r="J217" t="s">
        <v>195</v>
      </c>
      <c r="K217" t="s">
        <v>196</v>
      </c>
      <c r="L217" t="s">
        <v>40</v>
      </c>
      <c r="M217" t="s">
        <v>41</v>
      </c>
      <c r="N217" t="s">
        <v>1380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0</v>
      </c>
      <c r="X217">
        <v>0</v>
      </c>
      <c r="Y217">
        <v>0</v>
      </c>
      <c r="AB217" t="s">
        <v>1950</v>
      </c>
    </row>
    <row r="218" spans="1:28">
      <c r="A218" t="s">
        <v>115</v>
      </c>
      <c r="B218" s="7" t="s">
        <v>1171</v>
      </c>
      <c r="D218" t="s">
        <v>44</v>
      </c>
      <c r="E218" t="s">
        <v>45</v>
      </c>
      <c r="F218" t="s">
        <v>46</v>
      </c>
      <c r="H218" t="s">
        <v>47</v>
      </c>
      <c r="I218" t="s">
        <v>33</v>
      </c>
      <c r="J218" t="s">
        <v>195</v>
      </c>
      <c r="K218" t="s">
        <v>196</v>
      </c>
      <c r="L218" t="s">
        <v>40</v>
      </c>
      <c r="M218" t="s">
        <v>41</v>
      </c>
      <c r="N218" t="s">
        <v>1591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1</v>
      </c>
      <c r="U218">
        <v>0</v>
      </c>
      <c r="V218">
        <v>0</v>
      </c>
      <c r="X218">
        <v>0</v>
      </c>
      <c r="Y218">
        <v>0</v>
      </c>
      <c r="AB218" t="s">
        <v>1950</v>
      </c>
    </row>
    <row r="219" spans="1:28">
      <c r="A219" t="s">
        <v>115</v>
      </c>
      <c r="B219" s="7" t="s">
        <v>1354</v>
      </c>
      <c r="D219" t="s">
        <v>44</v>
      </c>
      <c r="E219" t="s">
        <v>45</v>
      </c>
      <c r="F219" t="s">
        <v>46</v>
      </c>
      <c r="H219" t="s">
        <v>47</v>
      </c>
      <c r="I219" t="s">
        <v>33</v>
      </c>
      <c r="J219" t="s">
        <v>195</v>
      </c>
      <c r="K219" t="s">
        <v>196</v>
      </c>
      <c r="L219" t="s">
        <v>40</v>
      </c>
      <c r="M219" t="s">
        <v>41</v>
      </c>
      <c r="N219" t="s">
        <v>1592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1</v>
      </c>
      <c r="U219">
        <v>0</v>
      </c>
      <c r="V219">
        <v>0</v>
      </c>
      <c r="X219">
        <v>0</v>
      </c>
      <c r="Y219">
        <v>0</v>
      </c>
      <c r="AB219" t="s">
        <v>1950</v>
      </c>
    </row>
    <row r="220" spans="1:28">
      <c r="A220" t="s">
        <v>115</v>
      </c>
      <c r="B220" s="7" t="s">
        <v>1354</v>
      </c>
      <c r="D220" t="s">
        <v>44</v>
      </c>
      <c r="E220" t="s">
        <v>45</v>
      </c>
      <c r="F220" t="s">
        <v>46</v>
      </c>
      <c r="H220" t="s">
        <v>47</v>
      </c>
      <c r="I220" t="s">
        <v>33</v>
      </c>
      <c r="J220" t="s">
        <v>195</v>
      </c>
      <c r="K220" t="s">
        <v>196</v>
      </c>
      <c r="L220" t="s">
        <v>36</v>
      </c>
      <c r="M220" t="s">
        <v>41</v>
      </c>
      <c r="N220" t="s">
        <v>1593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1</v>
      </c>
      <c r="U220">
        <v>0</v>
      </c>
      <c r="V220">
        <v>0</v>
      </c>
      <c r="X220">
        <v>0</v>
      </c>
      <c r="Y220">
        <v>0</v>
      </c>
      <c r="AB220" t="s">
        <v>1950</v>
      </c>
    </row>
    <row r="221" spans="1:28">
      <c r="A221" t="s">
        <v>115</v>
      </c>
      <c r="B221" s="7" t="s">
        <v>1354</v>
      </c>
      <c r="D221" t="s">
        <v>44</v>
      </c>
      <c r="E221" t="s">
        <v>45</v>
      </c>
      <c r="F221" t="s">
        <v>46</v>
      </c>
      <c r="H221" t="s">
        <v>47</v>
      </c>
      <c r="I221" t="s">
        <v>33</v>
      </c>
      <c r="J221" t="s">
        <v>195</v>
      </c>
      <c r="K221" t="s">
        <v>196</v>
      </c>
      <c r="L221" t="s">
        <v>40</v>
      </c>
      <c r="M221" t="s">
        <v>41</v>
      </c>
      <c r="N221" t="s">
        <v>1594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1</v>
      </c>
      <c r="U221">
        <v>0</v>
      </c>
      <c r="V221">
        <v>0</v>
      </c>
      <c r="X221">
        <v>0</v>
      </c>
      <c r="Y221">
        <v>0</v>
      </c>
      <c r="AB221" t="s">
        <v>1950</v>
      </c>
    </row>
    <row r="222" spans="1:28">
      <c r="A222" t="s">
        <v>115</v>
      </c>
      <c r="B222" s="7" t="s">
        <v>1354</v>
      </c>
      <c r="D222" t="s">
        <v>44</v>
      </c>
      <c r="E222" t="s">
        <v>45</v>
      </c>
      <c r="F222" t="s">
        <v>46</v>
      </c>
      <c r="H222" t="s">
        <v>47</v>
      </c>
      <c r="I222" t="s">
        <v>33</v>
      </c>
      <c r="J222" t="s">
        <v>195</v>
      </c>
      <c r="K222" t="s">
        <v>196</v>
      </c>
      <c r="L222" t="s">
        <v>36</v>
      </c>
      <c r="M222" t="s">
        <v>41</v>
      </c>
      <c r="N222" t="s">
        <v>1595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1</v>
      </c>
      <c r="U222">
        <v>0</v>
      </c>
      <c r="V222">
        <v>0</v>
      </c>
      <c r="X222">
        <v>0</v>
      </c>
      <c r="Y222">
        <v>0</v>
      </c>
      <c r="AB222" t="s">
        <v>1950</v>
      </c>
    </row>
    <row r="223" spans="1:28">
      <c r="A223" t="s">
        <v>115</v>
      </c>
      <c r="B223" s="7" t="s">
        <v>1565</v>
      </c>
      <c r="D223" t="s">
        <v>44</v>
      </c>
      <c r="E223" t="s">
        <v>45</v>
      </c>
      <c r="F223" t="s">
        <v>46</v>
      </c>
      <c r="H223" t="s">
        <v>47</v>
      </c>
      <c r="I223" t="s">
        <v>33</v>
      </c>
      <c r="J223" t="s">
        <v>195</v>
      </c>
      <c r="K223" t="s">
        <v>196</v>
      </c>
      <c r="L223" t="s">
        <v>36</v>
      </c>
      <c r="M223" t="s">
        <v>41</v>
      </c>
      <c r="N223" t="s">
        <v>1694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1</v>
      </c>
      <c r="U223">
        <v>0</v>
      </c>
      <c r="V223">
        <v>0</v>
      </c>
      <c r="X223">
        <v>0</v>
      </c>
      <c r="Y223">
        <v>0</v>
      </c>
      <c r="AB223" t="s">
        <v>1950</v>
      </c>
    </row>
    <row r="224" spans="1:28">
      <c r="A224" t="s">
        <v>115</v>
      </c>
      <c r="B224" s="7" t="s">
        <v>1857</v>
      </c>
      <c r="D224" t="s">
        <v>44</v>
      </c>
      <c r="E224" t="s">
        <v>45</v>
      </c>
      <c r="F224" t="s">
        <v>46</v>
      </c>
      <c r="H224" t="s">
        <v>47</v>
      </c>
      <c r="I224" t="s">
        <v>33</v>
      </c>
      <c r="J224" t="s">
        <v>195</v>
      </c>
      <c r="K224" t="s">
        <v>196</v>
      </c>
      <c r="L224" t="s">
        <v>40</v>
      </c>
      <c r="M224" t="s">
        <v>41</v>
      </c>
      <c r="N224" t="s">
        <v>1901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1</v>
      </c>
      <c r="U224">
        <v>1</v>
      </c>
      <c r="V224">
        <v>0</v>
      </c>
      <c r="X224">
        <v>0</v>
      </c>
      <c r="Y224">
        <v>0</v>
      </c>
      <c r="AB224" t="s">
        <v>1950</v>
      </c>
    </row>
    <row r="225" spans="1:28">
      <c r="A225" t="s">
        <v>115</v>
      </c>
      <c r="B225" s="7" t="s">
        <v>1870</v>
      </c>
      <c r="D225" t="s">
        <v>44</v>
      </c>
      <c r="E225" t="s">
        <v>45</v>
      </c>
      <c r="F225" t="s">
        <v>46</v>
      </c>
      <c r="H225" t="s">
        <v>47</v>
      </c>
      <c r="I225" t="s">
        <v>33</v>
      </c>
      <c r="J225" t="s">
        <v>195</v>
      </c>
      <c r="K225" t="s">
        <v>196</v>
      </c>
      <c r="L225" t="s">
        <v>40</v>
      </c>
      <c r="M225" t="s">
        <v>41</v>
      </c>
      <c r="N225" t="s">
        <v>1902</v>
      </c>
      <c r="O225">
        <v>1</v>
      </c>
      <c r="P225">
        <v>1</v>
      </c>
      <c r="Q225">
        <v>1</v>
      </c>
      <c r="R225">
        <v>0</v>
      </c>
      <c r="S225">
        <v>0</v>
      </c>
      <c r="T225">
        <v>1</v>
      </c>
      <c r="U225">
        <v>0</v>
      </c>
      <c r="V225">
        <v>0</v>
      </c>
      <c r="X225">
        <v>0</v>
      </c>
      <c r="Y225">
        <v>0</v>
      </c>
      <c r="AB225" t="s">
        <v>1950</v>
      </c>
    </row>
    <row r="226" spans="1:28">
      <c r="A226" t="s">
        <v>115</v>
      </c>
      <c r="B226" s="7" t="s">
        <v>1870</v>
      </c>
      <c r="D226" t="s">
        <v>44</v>
      </c>
      <c r="E226" t="s">
        <v>45</v>
      </c>
      <c r="F226" t="s">
        <v>46</v>
      </c>
      <c r="H226" t="s">
        <v>47</v>
      </c>
      <c r="I226" t="s">
        <v>33</v>
      </c>
      <c r="J226" t="s">
        <v>195</v>
      </c>
      <c r="K226" t="s">
        <v>196</v>
      </c>
      <c r="L226" t="s">
        <v>40</v>
      </c>
      <c r="M226" t="s">
        <v>41</v>
      </c>
      <c r="N226" t="s">
        <v>1903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0</v>
      </c>
      <c r="X226">
        <v>0</v>
      </c>
      <c r="Y226">
        <v>0</v>
      </c>
      <c r="AB226" t="s">
        <v>1950</v>
      </c>
    </row>
    <row r="227" spans="1:28">
      <c r="A227" t="s">
        <v>115</v>
      </c>
      <c r="B227" s="7" t="s">
        <v>1870</v>
      </c>
      <c r="D227" t="s">
        <v>44</v>
      </c>
      <c r="E227" t="s">
        <v>45</v>
      </c>
      <c r="F227" t="s">
        <v>46</v>
      </c>
      <c r="H227" t="s">
        <v>47</v>
      </c>
      <c r="I227" t="s">
        <v>33</v>
      </c>
      <c r="J227" t="s">
        <v>195</v>
      </c>
      <c r="K227" t="s">
        <v>196</v>
      </c>
      <c r="L227" t="s">
        <v>36</v>
      </c>
      <c r="M227" t="s">
        <v>41</v>
      </c>
      <c r="N227" t="s">
        <v>1904</v>
      </c>
      <c r="O227">
        <v>1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0</v>
      </c>
      <c r="X227">
        <v>0</v>
      </c>
      <c r="Y227">
        <v>0</v>
      </c>
      <c r="AB227" t="s">
        <v>1950</v>
      </c>
    </row>
    <row r="228" spans="1:28">
      <c r="A228" t="s">
        <v>115</v>
      </c>
      <c r="B228" s="7" t="s">
        <v>1174</v>
      </c>
      <c r="D228" t="s">
        <v>44</v>
      </c>
      <c r="E228" t="s">
        <v>45</v>
      </c>
      <c r="F228" t="s">
        <v>46</v>
      </c>
      <c r="H228" t="s">
        <v>47</v>
      </c>
      <c r="I228" t="s">
        <v>33</v>
      </c>
      <c r="J228" t="s">
        <v>207</v>
      </c>
      <c r="K228" t="s">
        <v>208</v>
      </c>
      <c r="L228" t="s">
        <v>36</v>
      </c>
      <c r="M228" t="s">
        <v>41</v>
      </c>
      <c r="N228" t="s">
        <v>209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1</v>
      </c>
      <c r="U228">
        <v>0</v>
      </c>
      <c r="V228">
        <v>0</v>
      </c>
      <c r="X228">
        <v>0</v>
      </c>
      <c r="Y228">
        <v>0</v>
      </c>
      <c r="AB228" t="s">
        <v>1950</v>
      </c>
    </row>
    <row r="229" spans="1:28">
      <c r="A229" t="s">
        <v>115</v>
      </c>
      <c r="B229" s="7" t="s">
        <v>1174</v>
      </c>
      <c r="D229" t="s">
        <v>44</v>
      </c>
      <c r="E229" t="s">
        <v>45</v>
      </c>
      <c r="F229" t="s">
        <v>46</v>
      </c>
      <c r="H229" t="s">
        <v>47</v>
      </c>
      <c r="I229" t="s">
        <v>33</v>
      </c>
      <c r="J229" t="s">
        <v>207</v>
      </c>
      <c r="K229" t="s">
        <v>208</v>
      </c>
      <c r="L229" t="s">
        <v>36</v>
      </c>
      <c r="M229" t="s">
        <v>41</v>
      </c>
      <c r="N229" t="s">
        <v>210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1</v>
      </c>
      <c r="U229">
        <v>0</v>
      </c>
      <c r="V229">
        <v>0</v>
      </c>
      <c r="X229">
        <v>0</v>
      </c>
      <c r="Y229">
        <v>0</v>
      </c>
      <c r="AB229" t="s">
        <v>1950</v>
      </c>
    </row>
    <row r="230" spans="1:28">
      <c r="A230" t="s">
        <v>115</v>
      </c>
      <c r="B230" s="7" t="s">
        <v>1174</v>
      </c>
      <c r="D230" t="s">
        <v>44</v>
      </c>
      <c r="E230" t="s">
        <v>45</v>
      </c>
      <c r="F230" t="s">
        <v>46</v>
      </c>
      <c r="H230" t="s">
        <v>47</v>
      </c>
      <c r="I230" t="s">
        <v>33</v>
      </c>
      <c r="J230" t="s">
        <v>207</v>
      </c>
      <c r="K230" t="s">
        <v>208</v>
      </c>
      <c r="L230" t="s">
        <v>36</v>
      </c>
      <c r="M230" t="s">
        <v>41</v>
      </c>
      <c r="N230" t="s">
        <v>211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1</v>
      </c>
      <c r="U230">
        <v>0</v>
      </c>
      <c r="V230">
        <v>0</v>
      </c>
      <c r="X230">
        <v>0</v>
      </c>
      <c r="Y230">
        <v>0</v>
      </c>
      <c r="AB230" t="s">
        <v>1950</v>
      </c>
    </row>
    <row r="231" spans="1:28">
      <c r="A231" t="s">
        <v>115</v>
      </c>
      <c r="B231" s="7" t="s">
        <v>1173</v>
      </c>
      <c r="D231" t="s">
        <v>44</v>
      </c>
      <c r="E231" t="s">
        <v>45</v>
      </c>
      <c r="F231" t="s">
        <v>46</v>
      </c>
      <c r="H231" t="s">
        <v>47</v>
      </c>
      <c r="I231" t="s">
        <v>33</v>
      </c>
      <c r="J231" t="s">
        <v>207</v>
      </c>
      <c r="K231" t="s">
        <v>208</v>
      </c>
      <c r="L231" t="s">
        <v>36</v>
      </c>
      <c r="M231" t="s">
        <v>41</v>
      </c>
      <c r="N231" t="s">
        <v>212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1</v>
      </c>
      <c r="U231">
        <v>0</v>
      </c>
      <c r="V231">
        <v>0</v>
      </c>
      <c r="X231">
        <v>0</v>
      </c>
      <c r="Y231">
        <v>0</v>
      </c>
      <c r="AB231" t="s">
        <v>1950</v>
      </c>
    </row>
    <row r="232" spans="1:28">
      <c r="A232" t="s">
        <v>115</v>
      </c>
      <c r="B232" s="7" t="s">
        <v>1173</v>
      </c>
      <c r="D232" t="s">
        <v>44</v>
      </c>
      <c r="E232" t="s">
        <v>45</v>
      </c>
      <c r="F232" t="s">
        <v>46</v>
      </c>
      <c r="H232" t="s">
        <v>47</v>
      </c>
      <c r="I232" t="s">
        <v>33</v>
      </c>
      <c r="J232" t="s">
        <v>207</v>
      </c>
      <c r="K232" t="s">
        <v>208</v>
      </c>
      <c r="L232" t="s">
        <v>36</v>
      </c>
      <c r="M232" t="s">
        <v>41</v>
      </c>
      <c r="N232" t="s">
        <v>213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0</v>
      </c>
      <c r="X232">
        <v>0</v>
      </c>
      <c r="Y232">
        <v>0</v>
      </c>
      <c r="AB232" t="s">
        <v>1950</v>
      </c>
    </row>
    <row r="233" spans="1:28">
      <c r="A233" t="s">
        <v>115</v>
      </c>
      <c r="B233" s="7" t="s">
        <v>1176</v>
      </c>
      <c r="D233" t="s">
        <v>44</v>
      </c>
      <c r="E233" t="s">
        <v>45</v>
      </c>
      <c r="F233" t="s">
        <v>46</v>
      </c>
      <c r="H233" t="s">
        <v>47</v>
      </c>
      <c r="I233" t="s">
        <v>33</v>
      </c>
      <c r="J233" t="s">
        <v>207</v>
      </c>
      <c r="K233" t="s">
        <v>208</v>
      </c>
      <c r="L233" t="s">
        <v>36</v>
      </c>
      <c r="M233" t="s">
        <v>41</v>
      </c>
      <c r="N233" t="s">
        <v>214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1</v>
      </c>
      <c r="U233">
        <v>0</v>
      </c>
      <c r="V233">
        <v>0</v>
      </c>
      <c r="X233">
        <v>0</v>
      </c>
      <c r="Y233">
        <v>0</v>
      </c>
      <c r="AB233" t="s">
        <v>1950</v>
      </c>
    </row>
    <row r="234" spans="1:28">
      <c r="A234" t="s">
        <v>115</v>
      </c>
      <c r="B234" s="7" t="s">
        <v>1176</v>
      </c>
      <c r="D234" t="s">
        <v>44</v>
      </c>
      <c r="E234" t="s">
        <v>45</v>
      </c>
      <c r="F234" t="s">
        <v>46</v>
      </c>
      <c r="H234" t="s">
        <v>47</v>
      </c>
      <c r="I234" t="s">
        <v>33</v>
      </c>
      <c r="J234" t="s">
        <v>207</v>
      </c>
      <c r="K234" t="s">
        <v>208</v>
      </c>
      <c r="L234" t="s">
        <v>36</v>
      </c>
      <c r="M234" t="s">
        <v>41</v>
      </c>
      <c r="N234" t="s">
        <v>215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1</v>
      </c>
      <c r="U234">
        <v>0</v>
      </c>
      <c r="V234">
        <v>0</v>
      </c>
      <c r="X234">
        <v>0</v>
      </c>
      <c r="Y234">
        <v>0</v>
      </c>
      <c r="AB234" t="s">
        <v>1950</v>
      </c>
    </row>
    <row r="235" spans="1:28">
      <c r="A235" t="s">
        <v>115</v>
      </c>
      <c r="B235" s="7" t="s">
        <v>1176</v>
      </c>
      <c r="D235" t="s">
        <v>44</v>
      </c>
      <c r="E235" t="s">
        <v>45</v>
      </c>
      <c r="F235" t="s">
        <v>46</v>
      </c>
      <c r="H235" t="s">
        <v>47</v>
      </c>
      <c r="I235" t="s">
        <v>33</v>
      </c>
      <c r="J235" t="s">
        <v>207</v>
      </c>
      <c r="K235" t="s">
        <v>208</v>
      </c>
      <c r="L235" t="s">
        <v>36</v>
      </c>
      <c r="M235" t="s">
        <v>41</v>
      </c>
      <c r="N235" t="s">
        <v>216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X235">
        <v>0</v>
      </c>
      <c r="Y235">
        <v>0</v>
      </c>
      <c r="AB235" t="s">
        <v>1950</v>
      </c>
    </row>
    <row r="236" spans="1:28">
      <c r="A236" t="s">
        <v>115</v>
      </c>
      <c r="B236" s="7" t="s">
        <v>1176</v>
      </c>
      <c r="D236" t="s">
        <v>44</v>
      </c>
      <c r="E236" t="s">
        <v>45</v>
      </c>
      <c r="F236" t="s">
        <v>46</v>
      </c>
      <c r="H236" t="s">
        <v>47</v>
      </c>
      <c r="I236" t="s">
        <v>33</v>
      </c>
      <c r="J236" t="s">
        <v>207</v>
      </c>
      <c r="K236" t="s">
        <v>208</v>
      </c>
      <c r="L236" t="s">
        <v>36</v>
      </c>
      <c r="M236" t="s">
        <v>51</v>
      </c>
      <c r="N236" t="s">
        <v>217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1</v>
      </c>
      <c r="U236">
        <v>0</v>
      </c>
      <c r="V236">
        <v>0</v>
      </c>
      <c r="X236">
        <v>0</v>
      </c>
      <c r="Y236">
        <v>0</v>
      </c>
      <c r="AB236" t="s">
        <v>1950</v>
      </c>
    </row>
    <row r="237" spans="1:28">
      <c r="A237" t="s">
        <v>115</v>
      </c>
      <c r="B237" s="7" t="s">
        <v>1176</v>
      </c>
      <c r="D237" t="s">
        <v>44</v>
      </c>
      <c r="E237" t="s">
        <v>45</v>
      </c>
      <c r="F237" t="s">
        <v>46</v>
      </c>
      <c r="H237" t="s">
        <v>47</v>
      </c>
      <c r="I237" t="s">
        <v>33</v>
      </c>
      <c r="J237" t="s">
        <v>207</v>
      </c>
      <c r="K237" t="s">
        <v>208</v>
      </c>
      <c r="L237" t="s">
        <v>36</v>
      </c>
      <c r="M237" t="s">
        <v>41</v>
      </c>
      <c r="N237" t="s">
        <v>218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1</v>
      </c>
      <c r="U237">
        <v>0</v>
      </c>
      <c r="V237">
        <v>0</v>
      </c>
      <c r="X237">
        <v>0</v>
      </c>
      <c r="Y237">
        <v>0</v>
      </c>
      <c r="AB237" t="s">
        <v>1950</v>
      </c>
    </row>
    <row r="238" spans="1:28">
      <c r="A238" t="s">
        <v>115</v>
      </c>
      <c r="B238" s="7" t="s">
        <v>38</v>
      </c>
      <c r="D238" t="s">
        <v>44</v>
      </c>
      <c r="E238" t="s">
        <v>45</v>
      </c>
      <c r="F238" t="s">
        <v>46</v>
      </c>
      <c r="H238" t="s">
        <v>47</v>
      </c>
      <c r="I238" t="s">
        <v>33</v>
      </c>
      <c r="J238" t="s">
        <v>207</v>
      </c>
      <c r="K238" t="s">
        <v>208</v>
      </c>
      <c r="L238" t="s">
        <v>36</v>
      </c>
      <c r="M238" t="s">
        <v>41</v>
      </c>
      <c r="N238" t="s">
        <v>1198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1</v>
      </c>
      <c r="U238">
        <v>0</v>
      </c>
      <c r="V238">
        <v>0</v>
      </c>
      <c r="X238">
        <v>0</v>
      </c>
      <c r="Y238">
        <v>0</v>
      </c>
      <c r="AB238" t="s">
        <v>1950</v>
      </c>
    </row>
    <row r="239" spans="1:28">
      <c r="A239" t="s">
        <v>115</v>
      </c>
      <c r="B239" s="7" t="s">
        <v>38</v>
      </c>
      <c r="D239" t="s">
        <v>44</v>
      </c>
      <c r="E239" t="s">
        <v>45</v>
      </c>
      <c r="F239" t="s">
        <v>46</v>
      </c>
      <c r="H239" t="s">
        <v>47</v>
      </c>
      <c r="I239" t="s">
        <v>33</v>
      </c>
      <c r="J239" t="s">
        <v>207</v>
      </c>
      <c r="K239" t="s">
        <v>208</v>
      </c>
      <c r="L239" t="s">
        <v>36</v>
      </c>
      <c r="M239" t="s">
        <v>41</v>
      </c>
      <c r="N239" t="s">
        <v>1199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1</v>
      </c>
      <c r="U239">
        <v>0</v>
      </c>
      <c r="V239">
        <v>0</v>
      </c>
      <c r="X239">
        <v>0</v>
      </c>
      <c r="Y239">
        <v>0</v>
      </c>
      <c r="AB239" t="s">
        <v>1950</v>
      </c>
    </row>
    <row r="240" spans="1:28">
      <c r="A240" t="s">
        <v>115</v>
      </c>
      <c r="B240" s="7" t="s">
        <v>38</v>
      </c>
      <c r="D240" t="s">
        <v>44</v>
      </c>
      <c r="E240" t="s">
        <v>45</v>
      </c>
      <c r="F240" t="s">
        <v>46</v>
      </c>
      <c r="H240" t="s">
        <v>47</v>
      </c>
      <c r="I240" t="s">
        <v>33</v>
      </c>
      <c r="J240" t="s">
        <v>207</v>
      </c>
      <c r="K240" t="s">
        <v>208</v>
      </c>
      <c r="L240" t="s">
        <v>36</v>
      </c>
      <c r="M240" t="s">
        <v>41</v>
      </c>
      <c r="N240" t="s">
        <v>1200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1</v>
      </c>
      <c r="U240">
        <v>0</v>
      </c>
      <c r="V240">
        <v>0</v>
      </c>
      <c r="X240">
        <v>0</v>
      </c>
      <c r="Y240">
        <v>0</v>
      </c>
      <c r="AB240" t="s">
        <v>1950</v>
      </c>
    </row>
    <row r="241" spans="1:28">
      <c r="A241" t="s">
        <v>115</v>
      </c>
      <c r="B241" s="7" t="s">
        <v>38</v>
      </c>
      <c r="D241" t="s">
        <v>44</v>
      </c>
      <c r="E241" t="s">
        <v>45</v>
      </c>
      <c r="F241" t="s">
        <v>46</v>
      </c>
      <c r="H241" t="s">
        <v>47</v>
      </c>
      <c r="I241" t="s">
        <v>33</v>
      </c>
      <c r="J241" t="s">
        <v>207</v>
      </c>
      <c r="K241" t="s">
        <v>208</v>
      </c>
      <c r="L241" t="s">
        <v>36</v>
      </c>
      <c r="M241" t="s">
        <v>41</v>
      </c>
      <c r="N241" t="s">
        <v>1201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1</v>
      </c>
      <c r="U241">
        <v>0</v>
      </c>
      <c r="V241">
        <v>0</v>
      </c>
      <c r="X241">
        <v>0</v>
      </c>
      <c r="Y241">
        <v>0</v>
      </c>
      <c r="AB241" t="s">
        <v>1950</v>
      </c>
    </row>
    <row r="242" spans="1:28">
      <c r="A242" t="s">
        <v>115</v>
      </c>
      <c r="B242" s="7" t="s">
        <v>38</v>
      </c>
      <c r="D242" t="s">
        <v>44</v>
      </c>
      <c r="E242" t="s">
        <v>45</v>
      </c>
      <c r="F242" t="s">
        <v>46</v>
      </c>
      <c r="H242" t="s">
        <v>47</v>
      </c>
      <c r="I242" t="s">
        <v>33</v>
      </c>
      <c r="J242" t="s">
        <v>207</v>
      </c>
      <c r="K242" t="s">
        <v>208</v>
      </c>
      <c r="L242" t="s">
        <v>36</v>
      </c>
      <c r="M242" t="s">
        <v>41</v>
      </c>
      <c r="N242" t="s">
        <v>1202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1</v>
      </c>
      <c r="U242">
        <v>0</v>
      </c>
      <c r="V242">
        <v>0</v>
      </c>
      <c r="X242">
        <v>0</v>
      </c>
      <c r="Y242">
        <v>0</v>
      </c>
      <c r="AB242" t="s">
        <v>1950</v>
      </c>
    </row>
    <row r="243" spans="1:28">
      <c r="A243" t="s">
        <v>115</v>
      </c>
      <c r="B243" s="7" t="s">
        <v>1171</v>
      </c>
      <c r="D243" t="s">
        <v>44</v>
      </c>
      <c r="E243" t="s">
        <v>45</v>
      </c>
      <c r="F243" t="s">
        <v>46</v>
      </c>
      <c r="H243" t="s">
        <v>47</v>
      </c>
      <c r="I243" t="s">
        <v>33</v>
      </c>
      <c r="J243" t="s">
        <v>207</v>
      </c>
      <c r="K243" t="s">
        <v>208</v>
      </c>
      <c r="L243" t="s">
        <v>40</v>
      </c>
      <c r="M243" t="s">
        <v>41</v>
      </c>
      <c r="N243" t="s">
        <v>1381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1</v>
      </c>
      <c r="U243">
        <v>0</v>
      </c>
      <c r="V243">
        <v>0</v>
      </c>
      <c r="X243">
        <v>0</v>
      </c>
      <c r="Y243">
        <v>0</v>
      </c>
      <c r="AB243" t="s">
        <v>1950</v>
      </c>
    </row>
    <row r="244" spans="1:28">
      <c r="A244" t="s">
        <v>115</v>
      </c>
      <c r="B244" s="7" t="s">
        <v>1171</v>
      </c>
      <c r="D244" t="s">
        <v>44</v>
      </c>
      <c r="E244" t="s">
        <v>45</v>
      </c>
      <c r="F244" t="s">
        <v>46</v>
      </c>
      <c r="H244" t="s">
        <v>47</v>
      </c>
      <c r="I244" t="s">
        <v>33</v>
      </c>
      <c r="J244" t="s">
        <v>207</v>
      </c>
      <c r="K244" t="s">
        <v>208</v>
      </c>
      <c r="L244" t="s">
        <v>40</v>
      </c>
      <c r="M244" t="s">
        <v>41</v>
      </c>
      <c r="N244" t="s">
        <v>1382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1</v>
      </c>
      <c r="U244">
        <v>0</v>
      </c>
      <c r="V244">
        <v>0</v>
      </c>
      <c r="X244">
        <v>0</v>
      </c>
      <c r="Y244">
        <v>0</v>
      </c>
      <c r="AB244" t="s">
        <v>1950</v>
      </c>
    </row>
    <row r="245" spans="1:28">
      <c r="A245" t="s">
        <v>115</v>
      </c>
      <c r="B245" s="7" t="s">
        <v>1171</v>
      </c>
      <c r="D245" t="s">
        <v>44</v>
      </c>
      <c r="E245" t="s">
        <v>45</v>
      </c>
      <c r="F245" t="s">
        <v>46</v>
      </c>
      <c r="H245" t="s">
        <v>47</v>
      </c>
      <c r="I245" t="s">
        <v>33</v>
      </c>
      <c r="J245" t="s">
        <v>207</v>
      </c>
      <c r="K245" t="s">
        <v>208</v>
      </c>
      <c r="L245" t="s">
        <v>40</v>
      </c>
      <c r="M245" t="s">
        <v>41</v>
      </c>
      <c r="N245" t="s">
        <v>1383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1</v>
      </c>
      <c r="U245">
        <v>0</v>
      </c>
      <c r="V245">
        <v>0</v>
      </c>
      <c r="X245">
        <v>0</v>
      </c>
      <c r="Y245">
        <v>0</v>
      </c>
      <c r="AB245" t="s">
        <v>1950</v>
      </c>
    </row>
    <row r="246" spans="1:28">
      <c r="A246" t="s">
        <v>115</v>
      </c>
      <c r="B246" s="7" t="s">
        <v>1171</v>
      </c>
      <c r="D246" t="s">
        <v>44</v>
      </c>
      <c r="E246" t="s">
        <v>45</v>
      </c>
      <c r="F246" t="s">
        <v>46</v>
      </c>
      <c r="H246" t="s">
        <v>47</v>
      </c>
      <c r="I246" t="s">
        <v>33</v>
      </c>
      <c r="J246" t="s">
        <v>207</v>
      </c>
      <c r="K246" t="s">
        <v>208</v>
      </c>
      <c r="L246" t="s">
        <v>40</v>
      </c>
      <c r="M246" t="s">
        <v>41</v>
      </c>
      <c r="N246" t="s">
        <v>1384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1</v>
      </c>
      <c r="U246">
        <v>0</v>
      </c>
      <c r="V246">
        <v>0</v>
      </c>
      <c r="X246">
        <v>0</v>
      </c>
      <c r="Y246">
        <v>0</v>
      </c>
      <c r="AB246" t="s">
        <v>1950</v>
      </c>
    </row>
    <row r="247" spans="1:28">
      <c r="A247" t="s">
        <v>115</v>
      </c>
      <c r="B247" s="7" t="s">
        <v>1171</v>
      </c>
      <c r="D247" t="s">
        <v>44</v>
      </c>
      <c r="E247" t="s">
        <v>45</v>
      </c>
      <c r="F247" t="s">
        <v>46</v>
      </c>
      <c r="H247" t="s">
        <v>47</v>
      </c>
      <c r="I247" t="s">
        <v>33</v>
      </c>
      <c r="J247" t="s">
        <v>207</v>
      </c>
      <c r="K247" t="s">
        <v>208</v>
      </c>
      <c r="L247" t="s">
        <v>40</v>
      </c>
      <c r="M247" t="s">
        <v>41</v>
      </c>
      <c r="N247" t="s">
        <v>1385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1</v>
      </c>
      <c r="U247">
        <v>0</v>
      </c>
      <c r="V247">
        <v>0</v>
      </c>
      <c r="X247">
        <v>0</v>
      </c>
      <c r="Y247">
        <v>0</v>
      </c>
      <c r="AB247" t="s">
        <v>1950</v>
      </c>
    </row>
    <row r="248" spans="1:28">
      <c r="A248" t="s">
        <v>115</v>
      </c>
      <c r="B248" s="7" t="s">
        <v>1171</v>
      </c>
      <c r="D248" t="s">
        <v>44</v>
      </c>
      <c r="E248" t="s">
        <v>45</v>
      </c>
      <c r="F248" t="s">
        <v>46</v>
      </c>
      <c r="H248" t="s">
        <v>47</v>
      </c>
      <c r="I248" t="s">
        <v>33</v>
      </c>
      <c r="J248" t="s">
        <v>207</v>
      </c>
      <c r="K248" t="s">
        <v>208</v>
      </c>
      <c r="L248" t="s">
        <v>36</v>
      </c>
      <c r="M248" t="s">
        <v>41</v>
      </c>
      <c r="N248" t="s">
        <v>1386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1</v>
      </c>
      <c r="U248">
        <v>0</v>
      </c>
      <c r="V248">
        <v>0</v>
      </c>
      <c r="X248">
        <v>0</v>
      </c>
      <c r="Y248">
        <v>0</v>
      </c>
      <c r="AB248" t="s">
        <v>1950</v>
      </c>
    </row>
    <row r="249" spans="1:28">
      <c r="A249" t="s">
        <v>115</v>
      </c>
      <c r="B249" s="7" t="s">
        <v>1171</v>
      </c>
      <c r="D249" t="s">
        <v>44</v>
      </c>
      <c r="E249" t="s">
        <v>45</v>
      </c>
      <c r="F249" t="s">
        <v>46</v>
      </c>
      <c r="H249" t="s">
        <v>47</v>
      </c>
      <c r="I249" t="s">
        <v>33</v>
      </c>
      <c r="J249" t="s">
        <v>207</v>
      </c>
      <c r="K249" t="s">
        <v>208</v>
      </c>
      <c r="L249" t="s">
        <v>36</v>
      </c>
      <c r="M249" t="s">
        <v>41</v>
      </c>
      <c r="N249" t="s">
        <v>1596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1</v>
      </c>
      <c r="U249">
        <v>0</v>
      </c>
      <c r="V249">
        <v>0</v>
      </c>
      <c r="X249">
        <v>0</v>
      </c>
      <c r="Y249">
        <v>0</v>
      </c>
      <c r="AB249" t="s">
        <v>1950</v>
      </c>
    </row>
    <row r="250" spans="1:28">
      <c r="A250" t="s">
        <v>115</v>
      </c>
      <c r="B250" s="7" t="s">
        <v>1354</v>
      </c>
      <c r="D250" t="s">
        <v>44</v>
      </c>
      <c r="E250" t="s">
        <v>45</v>
      </c>
      <c r="F250" t="s">
        <v>46</v>
      </c>
      <c r="H250" t="s">
        <v>47</v>
      </c>
      <c r="I250" t="s">
        <v>33</v>
      </c>
      <c r="J250" t="s">
        <v>207</v>
      </c>
      <c r="K250" t="s">
        <v>208</v>
      </c>
      <c r="L250" t="s">
        <v>40</v>
      </c>
      <c r="M250" t="s">
        <v>41</v>
      </c>
      <c r="N250" t="s">
        <v>1597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1</v>
      </c>
      <c r="U250">
        <v>0</v>
      </c>
      <c r="V250">
        <v>0</v>
      </c>
      <c r="X250">
        <v>0</v>
      </c>
      <c r="Y250">
        <v>0</v>
      </c>
      <c r="AB250" t="s">
        <v>1950</v>
      </c>
    </row>
    <row r="251" spans="1:28">
      <c r="A251" t="s">
        <v>115</v>
      </c>
      <c r="B251" s="7" t="s">
        <v>1354</v>
      </c>
      <c r="D251" t="s">
        <v>44</v>
      </c>
      <c r="E251" t="s">
        <v>45</v>
      </c>
      <c r="F251" t="s">
        <v>46</v>
      </c>
      <c r="H251" t="s">
        <v>47</v>
      </c>
      <c r="I251" t="s">
        <v>33</v>
      </c>
      <c r="J251" t="s">
        <v>207</v>
      </c>
      <c r="K251" t="s">
        <v>208</v>
      </c>
      <c r="L251" t="s">
        <v>36</v>
      </c>
      <c r="M251" t="s">
        <v>41</v>
      </c>
      <c r="N251" t="s">
        <v>1598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1</v>
      </c>
      <c r="U251">
        <v>0</v>
      </c>
      <c r="V251">
        <v>0</v>
      </c>
      <c r="X251">
        <v>0</v>
      </c>
      <c r="Y251">
        <v>0</v>
      </c>
      <c r="AB251" t="s">
        <v>1950</v>
      </c>
    </row>
    <row r="252" spans="1:28">
      <c r="A252" t="s">
        <v>115</v>
      </c>
      <c r="B252" s="7" t="s">
        <v>1354</v>
      </c>
      <c r="D252" t="s">
        <v>44</v>
      </c>
      <c r="E252" t="s">
        <v>45</v>
      </c>
      <c r="F252" t="s">
        <v>46</v>
      </c>
      <c r="H252" t="s">
        <v>47</v>
      </c>
      <c r="I252" t="s">
        <v>33</v>
      </c>
      <c r="J252" t="s">
        <v>207</v>
      </c>
      <c r="K252" t="s">
        <v>208</v>
      </c>
      <c r="L252" t="s">
        <v>36</v>
      </c>
      <c r="M252" t="s">
        <v>41</v>
      </c>
      <c r="N252" t="s">
        <v>1599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1</v>
      </c>
      <c r="U252">
        <v>0</v>
      </c>
      <c r="V252">
        <v>0</v>
      </c>
      <c r="X252">
        <v>0</v>
      </c>
      <c r="Y252">
        <v>0</v>
      </c>
      <c r="AB252" t="s">
        <v>1950</v>
      </c>
    </row>
    <row r="253" spans="1:28">
      <c r="A253" t="s">
        <v>115</v>
      </c>
      <c r="B253" s="7" t="s">
        <v>1354</v>
      </c>
      <c r="D253" t="s">
        <v>44</v>
      </c>
      <c r="E253" t="s">
        <v>45</v>
      </c>
      <c r="F253" t="s">
        <v>46</v>
      </c>
      <c r="H253" t="s">
        <v>47</v>
      </c>
      <c r="I253" t="s">
        <v>33</v>
      </c>
      <c r="J253" t="s">
        <v>207</v>
      </c>
      <c r="K253" t="s">
        <v>208</v>
      </c>
      <c r="L253" t="s">
        <v>36</v>
      </c>
      <c r="M253" t="s">
        <v>41</v>
      </c>
      <c r="N253" t="s">
        <v>1600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1</v>
      </c>
      <c r="U253">
        <v>0</v>
      </c>
      <c r="V253">
        <v>0</v>
      </c>
      <c r="X253">
        <v>0</v>
      </c>
      <c r="Y253">
        <v>0</v>
      </c>
      <c r="AB253" t="s">
        <v>1950</v>
      </c>
    </row>
    <row r="254" spans="1:28">
      <c r="A254" t="s">
        <v>115</v>
      </c>
      <c r="B254" s="7" t="s">
        <v>1354</v>
      </c>
      <c r="D254" t="s">
        <v>44</v>
      </c>
      <c r="E254" t="s">
        <v>45</v>
      </c>
      <c r="F254" t="s">
        <v>46</v>
      </c>
      <c r="H254" t="s">
        <v>47</v>
      </c>
      <c r="I254" t="s">
        <v>33</v>
      </c>
      <c r="J254" t="s">
        <v>207</v>
      </c>
      <c r="K254" t="s">
        <v>208</v>
      </c>
      <c r="L254" t="s">
        <v>40</v>
      </c>
      <c r="M254" t="s">
        <v>41</v>
      </c>
      <c r="N254" t="s">
        <v>1601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1</v>
      </c>
      <c r="U254">
        <v>0</v>
      </c>
      <c r="V254">
        <v>0</v>
      </c>
      <c r="X254">
        <v>0</v>
      </c>
      <c r="Y254">
        <v>0</v>
      </c>
      <c r="AB254" t="s">
        <v>1950</v>
      </c>
    </row>
    <row r="255" spans="1:28">
      <c r="A255" t="s">
        <v>115</v>
      </c>
      <c r="B255" s="7" t="s">
        <v>1565</v>
      </c>
      <c r="D255" t="s">
        <v>44</v>
      </c>
      <c r="E255" t="s">
        <v>45</v>
      </c>
      <c r="F255" t="s">
        <v>46</v>
      </c>
      <c r="H255" t="s">
        <v>47</v>
      </c>
      <c r="I255" t="s">
        <v>33</v>
      </c>
      <c r="J255" t="s">
        <v>207</v>
      </c>
      <c r="K255" t="s">
        <v>208</v>
      </c>
      <c r="L255" t="s">
        <v>40</v>
      </c>
      <c r="M255" t="s">
        <v>41</v>
      </c>
      <c r="N255" t="s">
        <v>1695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1</v>
      </c>
      <c r="U255">
        <v>0</v>
      </c>
      <c r="V255">
        <v>0</v>
      </c>
      <c r="X255">
        <v>0</v>
      </c>
      <c r="Y255">
        <v>0</v>
      </c>
      <c r="AB255" t="s">
        <v>1950</v>
      </c>
    </row>
    <row r="256" spans="1:28">
      <c r="A256" t="s">
        <v>115</v>
      </c>
      <c r="B256" s="7" t="s">
        <v>1870</v>
      </c>
      <c r="D256" t="s">
        <v>44</v>
      </c>
      <c r="E256" t="s">
        <v>45</v>
      </c>
      <c r="F256" t="s">
        <v>46</v>
      </c>
      <c r="H256" t="s">
        <v>47</v>
      </c>
      <c r="I256" t="s">
        <v>33</v>
      </c>
      <c r="J256" t="s">
        <v>207</v>
      </c>
      <c r="K256" t="s">
        <v>208</v>
      </c>
      <c r="L256" t="s">
        <v>40</v>
      </c>
      <c r="M256" t="s">
        <v>41</v>
      </c>
      <c r="N256" t="s">
        <v>1905</v>
      </c>
      <c r="O256">
        <v>1</v>
      </c>
      <c r="P256">
        <v>0</v>
      </c>
      <c r="Q256">
        <v>1</v>
      </c>
      <c r="R256">
        <v>0</v>
      </c>
      <c r="S256">
        <v>0</v>
      </c>
      <c r="T256">
        <v>1</v>
      </c>
      <c r="U256">
        <v>0</v>
      </c>
      <c r="V256">
        <v>0</v>
      </c>
      <c r="X256">
        <v>0</v>
      </c>
      <c r="Y256">
        <v>0</v>
      </c>
      <c r="AB256" t="s">
        <v>1950</v>
      </c>
    </row>
    <row r="257" spans="1:28">
      <c r="A257" t="s">
        <v>115</v>
      </c>
      <c r="B257" s="7" t="s">
        <v>1870</v>
      </c>
      <c r="D257" t="s">
        <v>44</v>
      </c>
      <c r="E257" t="s">
        <v>45</v>
      </c>
      <c r="F257" t="s">
        <v>46</v>
      </c>
      <c r="H257" t="s">
        <v>47</v>
      </c>
      <c r="I257" t="s">
        <v>33</v>
      </c>
      <c r="J257" t="s">
        <v>207</v>
      </c>
      <c r="K257" t="s">
        <v>208</v>
      </c>
      <c r="L257" t="s">
        <v>40</v>
      </c>
      <c r="M257" t="s">
        <v>41</v>
      </c>
      <c r="N257" t="s">
        <v>1906</v>
      </c>
      <c r="O257">
        <v>1</v>
      </c>
      <c r="P257">
        <v>1</v>
      </c>
      <c r="Q257">
        <v>1</v>
      </c>
      <c r="R257">
        <v>0</v>
      </c>
      <c r="S257">
        <v>0</v>
      </c>
      <c r="T257">
        <v>1</v>
      </c>
      <c r="U257">
        <v>0</v>
      </c>
      <c r="V257">
        <v>0</v>
      </c>
      <c r="X257">
        <v>0</v>
      </c>
      <c r="Y257">
        <v>0</v>
      </c>
      <c r="AB257" t="s">
        <v>1950</v>
      </c>
    </row>
    <row r="258" spans="1:28">
      <c r="A258" t="s">
        <v>115</v>
      </c>
      <c r="B258" s="7" t="s">
        <v>1870</v>
      </c>
      <c r="D258" t="s">
        <v>44</v>
      </c>
      <c r="E258" t="s">
        <v>45</v>
      </c>
      <c r="F258" t="s">
        <v>46</v>
      </c>
      <c r="H258" t="s">
        <v>47</v>
      </c>
      <c r="I258" t="s">
        <v>33</v>
      </c>
      <c r="J258" t="s">
        <v>207</v>
      </c>
      <c r="K258" t="s">
        <v>208</v>
      </c>
      <c r="L258" t="s">
        <v>36</v>
      </c>
      <c r="M258" t="s">
        <v>41</v>
      </c>
      <c r="N258" t="s">
        <v>1907</v>
      </c>
      <c r="O258">
        <v>1</v>
      </c>
      <c r="P258">
        <v>1</v>
      </c>
      <c r="Q258">
        <v>1</v>
      </c>
      <c r="R258">
        <v>0</v>
      </c>
      <c r="S258">
        <v>0</v>
      </c>
      <c r="T258">
        <v>1</v>
      </c>
      <c r="U258">
        <v>1</v>
      </c>
      <c r="V258">
        <v>0</v>
      </c>
      <c r="X258">
        <v>0</v>
      </c>
      <c r="Y258">
        <v>0</v>
      </c>
      <c r="AB258" t="s">
        <v>1950</v>
      </c>
    </row>
    <row r="259" spans="1:28">
      <c r="A259" t="s">
        <v>115</v>
      </c>
      <c r="B259" s="7" t="s">
        <v>1870</v>
      </c>
      <c r="D259" t="s">
        <v>44</v>
      </c>
      <c r="E259" t="s">
        <v>45</v>
      </c>
      <c r="F259" t="s">
        <v>46</v>
      </c>
      <c r="H259" t="s">
        <v>47</v>
      </c>
      <c r="I259" t="s">
        <v>33</v>
      </c>
      <c r="J259" t="s">
        <v>207</v>
      </c>
      <c r="K259" t="s">
        <v>208</v>
      </c>
      <c r="L259" t="s">
        <v>36</v>
      </c>
      <c r="M259" t="s">
        <v>41</v>
      </c>
      <c r="N259" t="s">
        <v>1908</v>
      </c>
      <c r="O259">
        <v>1</v>
      </c>
      <c r="P259">
        <v>1</v>
      </c>
      <c r="Q259">
        <v>1</v>
      </c>
      <c r="R259">
        <v>0</v>
      </c>
      <c r="S259">
        <v>0</v>
      </c>
      <c r="T259">
        <v>1</v>
      </c>
      <c r="U259">
        <v>1</v>
      </c>
      <c r="V259">
        <v>0</v>
      </c>
      <c r="X259">
        <v>0</v>
      </c>
      <c r="Y259">
        <v>0</v>
      </c>
      <c r="AB259" t="s">
        <v>1950</v>
      </c>
    </row>
    <row r="260" spans="1:28">
      <c r="A260" t="s">
        <v>115</v>
      </c>
      <c r="B260" s="7" t="s">
        <v>1870</v>
      </c>
      <c r="D260" t="s">
        <v>44</v>
      </c>
      <c r="E260" t="s">
        <v>45</v>
      </c>
      <c r="F260" t="s">
        <v>46</v>
      </c>
      <c r="H260" t="s">
        <v>47</v>
      </c>
      <c r="I260" t="s">
        <v>33</v>
      </c>
      <c r="J260" t="s">
        <v>207</v>
      </c>
      <c r="K260" t="s">
        <v>208</v>
      </c>
      <c r="L260" t="s">
        <v>40</v>
      </c>
      <c r="M260" t="s">
        <v>41</v>
      </c>
      <c r="N260" t="s">
        <v>1909</v>
      </c>
      <c r="O260">
        <v>1</v>
      </c>
      <c r="P260">
        <v>1</v>
      </c>
      <c r="Q260">
        <v>1</v>
      </c>
      <c r="R260">
        <v>0</v>
      </c>
      <c r="S260">
        <v>0</v>
      </c>
      <c r="T260">
        <v>1</v>
      </c>
      <c r="U260">
        <v>1</v>
      </c>
      <c r="V260">
        <v>0</v>
      </c>
      <c r="X260">
        <v>0</v>
      </c>
      <c r="Y260">
        <v>0</v>
      </c>
      <c r="AB260" t="s">
        <v>1950</v>
      </c>
    </row>
    <row r="261" spans="1:28">
      <c r="A261" t="s">
        <v>115</v>
      </c>
      <c r="B261" s="7" t="s">
        <v>1870</v>
      </c>
      <c r="D261" t="s">
        <v>44</v>
      </c>
      <c r="E261" t="s">
        <v>45</v>
      </c>
      <c r="F261" t="s">
        <v>46</v>
      </c>
      <c r="H261" t="s">
        <v>47</v>
      </c>
      <c r="I261" t="s">
        <v>33</v>
      </c>
      <c r="J261" t="s">
        <v>207</v>
      </c>
      <c r="K261" t="s">
        <v>208</v>
      </c>
      <c r="L261" t="s">
        <v>40</v>
      </c>
      <c r="M261" t="s">
        <v>41</v>
      </c>
      <c r="N261" t="s">
        <v>1910</v>
      </c>
      <c r="O261">
        <v>1</v>
      </c>
      <c r="P261">
        <v>1</v>
      </c>
      <c r="Q261">
        <v>1</v>
      </c>
      <c r="R261">
        <v>0</v>
      </c>
      <c r="S261">
        <v>0</v>
      </c>
      <c r="T261">
        <v>1</v>
      </c>
      <c r="U261">
        <v>1</v>
      </c>
      <c r="V261">
        <v>0</v>
      </c>
      <c r="X261">
        <v>0</v>
      </c>
      <c r="Y261">
        <v>0</v>
      </c>
      <c r="AB261" t="s">
        <v>1950</v>
      </c>
    </row>
    <row r="262" spans="1:28">
      <c r="A262" t="s">
        <v>115</v>
      </c>
      <c r="B262" s="7" t="s">
        <v>1870</v>
      </c>
      <c r="D262" t="s">
        <v>44</v>
      </c>
      <c r="E262" t="s">
        <v>45</v>
      </c>
      <c r="F262" t="s">
        <v>46</v>
      </c>
      <c r="H262" t="s">
        <v>47</v>
      </c>
      <c r="I262" t="s">
        <v>39</v>
      </c>
      <c r="J262" t="s">
        <v>195</v>
      </c>
      <c r="K262" t="s">
        <v>196</v>
      </c>
      <c r="L262" t="s">
        <v>40</v>
      </c>
      <c r="M262" t="s">
        <v>41</v>
      </c>
      <c r="N262" t="s">
        <v>1911</v>
      </c>
      <c r="O262">
        <v>1</v>
      </c>
      <c r="P262">
        <v>1</v>
      </c>
      <c r="Q262">
        <v>1</v>
      </c>
      <c r="R262">
        <v>0</v>
      </c>
      <c r="S262">
        <v>0</v>
      </c>
      <c r="T262">
        <v>1</v>
      </c>
      <c r="U262">
        <v>1</v>
      </c>
      <c r="V262">
        <v>0</v>
      </c>
      <c r="X262">
        <v>0</v>
      </c>
      <c r="Y262">
        <v>0</v>
      </c>
      <c r="AB262" t="s">
        <v>1950</v>
      </c>
    </row>
    <row r="263" spans="1:28">
      <c r="A263" t="s">
        <v>115</v>
      </c>
      <c r="B263" s="7" t="s">
        <v>1870</v>
      </c>
      <c r="D263" t="s">
        <v>44</v>
      </c>
      <c r="E263" t="s">
        <v>45</v>
      </c>
      <c r="F263" t="s">
        <v>46</v>
      </c>
      <c r="H263" t="s">
        <v>47</v>
      </c>
      <c r="I263" t="s">
        <v>39</v>
      </c>
      <c r="J263" t="s">
        <v>195</v>
      </c>
      <c r="K263" t="s">
        <v>196</v>
      </c>
      <c r="L263" t="s">
        <v>40</v>
      </c>
      <c r="M263" t="s">
        <v>41</v>
      </c>
      <c r="N263" t="s">
        <v>1912</v>
      </c>
      <c r="O263">
        <v>1</v>
      </c>
      <c r="P263">
        <v>1</v>
      </c>
      <c r="Q263">
        <v>1</v>
      </c>
      <c r="R263">
        <v>0</v>
      </c>
      <c r="S263">
        <v>0</v>
      </c>
      <c r="T263">
        <v>1</v>
      </c>
      <c r="U263">
        <v>1</v>
      </c>
      <c r="V263">
        <v>0</v>
      </c>
      <c r="X263">
        <v>0</v>
      </c>
      <c r="Y263">
        <v>0</v>
      </c>
      <c r="AB263" t="s">
        <v>1950</v>
      </c>
    </row>
    <row r="264" spans="1:28">
      <c r="A264" t="s">
        <v>115</v>
      </c>
      <c r="B264" s="7" t="s">
        <v>1174</v>
      </c>
      <c r="D264" t="s">
        <v>44</v>
      </c>
      <c r="E264" t="s">
        <v>45</v>
      </c>
      <c r="F264" t="s">
        <v>219</v>
      </c>
      <c r="H264" t="s">
        <v>47</v>
      </c>
      <c r="I264" t="s">
        <v>33</v>
      </c>
      <c r="J264" t="s">
        <v>220</v>
      </c>
      <c r="K264" t="s">
        <v>221</v>
      </c>
      <c r="L264" t="s">
        <v>36</v>
      </c>
      <c r="M264" t="s">
        <v>41</v>
      </c>
      <c r="N264" t="s">
        <v>222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1</v>
      </c>
      <c r="U264">
        <v>0</v>
      </c>
      <c r="V264">
        <v>0</v>
      </c>
      <c r="X264">
        <v>0</v>
      </c>
      <c r="Y264">
        <v>0</v>
      </c>
      <c r="AB264" t="s">
        <v>1950</v>
      </c>
    </row>
    <row r="265" spans="1:28">
      <c r="A265" t="s">
        <v>115</v>
      </c>
      <c r="B265" s="7" t="s">
        <v>1174</v>
      </c>
      <c r="D265" t="s">
        <v>44</v>
      </c>
      <c r="E265" t="s">
        <v>45</v>
      </c>
      <c r="F265" t="s">
        <v>219</v>
      </c>
      <c r="H265" t="s">
        <v>47</v>
      </c>
      <c r="I265" t="s">
        <v>33</v>
      </c>
      <c r="J265" t="s">
        <v>220</v>
      </c>
      <c r="K265" t="s">
        <v>221</v>
      </c>
      <c r="L265" t="s">
        <v>40</v>
      </c>
      <c r="M265" t="s">
        <v>41</v>
      </c>
      <c r="N265" t="s">
        <v>223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1</v>
      </c>
      <c r="U265">
        <v>0</v>
      </c>
      <c r="V265">
        <v>0</v>
      </c>
      <c r="X265">
        <v>0</v>
      </c>
      <c r="Y265">
        <v>0</v>
      </c>
      <c r="AB265" t="s">
        <v>1950</v>
      </c>
    </row>
    <row r="266" spans="1:28">
      <c r="A266" t="s">
        <v>115</v>
      </c>
      <c r="B266" s="7" t="s">
        <v>1173</v>
      </c>
      <c r="D266" t="s">
        <v>44</v>
      </c>
      <c r="E266" t="s">
        <v>45</v>
      </c>
      <c r="F266" t="s">
        <v>219</v>
      </c>
      <c r="H266" t="s">
        <v>47</v>
      </c>
      <c r="I266" t="s">
        <v>33</v>
      </c>
      <c r="J266" t="s">
        <v>220</v>
      </c>
      <c r="K266" t="s">
        <v>221</v>
      </c>
      <c r="L266" t="s">
        <v>36</v>
      </c>
      <c r="M266" t="s">
        <v>41</v>
      </c>
      <c r="N266" t="s">
        <v>224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1</v>
      </c>
      <c r="U266">
        <v>0</v>
      </c>
      <c r="V266">
        <v>0</v>
      </c>
      <c r="X266">
        <v>0</v>
      </c>
      <c r="Y266">
        <v>0</v>
      </c>
      <c r="AB266" t="s">
        <v>1950</v>
      </c>
    </row>
    <row r="267" spans="1:28">
      <c r="A267" t="s">
        <v>115</v>
      </c>
      <c r="B267" s="7" t="s">
        <v>1176</v>
      </c>
      <c r="D267" t="s">
        <v>44</v>
      </c>
      <c r="E267" t="s">
        <v>45</v>
      </c>
      <c r="F267" t="s">
        <v>219</v>
      </c>
      <c r="H267" t="s">
        <v>47</v>
      </c>
      <c r="I267" t="s">
        <v>33</v>
      </c>
      <c r="J267" t="s">
        <v>220</v>
      </c>
      <c r="K267" t="s">
        <v>221</v>
      </c>
      <c r="L267" t="s">
        <v>36</v>
      </c>
      <c r="M267" t="s">
        <v>41</v>
      </c>
      <c r="N267" t="s">
        <v>225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1</v>
      </c>
      <c r="U267">
        <v>0</v>
      </c>
      <c r="V267">
        <v>0</v>
      </c>
      <c r="X267">
        <v>0</v>
      </c>
      <c r="Y267">
        <v>0</v>
      </c>
      <c r="AB267" t="s">
        <v>1950</v>
      </c>
    </row>
    <row r="268" spans="1:28">
      <c r="A268" t="s">
        <v>115</v>
      </c>
      <c r="B268" s="7" t="s">
        <v>1176</v>
      </c>
      <c r="D268" t="s">
        <v>44</v>
      </c>
      <c r="E268" t="s">
        <v>45</v>
      </c>
      <c r="F268" t="s">
        <v>219</v>
      </c>
      <c r="H268" t="s">
        <v>47</v>
      </c>
      <c r="I268" t="s">
        <v>33</v>
      </c>
      <c r="J268" t="s">
        <v>220</v>
      </c>
      <c r="K268" t="s">
        <v>221</v>
      </c>
      <c r="L268" t="s">
        <v>40</v>
      </c>
      <c r="M268" t="s">
        <v>41</v>
      </c>
      <c r="N268" t="s">
        <v>226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X268">
        <v>0</v>
      </c>
      <c r="Y268">
        <v>0</v>
      </c>
      <c r="AB268" t="s">
        <v>1950</v>
      </c>
    </row>
    <row r="269" spans="1:28">
      <c r="A269" t="s">
        <v>115</v>
      </c>
      <c r="B269" s="7" t="s">
        <v>1177</v>
      </c>
      <c r="D269" t="s">
        <v>44</v>
      </c>
      <c r="E269" t="s">
        <v>45</v>
      </c>
      <c r="F269" t="s">
        <v>219</v>
      </c>
      <c r="H269" t="s">
        <v>47</v>
      </c>
      <c r="I269" t="s">
        <v>33</v>
      </c>
      <c r="J269" t="s">
        <v>227</v>
      </c>
      <c r="K269" t="s">
        <v>228</v>
      </c>
      <c r="L269" t="s">
        <v>36</v>
      </c>
      <c r="M269" t="s">
        <v>41</v>
      </c>
      <c r="N269" t="s">
        <v>229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0</v>
      </c>
      <c r="X269">
        <v>0</v>
      </c>
      <c r="Y269">
        <v>0</v>
      </c>
      <c r="AB269" t="s">
        <v>1950</v>
      </c>
    </row>
    <row r="270" spans="1:28">
      <c r="A270" t="s">
        <v>115</v>
      </c>
      <c r="B270" s="7" t="s">
        <v>1174</v>
      </c>
      <c r="D270" t="s">
        <v>44</v>
      </c>
      <c r="E270" t="s">
        <v>45</v>
      </c>
      <c r="F270" t="s">
        <v>219</v>
      </c>
      <c r="H270" t="s">
        <v>47</v>
      </c>
      <c r="I270" t="s">
        <v>33</v>
      </c>
      <c r="J270" t="s">
        <v>227</v>
      </c>
      <c r="K270" t="s">
        <v>228</v>
      </c>
      <c r="L270" t="s">
        <v>36</v>
      </c>
      <c r="M270" t="s">
        <v>41</v>
      </c>
      <c r="N270" t="s">
        <v>230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1</v>
      </c>
      <c r="U270">
        <v>0</v>
      </c>
      <c r="V270">
        <v>0</v>
      </c>
      <c r="X270">
        <v>0</v>
      </c>
      <c r="Y270">
        <v>0</v>
      </c>
      <c r="AB270" t="s">
        <v>1950</v>
      </c>
    </row>
    <row r="271" spans="1:28">
      <c r="A271" t="s">
        <v>115</v>
      </c>
      <c r="B271" s="7" t="s">
        <v>1173</v>
      </c>
      <c r="D271" t="s">
        <v>44</v>
      </c>
      <c r="E271" t="s">
        <v>45</v>
      </c>
      <c r="F271" t="s">
        <v>219</v>
      </c>
      <c r="H271" t="s">
        <v>47</v>
      </c>
      <c r="I271" t="s">
        <v>33</v>
      </c>
      <c r="J271" t="s">
        <v>227</v>
      </c>
      <c r="K271" t="s">
        <v>228</v>
      </c>
      <c r="L271" t="s">
        <v>36</v>
      </c>
      <c r="M271" t="s">
        <v>41</v>
      </c>
      <c r="N271" t="s">
        <v>231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1</v>
      </c>
      <c r="U271">
        <v>0</v>
      </c>
      <c r="V271">
        <v>0</v>
      </c>
      <c r="X271">
        <v>0</v>
      </c>
      <c r="Y271">
        <v>0</v>
      </c>
      <c r="AB271" t="s">
        <v>1950</v>
      </c>
    </row>
    <row r="272" spans="1:28">
      <c r="A272" t="s">
        <v>115</v>
      </c>
      <c r="B272" s="7" t="s">
        <v>1173</v>
      </c>
      <c r="D272" t="s">
        <v>44</v>
      </c>
      <c r="E272" t="s">
        <v>45</v>
      </c>
      <c r="F272" t="s">
        <v>219</v>
      </c>
      <c r="H272" t="s">
        <v>47</v>
      </c>
      <c r="I272" t="s">
        <v>33</v>
      </c>
      <c r="J272" t="s">
        <v>227</v>
      </c>
      <c r="K272" t="s">
        <v>228</v>
      </c>
      <c r="L272" t="s">
        <v>40</v>
      </c>
      <c r="M272" t="s">
        <v>41</v>
      </c>
      <c r="N272" t="s">
        <v>232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1</v>
      </c>
      <c r="U272">
        <v>0</v>
      </c>
      <c r="V272">
        <v>0</v>
      </c>
      <c r="X272">
        <v>0</v>
      </c>
      <c r="Y272">
        <v>0</v>
      </c>
      <c r="AB272" t="s">
        <v>1950</v>
      </c>
    </row>
    <row r="273" spans="1:28">
      <c r="A273" t="s">
        <v>115</v>
      </c>
      <c r="B273" s="7" t="s">
        <v>1170</v>
      </c>
      <c r="D273" t="s">
        <v>44</v>
      </c>
      <c r="E273" t="s">
        <v>45</v>
      </c>
      <c r="F273" t="s">
        <v>219</v>
      </c>
      <c r="H273" t="s">
        <v>47</v>
      </c>
      <c r="I273" t="s">
        <v>33</v>
      </c>
      <c r="J273" t="s">
        <v>227</v>
      </c>
      <c r="K273" t="s">
        <v>228</v>
      </c>
      <c r="L273" t="s">
        <v>40</v>
      </c>
      <c r="M273" t="s">
        <v>41</v>
      </c>
      <c r="N273" t="s">
        <v>233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1</v>
      </c>
      <c r="U273">
        <v>0</v>
      </c>
      <c r="V273">
        <v>0</v>
      </c>
      <c r="X273">
        <v>0</v>
      </c>
      <c r="Y273">
        <v>0</v>
      </c>
      <c r="AB273" t="s">
        <v>1950</v>
      </c>
    </row>
    <row r="274" spans="1:28">
      <c r="A274" t="s">
        <v>115</v>
      </c>
      <c r="B274" s="7" t="s">
        <v>1176</v>
      </c>
      <c r="D274" t="s">
        <v>44</v>
      </c>
      <c r="E274" t="s">
        <v>45</v>
      </c>
      <c r="F274" t="s">
        <v>219</v>
      </c>
      <c r="H274" t="s">
        <v>47</v>
      </c>
      <c r="I274" t="s">
        <v>33</v>
      </c>
      <c r="J274" t="s">
        <v>227</v>
      </c>
      <c r="K274" t="s">
        <v>228</v>
      </c>
      <c r="L274" t="s">
        <v>40</v>
      </c>
      <c r="M274" t="s">
        <v>41</v>
      </c>
      <c r="N274" t="s">
        <v>234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1</v>
      </c>
      <c r="U274">
        <v>0</v>
      </c>
      <c r="V274">
        <v>0</v>
      </c>
      <c r="X274">
        <v>0</v>
      </c>
      <c r="Y274">
        <v>0</v>
      </c>
      <c r="AB274" t="s">
        <v>1950</v>
      </c>
    </row>
    <row r="275" spans="1:28">
      <c r="A275" t="s">
        <v>115</v>
      </c>
      <c r="B275" s="7" t="s">
        <v>1174</v>
      </c>
      <c r="D275" t="s">
        <v>44</v>
      </c>
      <c r="E275" t="s">
        <v>45</v>
      </c>
      <c r="F275" t="s">
        <v>219</v>
      </c>
      <c r="H275" t="s">
        <v>47</v>
      </c>
      <c r="I275" t="s">
        <v>33</v>
      </c>
      <c r="J275" t="s">
        <v>235</v>
      </c>
      <c r="K275" t="s">
        <v>236</v>
      </c>
      <c r="L275" t="s">
        <v>36</v>
      </c>
      <c r="M275" t="s">
        <v>41</v>
      </c>
      <c r="N275" t="s">
        <v>237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X275">
        <v>0</v>
      </c>
      <c r="Y275">
        <v>0</v>
      </c>
      <c r="AB275" t="s">
        <v>1950</v>
      </c>
    </row>
    <row r="276" spans="1:28">
      <c r="A276" t="s">
        <v>115</v>
      </c>
      <c r="B276" s="7" t="s">
        <v>1174</v>
      </c>
      <c r="D276" t="s">
        <v>44</v>
      </c>
      <c r="E276" t="s">
        <v>45</v>
      </c>
      <c r="F276" t="s">
        <v>219</v>
      </c>
      <c r="H276" t="s">
        <v>47</v>
      </c>
      <c r="I276" t="s">
        <v>33</v>
      </c>
      <c r="J276" t="s">
        <v>235</v>
      </c>
      <c r="K276" t="s">
        <v>236</v>
      </c>
      <c r="L276" t="s">
        <v>36</v>
      </c>
      <c r="M276" t="s">
        <v>41</v>
      </c>
      <c r="N276" t="s">
        <v>238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1</v>
      </c>
      <c r="U276">
        <v>0</v>
      </c>
      <c r="V276">
        <v>0</v>
      </c>
      <c r="X276">
        <v>0</v>
      </c>
      <c r="Y276">
        <v>0</v>
      </c>
      <c r="AB276" t="s">
        <v>1950</v>
      </c>
    </row>
    <row r="277" spans="1:28">
      <c r="A277" t="s">
        <v>115</v>
      </c>
      <c r="B277" s="7" t="s">
        <v>1176</v>
      </c>
      <c r="D277" t="s">
        <v>44</v>
      </c>
      <c r="E277" t="s">
        <v>45</v>
      </c>
      <c r="F277" t="s">
        <v>219</v>
      </c>
      <c r="H277" t="s">
        <v>47</v>
      </c>
      <c r="I277" t="s">
        <v>33</v>
      </c>
      <c r="J277" t="s">
        <v>235</v>
      </c>
      <c r="K277" t="s">
        <v>236</v>
      </c>
      <c r="L277" t="s">
        <v>36</v>
      </c>
      <c r="M277" t="s">
        <v>41</v>
      </c>
      <c r="N277" t="s">
        <v>239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1</v>
      </c>
      <c r="U277">
        <v>0</v>
      </c>
      <c r="V277">
        <v>0</v>
      </c>
      <c r="X277">
        <v>0</v>
      </c>
      <c r="Y277">
        <v>0</v>
      </c>
      <c r="AB277" t="s">
        <v>1950</v>
      </c>
    </row>
    <row r="278" spans="1:28">
      <c r="A278" t="s">
        <v>115</v>
      </c>
      <c r="B278" s="7" t="s">
        <v>1176</v>
      </c>
      <c r="D278" t="s">
        <v>44</v>
      </c>
      <c r="E278" t="s">
        <v>45</v>
      </c>
      <c r="F278" t="s">
        <v>219</v>
      </c>
      <c r="H278" t="s">
        <v>47</v>
      </c>
      <c r="I278" t="s">
        <v>33</v>
      </c>
      <c r="J278" t="s">
        <v>235</v>
      </c>
      <c r="K278" t="s">
        <v>236</v>
      </c>
      <c r="L278" t="s">
        <v>40</v>
      </c>
      <c r="M278" t="s">
        <v>41</v>
      </c>
      <c r="N278" t="s">
        <v>240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1</v>
      </c>
      <c r="U278">
        <v>0</v>
      </c>
      <c r="V278">
        <v>0</v>
      </c>
      <c r="X278">
        <v>0</v>
      </c>
      <c r="Y278">
        <v>0</v>
      </c>
      <c r="AB278" t="s">
        <v>1950</v>
      </c>
    </row>
    <row r="279" spans="1:28">
      <c r="A279" t="s">
        <v>115</v>
      </c>
      <c r="B279" s="7" t="s">
        <v>1174</v>
      </c>
      <c r="D279" t="s">
        <v>44</v>
      </c>
      <c r="E279" t="s">
        <v>45</v>
      </c>
      <c r="F279" t="s">
        <v>219</v>
      </c>
      <c r="H279" t="s">
        <v>47</v>
      </c>
      <c r="I279" t="s">
        <v>33</v>
      </c>
      <c r="J279" t="s">
        <v>241</v>
      </c>
      <c r="K279" t="s">
        <v>242</v>
      </c>
      <c r="L279" t="s">
        <v>36</v>
      </c>
      <c r="M279" t="s">
        <v>41</v>
      </c>
      <c r="N279" t="s">
        <v>243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1</v>
      </c>
      <c r="U279">
        <v>0</v>
      </c>
      <c r="V279">
        <v>0</v>
      </c>
      <c r="X279">
        <v>0</v>
      </c>
      <c r="Y279">
        <v>0</v>
      </c>
      <c r="AB279" t="s">
        <v>1950</v>
      </c>
    </row>
    <row r="280" spans="1:28">
      <c r="A280" t="s">
        <v>115</v>
      </c>
      <c r="B280" s="7" t="s">
        <v>1174</v>
      </c>
      <c r="D280" t="s">
        <v>44</v>
      </c>
      <c r="E280" t="s">
        <v>45</v>
      </c>
      <c r="F280" t="s">
        <v>219</v>
      </c>
      <c r="H280" t="s">
        <v>47</v>
      </c>
      <c r="I280" t="s">
        <v>33</v>
      </c>
      <c r="J280" t="s">
        <v>241</v>
      </c>
      <c r="K280" t="s">
        <v>242</v>
      </c>
      <c r="L280" t="s">
        <v>40</v>
      </c>
      <c r="M280" t="s">
        <v>41</v>
      </c>
      <c r="N280" t="s">
        <v>244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1</v>
      </c>
      <c r="U280">
        <v>0</v>
      </c>
      <c r="V280">
        <v>0</v>
      </c>
      <c r="X280">
        <v>0</v>
      </c>
      <c r="Y280">
        <v>0</v>
      </c>
      <c r="AB280" t="s">
        <v>1950</v>
      </c>
    </row>
    <row r="281" spans="1:28">
      <c r="A281" t="s">
        <v>115</v>
      </c>
      <c r="B281" s="7" t="s">
        <v>1173</v>
      </c>
      <c r="D281" t="s">
        <v>44</v>
      </c>
      <c r="E281" t="s">
        <v>45</v>
      </c>
      <c r="F281" t="s">
        <v>219</v>
      </c>
      <c r="H281" t="s">
        <v>47</v>
      </c>
      <c r="I281" t="s">
        <v>33</v>
      </c>
      <c r="J281" t="s">
        <v>245</v>
      </c>
      <c r="K281" t="s">
        <v>242</v>
      </c>
      <c r="L281" t="s">
        <v>40</v>
      </c>
      <c r="M281" t="s">
        <v>41</v>
      </c>
      <c r="N281" t="s">
        <v>246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1</v>
      </c>
      <c r="U281">
        <v>0</v>
      </c>
      <c r="V281">
        <v>0</v>
      </c>
      <c r="X281">
        <v>0</v>
      </c>
      <c r="Y281">
        <v>0</v>
      </c>
      <c r="AB281" t="s">
        <v>1950</v>
      </c>
    </row>
    <row r="282" spans="1:28">
      <c r="A282" t="s">
        <v>115</v>
      </c>
      <c r="B282" s="7" t="s">
        <v>1173</v>
      </c>
      <c r="D282" t="s">
        <v>44</v>
      </c>
      <c r="E282" t="s">
        <v>45</v>
      </c>
      <c r="F282" t="s">
        <v>219</v>
      </c>
      <c r="H282" t="s">
        <v>47</v>
      </c>
      <c r="I282" t="s">
        <v>33</v>
      </c>
      <c r="J282" t="s">
        <v>245</v>
      </c>
      <c r="K282" t="s">
        <v>242</v>
      </c>
      <c r="L282" t="s">
        <v>36</v>
      </c>
      <c r="M282" t="s">
        <v>41</v>
      </c>
      <c r="N282" t="s">
        <v>247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1</v>
      </c>
      <c r="U282">
        <v>0</v>
      </c>
      <c r="V282">
        <v>0</v>
      </c>
      <c r="X282">
        <v>0</v>
      </c>
      <c r="Y282">
        <v>0</v>
      </c>
      <c r="AB282" t="s">
        <v>1950</v>
      </c>
    </row>
    <row r="283" spans="1:28">
      <c r="A283" t="s">
        <v>115</v>
      </c>
      <c r="B283" s="7" t="s">
        <v>1176</v>
      </c>
      <c r="D283" t="s">
        <v>44</v>
      </c>
      <c r="E283" t="s">
        <v>45</v>
      </c>
      <c r="F283" t="s">
        <v>219</v>
      </c>
      <c r="H283" t="s">
        <v>47</v>
      </c>
      <c r="I283" t="s">
        <v>33</v>
      </c>
      <c r="J283" t="s">
        <v>245</v>
      </c>
      <c r="K283" t="s">
        <v>242</v>
      </c>
      <c r="L283" t="s">
        <v>40</v>
      </c>
      <c r="M283" t="s">
        <v>41</v>
      </c>
      <c r="N283" t="s">
        <v>248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1</v>
      </c>
      <c r="U283">
        <v>0</v>
      </c>
      <c r="V283">
        <v>0</v>
      </c>
      <c r="X283">
        <v>0</v>
      </c>
      <c r="Y283">
        <v>0</v>
      </c>
      <c r="AB283" t="s">
        <v>1950</v>
      </c>
    </row>
    <row r="284" spans="1:28">
      <c r="A284" t="s">
        <v>115</v>
      </c>
      <c r="B284" s="7" t="s">
        <v>1176</v>
      </c>
      <c r="D284" t="s">
        <v>44</v>
      </c>
      <c r="E284" t="s">
        <v>45</v>
      </c>
      <c r="F284" t="s">
        <v>219</v>
      </c>
      <c r="H284" t="s">
        <v>47</v>
      </c>
      <c r="I284" t="s">
        <v>33</v>
      </c>
      <c r="J284" t="s">
        <v>245</v>
      </c>
      <c r="K284" t="s">
        <v>242</v>
      </c>
      <c r="L284" t="s">
        <v>36</v>
      </c>
      <c r="M284" t="s">
        <v>41</v>
      </c>
      <c r="N284" t="s">
        <v>249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0</v>
      </c>
      <c r="V284">
        <v>0</v>
      </c>
      <c r="X284">
        <v>0</v>
      </c>
      <c r="Y284">
        <v>0</v>
      </c>
      <c r="AB284" t="s">
        <v>1950</v>
      </c>
    </row>
    <row r="285" spans="1:28">
      <c r="A285" t="s">
        <v>115</v>
      </c>
      <c r="B285" s="7" t="s">
        <v>1176</v>
      </c>
      <c r="D285" t="s">
        <v>44</v>
      </c>
      <c r="E285" t="s">
        <v>45</v>
      </c>
      <c r="F285" t="s">
        <v>219</v>
      </c>
      <c r="H285" t="s">
        <v>47</v>
      </c>
      <c r="I285" t="s">
        <v>33</v>
      </c>
      <c r="J285" t="s">
        <v>245</v>
      </c>
      <c r="K285" t="s">
        <v>242</v>
      </c>
      <c r="L285" t="s">
        <v>40</v>
      </c>
      <c r="M285" t="s">
        <v>41</v>
      </c>
      <c r="N285" t="s">
        <v>250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U285">
        <v>0</v>
      </c>
      <c r="V285">
        <v>0</v>
      </c>
      <c r="X285">
        <v>0</v>
      </c>
      <c r="Y285">
        <v>0</v>
      </c>
      <c r="AB285" t="s">
        <v>1950</v>
      </c>
    </row>
    <row r="286" spans="1:28">
      <c r="A286" t="s">
        <v>115</v>
      </c>
      <c r="B286" s="7" t="s">
        <v>1174</v>
      </c>
      <c r="D286" t="s">
        <v>44</v>
      </c>
      <c r="E286" t="s">
        <v>45</v>
      </c>
      <c r="F286" t="s">
        <v>219</v>
      </c>
      <c r="H286" t="s">
        <v>47</v>
      </c>
      <c r="I286" t="s">
        <v>39</v>
      </c>
      <c r="J286" t="s">
        <v>220</v>
      </c>
      <c r="K286" t="s">
        <v>221</v>
      </c>
      <c r="L286" t="s">
        <v>40</v>
      </c>
      <c r="M286" t="s">
        <v>41</v>
      </c>
      <c r="N286" t="s">
        <v>251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1</v>
      </c>
      <c r="U286">
        <v>0</v>
      </c>
      <c r="V286">
        <v>0</v>
      </c>
      <c r="X286">
        <v>0</v>
      </c>
      <c r="Y286">
        <v>0</v>
      </c>
      <c r="AB286" t="s">
        <v>1950</v>
      </c>
    </row>
    <row r="287" spans="1:28">
      <c r="A287" t="s">
        <v>115</v>
      </c>
      <c r="B287" s="7" t="s">
        <v>1170</v>
      </c>
      <c r="D287" t="s">
        <v>44</v>
      </c>
      <c r="E287" t="s">
        <v>45</v>
      </c>
      <c r="F287" t="s">
        <v>219</v>
      </c>
      <c r="H287" t="s">
        <v>47</v>
      </c>
      <c r="I287" t="s">
        <v>39</v>
      </c>
      <c r="J287" t="s">
        <v>220</v>
      </c>
      <c r="K287" t="s">
        <v>221</v>
      </c>
      <c r="L287" t="s">
        <v>36</v>
      </c>
      <c r="M287" t="s">
        <v>41</v>
      </c>
      <c r="N287" t="s">
        <v>252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1</v>
      </c>
      <c r="U287">
        <v>0</v>
      </c>
      <c r="V287">
        <v>0</v>
      </c>
      <c r="X287">
        <v>0</v>
      </c>
      <c r="Y287">
        <v>0</v>
      </c>
      <c r="AB287" t="s">
        <v>1950</v>
      </c>
    </row>
    <row r="288" spans="1:28">
      <c r="A288" t="s">
        <v>115</v>
      </c>
      <c r="B288" s="7" t="s">
        <v>1173</v>
      </c>
      <c r="D288" t="s">
        <v>44</v>
      </c>
      <c r="E288" t="s">
        <v>45</v>
      </c>
      <c r="F288" t="s">
        <v>219</v>
      </c>
      <c r="H288" t="s">
        <v>47</v>
      </c>
      <c r="I288" t="s">
        <v>39</v>
      </c>
      <c r="J288" t="s">
        <v>235</v>
      </c>
      <c r="K288" t="s">
        <v>236</v>
      </c>
      <c r="L288" t="s">
        <v>40</v>
      </c>
      <c r="M288" t="s">
        <v>41</v>
      </c>
      <c r="N288" t="s">
        <v>253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1</v>
      </c>
      <c r="U288">
        <v>0</v>
      </c>
      <c r="V288">
        <v>0</v>
      </c>
      <c r="X288">
        <v>0</v>
      </c>
      <c r="Y288">
        <v>0</v>
      </c>
      <c r="AB288" t="s">
        <v>1950</v>
      </c>
    </row>
    <row r="289" spans="1:28">
      <c r="A289" t="s">
        <v>115</v>
      </c>
      <c r="B289" s="7" t="s">
        <v>1173</v>
      </c>
      <c r="D289" t="s">
        <v>44</v>
      </c>
      <c r="E289" t="s">
        <v>45</v>
      </c>
      <c r="F289" t="s">
        <v>219</v>
      </c>
      <c r="H289" t="s">
        <v>47</v>
      </c>
      <c r="I289" t="s">
        <v>39</v>
      </c>
      <c r="J289" t="s">
        <v>235</v>
      </c>
      <c r="K289" t="s">
        <v>236</v>
      </c>
      <c r="L289" t="s">
        <v>36</v>
      </c>
      <c r="M289" t="s">
        <v>41</v>
      </c>
      <c r="N289" t="s">
        <v>254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1</v>
      </c>
      <c r="U289">
        <v>0</v>
      </c>
      <c r="V289">
        <v>0</v>
      </c>
      <c r="X289">
        <v>0</v>
      </c>
      <c r="Y289">
        <v>0</v>
      </c>
      <c r="AB289" t="s">
        <v>1950</v>
      </c>
    </row>
    <row r="290" spans="1:28">
      <c r="A290" t="s">
        <v>115</v>
      </c>
      <c r="B290" s="7" t="s">
        <v>1171</v>
      </c>
      <c r="D290" t="s">
        <v>44</v>
      </c>
      <c r="E290" t="s">
        <v>45</v>
      </c>
      <c r="F290" t="s">
        <v>1570</v>
      </c>
      <c r="H290" t="s">
        <v>47</v>
      </c>
      <c r="I290" t="s">
        <v>33</v>
      </c>
      <c r="J290" t="s">
        <v>220</v>
      </c>
      <c r="K290" t="s">
        <v>221</v>
      </c>
      <c r="L290" t="s">
        <v>36</v>
      </c>
      <c r="M290" t="s">
        <v>41</v>
      </c>
      <c r="N290" t="s">
        <v>1809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1</v>
      </c>
      <c r="U290">
        <v>0</v>
      </c>
      <c r="V290">
        <v>0</v>
      </c>
      <c r="X290">
        <v>0</v>
      </c>
      <c r="Y290">
        <v>0</v>
      </c>
      <c r="AB290" t="s">
        <v>1950</v>
      </c>
    </row>
    <row r="291" spans="1:28">
      <c r="A291" t="s">
        <v>115</v>
      </c>
      <c r="B291" s="7" t="s">
        <v>1171</v>
      </c>
      <c r="D291" t="s">
        <v>44</v>
      </c>
      <c r="E291" t="s">
        <v>45</v>
      </c>
      <c r="F291" t="s">
        <v>1570</v>
      </c>
      <c r="H291" t="s">
        <v>47</v>
      </c>
      <c r="I291" t="s">
        <v>33</v>
      </c>
      <c r="J291" t="s">
        <v>220</v>
      </c>
      <c r="K291" t="s">
        <v>221</v>
      </c>
      <c r="L291" t="s">
        <v>36</v>
      </c>
      <c r="M291" t="s">
        <v>41</v>
      </c>
      <c r="N291" t="s">
        <v>1810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1</v>
      </c>
      <c r="U291">
        <v>0</v>
      </c>
      <c r="V291">
        <v>0</v>
      </c>
      <c r="X291">
        <v>0</v>
      </c>
      <c r="Y291">
        <v>0</v>
      </c>
      <c r="AB291" t="s">
        <v>1950</v>
      </c>
    </row>
    <row r="292" spans="1:28">
      <c r="A292" t="s">
        <v>115</v>
      </c>
      <c r="B292" s="7" t="s">
        <v>1354</v>
      </c>
      <c r="D292" t="s">
        <v>44</v>
      </c>
      <c r="E292" t="s">
        <v>45</v>
      </c>
      <c r="F292" t="s">
        <v>1570</v>
      </c>
      <c r="H292" t="s">
        <v>47</v>
      </c>
      <c r="I292" t="s">
        <v>33</v>
      </c>
      <c r="J292" t="s">
        <v>220</v>
      </c>
      <c r="K292" t="s">
        <v>221</v>
      </c>
      <c r="L292" t="s">
        <v>36</v>
      </c>
      <c r="M292" t="s">
        <v>41</v>
      </c>
      <c r="N292" t="s">
        <v>1811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1</v>
      </c>
      <c r="U292">
        <v>0</v>
      </c>
      <c r="V292">
        <v>0</v>
      </c>
      <c r="X292">
        <v>0</v>
      </c>
      <c r="Y292">
        <v>0</v>
      </c>
      <c r="AB292" t="s">
        <v>1950</v>
      </c>
    </row>
    <row r="293" spans="1:28">
      <c r="A293" t="s">
        <v>115</v>
      </c>
      <c r="B293" s="7" t="s">
        <v>1354</v>
      </c>
      <c r="D293" t="s">
        <v>44</v>
      </c>
      <c r="E293" t="s">
        <v>45</v>
      </c>
      <c r="F293" t="s">
        <v>1570</v>
      </c>
      <c r="H293" t="s">
        <v>47</v>
      </c>
      <c r="I293" t="s">
        <v>33</v>
      </c>
      <c r="J293" t="s">
        <v>220</v>
      </c>
      <c r="K293" t="s">
        <v>221</v>
      </c>
      <c r="L293" t="s">
        <v>36</v>
      </c>
      <c r="M293" t="s">
        <v>41</v>
      </c>
      <c r="N293" t="s">
        <v>1812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1</v>
      </c>
      <c r="U293">
        <v>0</v>
      </c>
      <c r="V293">
        <v>0</v>
      </c>
      <c r="X293">
        <v>0</v>
      </c>
      <c r="Y293">
        <v>0</v>
      </c>
      <c r="AB293" t="s">
        <v>1950</v>
      </c>
    </row>
    <row r="294" spans="1:28">
      <c r="A294" t="s">
        <v>115</v>
      </c>
      <c r="B294" s="7" t="s">
        <v>1354</v>
      </c>
      <c r="D294" t="s">
        <v>44</v>
      </c>
      <c r="E294" t="s">
        <v>45</v>
      </c>
      <c r="F294" t="s">
        <v>1570</v>
      </c>
      <c r="H294" t="s">
        <v>47</v>
      </c>
      <c r="I294" t="s">
        <v>33</v>
      </c>
      <c r="J294" t="s">
        <v>220</v>
      </c>
      <c r="K294" t="s">
        <v>221</v>
      </c>
      <c r="L294" t="s">
        <v>36</v>
      </c>
      <c r="M294" t="s">
        <v>41</v>
      </c>
      <c r="N294" t="s">
        <v>1813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1</v>
      </c>
      <c r="U294">
        <v>0</v>
      </c>
      <c r="V294">
        <v>0</v>
      </c>
      <c r="X294">
        <v>0</v>
      </c>
      <c r="Y294">
        <v>0</v>
      </c>
      <c r="AB294" t="s">
        <v>1950</v>
      </c>
    </row>
    <row r="295" spans="1:28">
      <c r="A295" t="s">
        <v>115</v>
      </c>
      <c r="B295" s="7" t="s">
        <v>38</v>
      </c>
      <c r="D295" t="s">
        <v>44</v>
      </c>
      <c r="E295" t="s">
        <v>45</v>
      </c>
      <c r="F295" t="s">
        <v>1570</v>
      </c>
      <c r="H295" t="s">
        <v>47</v>
      </c>
      <c r="I295" t="s">
        <v>33</v>
      </c>
      <c r="J295" t="s">
        <v>227</v>
      </c>
      <c r="K295" t="s">
        <v>228</v>
      </c>
      <c r="L295" t="s">
        <v>36</v>
      </c>
      <c r="M295" t="s">
        <v>41</v>
      </c>
      <c r="N295" t="s">
        <v>1814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1</v>
      </c>
      <c r="U295">
        <v>0</v>
      </c>
      <c r="V295">
        <v>0</v>
      </c>
      <c r="X295">
        <v>0</v>
      </c>
      <c r="Y295">
        <v>0</v>
      </c>
      <c r="AB295" t="s">
        <v>1950</v>
      </c>
    </row>
    <row r="296" spans="1:28">
      <c r="A296" t="s">
        <v>115</v>
      </c>
      <c r="B296" s="7" t="s">
        <v>1171</v>
      </c>
      <c r="D296" t="s">
        <v>44</v>
      </c>
      <c r="E296" t="s">
        <v>45</v>
      </c>
      <c r="F296" t="s">
        <v>1570</v>
      </c>
      <c r="H296" t="s">
        <v>47</v>
      </c>
      <c r="I296" t="s">
        <v>33</v>
      </c>
      <c r="J296" t="s">
        <v>227</v>
      </c>
      <c r="K296" t="s">
        <v>228</v>
      </c>
      <c r="L296" t="s">
        <v>36</v>
      </c>
      <c r="M296" t="s">
        <v>41</v>
      </c>
      <c r="N296" t="s">
        <v>1815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1</v>
      </c>
      <c r="U296">
        <v>0</v>
      </c>
      <c r="V296">
        <v>0</v>
      </c>
      <c r="X296">
        <v>0</v>
      </c>
      <c r="Y296">
        <v>0</v>
      </c>
      <c r="AB296" t="s">
        <v>1950</v>
      </c>
    </row>
    <row r="297" spans="1:28">
      <c r="A297" t="s">
        <v>115</v>
      </c>
      <c r="B297" s="7" t="s">
        <v>1171</v>
      </c>
      <c r="D297" t="s">
        <v>44</v>
      </c>
      <c r="E297" t="s">
        <v>45</v>
      </c>
      <c r="F297" t="s">
        <v>1570</v>
      </c>
      <c r="H297" t="s">
        <v>47</v>
      </c>
      <c r="I297" t="s">
        <v>33</v>
      </c>
      <c r="J297" t="s">
        <v>227</v>
      </c>
      <c r="K297" t="s">
        <v>228</v>
      </c>
      <c r="L297" t="s">
        <v>36</v>
      </c>
      <c r="M297" t="s">
        <v>41</v>
      </c>
      <c r="N297" t="s">
        <v>1816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1</v>
      </c>
      <c r="U297">
        <v>0</v>
      </c>
      <c r="V297">
        <v>0</v>
      </c>
      <c r="X297">
        <v>0</v>
      </c>
      <c r="Y297">
        <v>0</v>
      </c>
      <c r="AB297" t="s">
        <v>1950</v>
      </c>
    </row>
    <row r="298" spans="1:28">
      <c r="A298" t="s">
        <v>115</v>
      </c>
      <c r="B298" s="7" t="s">
        <v>1354</v>
      </c>
      <c r="D298" t="s">
        <v>44</v>
      </c>
      <c r="E298" t="s">
        <v>45</v>
      </c>
      <c r="F298" t="s">
        <v>1570</v>
      </c>
      <c r="H298" t="s">
        <v>47</v>
      </c>
      <c r="I298" t="s">
        <v>33</v>
      </c>
      <c r="J298" t="s">
        <v>227</v>
      </c>
      <c r="K298" t="s">
        <v>228</v>
      </c>
      <c r="L298" t="s">
        <v>36</v>
      </c>
      <c r="M298" t="s">
        <v>41</v>
      </c>
      <c r="N298" t="s">
        <v>1817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1</v>
      </c>
      <c r="U298">
        <v>0</v>
      </c>
      <c r="V298">
        <v>0</v>
      </c>
      <c r="X298">
        <v>0</v>
      </c>
      <c r="Y298">
        <v>0</v>
      </c>
      <c r="AB298" t="s">
        <v>1950</v>
      </c>
    </row>
    <row r="299" spans="1:28">
      <c r="A299" t="s">
        <v>115</v>
      </c>
      <c r="B299" s="7" t="s">
        <v>1354</v>
      </c>
      <c r="D299" t="s">
        <v>44</v>
      </c>
      <c r="E299" t="s">
        <v>45</v>
      </c>
      <c r="F299" t="s">
        <v>1570</v>
      </c>
      <c r="H299" t="s">
        <v>47</v>
      </c>
      <c r="I299" t="s">
        <v>33</v>
      </c>
      <c r="J299" t="s">
        <v>227</v>
      </c>
      <c r="K299" t="s">
        <v>228</v>
      </c>
      <c r="L299" t="s">
        <v>36</v>
      </c>
      <c r="M299" t="s">
        <v>41</v>
      </c>
      <c r="N299" t="s">
        <v>1818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1</v>
      </c>
      <c r="U299">
        <v>0</v>
      </c>
      <c r="V299">
        <v>0</v>
      </c>
      <c r="X299">
        <v>0</v>
      </c>
      <c r="Y299">
        <v>0</v>
      </c>
      <c r="AB299" t="s">
        <v>1950</v>
      </c>
    </row>
    <row r="300" spans="1:28">
      <c r="A300" t="s">
        <v>115</v>
      </c>
      <c r="B300" s="7" t="s">
        <v>1171</v>
      </c>
      <c r="D300" t="s">
        <v>44</v>
      </c>
      <c r="E300" t="s">
        <v>45</v>
      </c>
      <c r="F300" t="s">
        <v>1570</v>
      </c>
      <c r="H300" t="s">
        <v>47</v>
      </c>
      <c r="I300" t="s">
        <v>33</v>
      </c>
      <c r="J300" t="s">
        <v>235</v>
      </c>
      <c r="K300" t="s">
        <v>236</v>
      </c>
      <c r="L300" t="s">
        <v>36</v>
      </c>
      <c r="M300" t="s">
        <v>41</v>
      </c>
      <c r="N300" t="s">
        <v>1749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1</v>
      </c>
      <c r="U300">
        <v>0</v>
      </c>
      <c r="V300">
        <v>0</v>
      </c>
      <c r="X300">
        <v>0</v>
      </c>
      <c r="Y300">
        <v>0</v>
      </c>
      <c r="AB300" t="s">
        <v>1950</v>
      </c>
    </row>
    <row r="301" spans="1:28">
      <c r="A301" t="s">
        <v>115</v>
      </c>
      <c r="B301" s="7" t="s">
        <v>1746</v>
      </c>
      <c r="D301" t="s">
        <v>44</v>
      </c>
      <c r="E301" t="s">
        <v>45</v>
      </c>
      <c r="F301" t="s">
        <v>1570</v>
      </c>
      <c r="H301" t="s">
        <v>47</v>
      </c>
      <c r="I301" t="s">
        <v>33</v>
      </c>
      <c r="J301" t="s">
        <v>235</v>
      </c>
      <c r="K301" t="s">
        <v>236</v>
      </c>
      <c r="L301" t="s">
        <v>36</v>
      </c>
      <c r="M301" t="s">
        <v>41</v>
      </c>
      <c r="N301" t="s">
        <v>1750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0</v>
      </c>
      <c r="X301">
        <v>0</v>
      </c>
      <c r="Y301">
        <v>0</v>
      </c>
      <c r="AB301" t="s">
        <v>1950</v>
      </c>
    </row>
    <row r="302" spans="1:28">
      <c r="A302" t="s">
        <v>115</v>
      </c>
      <c r="B302" s="7" t="s">
        <v>1746</v>
      </c>
      <c r="D302" t="s">
        <v>44</v>
      </c>
      <c r="E302" t="s">
        <v>45</v>
      </c>
      <c r="F302" t="s">
        <v>1570</v>
      </c>
      <c r="H302" t="s">
        <v>47</v>
      </c>
      <c r="I302" t="s">
        <v>33</v>
      </c>
      <c r="J302" t="s">
        <v>235</v>
      </c>
      <c r="K302" t="s">
        <v>236</v>
      </c>
      <c r="L302" t="s">
        <v>36</v>
      </c>
      <c r="M302" t="s">
        <v>41</v>
      </c>
      <c r="N302" t="s">
        <v>1751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1</v>
      </c>
      <c r="U302">
        <v>0</v>
      </c>
      <c r="V302">
        <v>0</v>
      </c>
      <c r="X302">
        <v>0</v>
      </c>
      <c r="Y302">
        <v>0</v>
      </c>
      <c r="AB302" t="s">
        <v>1950</v>
      </c>
    </row>
    <row r="303" spans="1:28">
      <c r="A303" t="s">
        <v>115</v>
      </c>
      <c r="B303" s="7" t="s">
        <v>1746</v>
      </c>
      <c r="D303" t="s">
        <v>44</v>
      </c>
      <c r="E303" t="s">
        <v>45</v>
      </c>
      <c r="F303" t="s">
        <v>1570</v>
      </c>
      <c r="H303" t="s">
        <v>47</v>
      </c>
      <c r="I303" t="s">
        <v>33</v>
      </c>
      <c r="J303" t="s">
        <v>235</v>
      </c>
      <c r="K303" t="s">
        <v>236</v>
      </c>
      <c r="L303" t="s">
        <v>36</v>
      </c>
      <c r="M303" t="s">
        <v>41</v>
      </c>
      <c r="N303" t="s">
        <v>1752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1</v>
      </c>
      <c r="U303">
        <v>0</v>
      </c>
      <c r="V303">
        <v>0</v>
      </c>
      <c r="X303">
        <v>0</v>
      </c>
      <c r="Y303">
        <v>0</v>
      </c>
      <c r="AB303" t="s">
        <v>1950</v>
      </c>
    </row>
    <row r="304" spans="1:28">
      <c r="A304" t="s">
        <v>115</v>
      </c>
      <c r="B304" s="7" t="s">
        <v>1746</v>
      </c>
      <c r="D304" t="s">
        <v>44</v>
      </c>
      <c r="E304" t="s">
        <v>45</v>
      </c>
      <c r="F304" t="s">
        <v>1570</v>
      </c>
      <c r="H304" t="s">
        <v>47</v>
      </c>
      <c r="I304" t="s">
        <v>33</v>
      </c>
      <c r="J304" t="s">
        <v>235</v>
      </c>
      <c r="K304" t="s">
        <v>236</v>
      </c>
      <c r="L304" t="s">
        <v>36</v>
      </c>
      <c r="M304" t="s">
        <v>51</v>
      </c>
      <c r="N304" t="s">
        <v>1753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1</v>
      </c>
      <c r="U304">
        <v>0</v>
      </c>
      <c r="V304">
        <v>0</v>
      </c>
      <c r="X304">
        <v>0</v>
      </c>
      <c r="Y304">
        <v>0</v>
      </c>
      <c r="AB304" t="s">
        <v>1950</v>
      </c>
    </row>
    <row r="305" spans="1:28">
      <c r="A305" t="s">
        <v>115</v>
      </c>
      <c r="B305" s="7" t="s">
        <v>1171</v>
      </c>
      <c r="D305" t="s">
        <v>44</v>
      </c>
      <c r="E305" t="s">
        <v>45</v>
      </c>
      <c r="F305" t="s">
        <v>1570</v>
      </c>
      <c r="H305" t="s">
        <v>47</v>
      </c>
      <c r="I305" t="s">
        <v>33</v>
      </c>
      <c r="J305" t="s">
        <v>245</v>
      </c>
      <c r="K305" t="s">
        <v>242</v>
      </c>
      <c r="L305" t="s">
        <v>36</v>
      </c>
      <c r="M305" t="s">
        <v>41</v>
      </c>
      <c r="N305" t="s">
        <v>1754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1</v>
      </c>
      <c r="U305">
        <v>0</v>
      </c>
      <c r="V305">
        <v>0</v>
      </c>
      <c r="X305">
        <v>0</v>
      </c>
      <c r="Y305">
        <v>0</v>
      </c>
      <c r="AB305" t="s">
        <v>1950</v>
      </c>
    </row>
    <row r="306" spans="1:28">
      <c r="A306" t="s">
        <v>115</v>
      </c>
      <c r="B306" s="7" t="s">
        <v>1354</v>
      </c>
      <c r="D306" t="s">
        <v>44</v>
      </c>
      <c r="E306" t="s">
        <v>45</v>
      </c>
      <c r="F306" t="s">
        <v>1570</v>
      </c>
      <c r="H306" t="s">
        <v>47</v>
      </c>
      <c r="I306" t="s">
        <v>33</v>
      </c>
      <c r="J306" t="s">
        <v>245</v>
      </c>
      <c r="K306" t="s">
        <v>242</v>
      </c>
      <c r="L306" t="s">
        <v>36</v>
      </c>
      <c r="M306" t="s">
        <v>41</v>
      </c>
      <c r="N306" t="s">
        <v>1755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1</v>
      </c>
      <c r="U306">
        <v>0</v>
      </c>
      <c r="V306">
        <v>0</v>
      </c>
      <c r="X306">
        <v>0</v>
      </c>
      <c r="Y306">
        <v>0</v>
      </c>
      <c r="AB306" t="s">
        <v>1950</v>
      </c>
    </row>
    <row r="307" spans="1:28">
      <c r="A307" t="s">
        <v>115</v>
      </c>
      <c r="B307" s="7" t="s">
        <v>1565</v>
      </c>
      <c r="D307" t="s">
        <v>44</v>
      </c>
      <c r="E307" t="s">
        <v>45</v>
      </c>
      <c r="F307" t="s">
        <v>1570</v>
      </c>
      <c r="H307" t="s">
        <v>47</v>
      </c>
      <c r="I307" t="s">
        <v>33</v>
      </c>
      <c r="J307" t="s">
        <v>245</v>
      </c>
      <c r="K307" t="s">
        <v>242</v>
      </c>
      <c r="L307" t="s">
        <v>36</v>
      </c>
      <c r="M307" t="s">
        <v>41</v>
      </c>
      <c r="N307" t="s">
        <v>1756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1</v>
      </c>
      <c r="U307">
        <v>0</v>
      </c>
      <c r="V307">
        <v>0</v>
      </c>
      <c r="X307">
        <v>0</v>
      </c>
      <c r="Y307">
        <v>0</v>
      </c>
      <c r="AB307" t="s">
        <v>1950</v>
      </c>
    </row>
    <row r="308" spans="1:28">
      <c r="A308" t="s">
        <v>115</v>
      </c>
      <c r="B308" s="7" t="s">
        <v>1565</v>
      </c>
      <c r="D308" t="s">
        <v>44</v>
      </c>
      <c r="E308" t="s">
        <v>45</v>
      </c>
      <c r="F308" t="s">
        <v>1570</v>
      </c>
      <c r="H308" t="s">
        <v>47</v>
      </c>
      <c r="I308" t="s">
        <v>33</v>
      </c>
      <c r="J308" t="s">
        <v>245</v>
      </c>
      <c r="K308" t="s">
        <v>242</v>
      </c>
      <c r="L308" t="s">
        <v>36</v>
      </c>
      <c r="M308" t="s">
        <v>41</v>
      </c>
      <c r="N308" t="s">
        <v>1757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1</v>
      </c>
      <c r="U308">
        <v>0</v>
      </c>
      <c r="V308">
        <v>0</v>
      </c>
      <c r="X308">
        <v>0</v>
      </c>
      <c r="Y308">
        <v>0</v>
      </c>
      <c r="AB308" t="s">
        <v>1950</v>
      </c>
    </row>
    <row r="309" spans="1:28">
      <c r="A309" t="s">
        <v>115</v>
      </c>
      <c r="B309" s="7" t="s">
        <v>1565</v>
      </c>
      <c r="D309" t="s">
        <v>44</v>
      </c>
      <c r="E309" t="s">
        <v>45</v>
      </c>
      <c r="F309" t="s">
        <v>1570</v>
      </c>
      <c r="H309" t="s">
        <v>47</v>
      </c>
      <c r="I309" t="s">
        <v>33</v>
      </c>
      <c r="J309" t="s">
        <v>245</v>
      </c>
      <c r="K309" t="s">
        <v>242</v>
      </c>
      <c r="L309" t="s">
        <v>36</v>
      </c>
      <c r="M309" t="s">
        <v>51</v>
      </c>
      <c r="N309" t="s">
        <v>1758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1</v>
      </c>
      <c r="U309">
        <v>0</v>
      </c>
      <c r="V309">
        <v>0</v>
      </c>
      <c r="X309">
        <v>0</v>
      </c>
      <c r="Y309">
        <v>0</v>
      </c>
      <c r="AB309" t="s">
        <v>1950</v>
      </c>
    </row>
    <row r="310" spans="1:28">
      <c r="A310" t="s">
        <v>115</v>
      </c>
      <c r="B310" s="7" t="s">
        <v>1565</v>
      </c>
      <c r="D310" t="s">
        <v>44</v>
      </c>
      <c r="E310" t="s">
        <v>45</v>
      </c>
      <c r="F310" t="s">
        <v>1570</v>
      </c>
      <c r="H310" t="s">
        <v>47</v>
      </c>
      <c r="I310" t="s">
        <v>33</v>
      </c>
      <c r="J310" t="s">
        <v>245</v>
      </c>
      <c r="K310" t="s">
        <v>242</v>
      </c>
      <c r="L310" t="s">
        <v>36</v>
      </c>
      <c r="M310" t="s">
        <v>41</v>
      </c>
      <c r="N310" t="s">
        <v>1759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0</v>
      </c>
      <c r="V310">
        <v>0</v>
      </c>
      <c r="X310">
        <v>0</v>
      </c>
      <c r="Y310">
        <v>0</v>
      </c>
      <c r="AB310" t="s">
        <v>1950</v>
      </c>
    </row>
    <row r="311" spans="1:28">
      <c r="A311" t="s">
        <v>115</v>
      </c>
      <c r="B311" s="7" t="s">
        <v>1746</v>
      </c>
      <c r="D311" t="s">
        <v>44</v>
      </c>
      <c r="E311" t="s">
        <v>45</v>
      </c>
      <c r="F311" t="s">
        <v>1570</v>
      </c>
      <c r="H311" t="s">
        <v>47</v>
      </c>
      <c r="I311" t="s">
        <v>33</v>
      </c>
      <c r="J311" t="s">
        <v>245</v>
      </c>
      <c r="K311" t="s">
        <v>242</v>
      </c>
      <c r="L311" t="s">
        <v>36</v>
      </c>
      <c r="M311" t="s">
        <v>41</v>
      </c>
      <c r="N311" t="s">
        <v>1760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1</v>
      </c>
      <c r="U311">
        <v>0</v>
      </c>
      <c r="V311">
        <v>0</v>
      </c>
      <c r="X311">
        <v>0</v>
      </c>
      <c r="Y311">
        <v>0</v>
      </c>
      <c r="AB311" t="s">
        <v>1950</v>
      </c>
    </row>
    <row r="312" spans="1:28">
      <c r="A312" t="s">
        <v>115</v>
      </c>
      <c r="B312" s="7" t="s">
        <v>1173</v>
      </c>
      <c r="D312" t="s">
        <v>53</v>
      </c>
      <c r="E312" t="s">
        <v>54</v>
      </c>
      <c r="F312" t="s">
        <v>255</v>
      </c>
      <c r="H312" t="s">
        <v>32</v>
      </c>
      <c r="I312" t="s">
        <v>33</v>
      </c>
      <c r="J312" t="s">
        <v>256</v>
      </c>
      <c r="K312" t="s">
        <v>257</v>
      </c>
      <c r="L312" t="s">
        <v>36</v>
      </c>
      <c r="M312" t="s">
        <v>41</v>
      </c>
      <c r="N312" t="s">
        <v>258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1</v>
      </c>
      <c r="U312">
        <v>0</v>
      </c>
      <c r="V312">
        <v>0</v>
      </c>
      <c r="X312">
        <v>0</v>
      </c>
      <c r="Y312">
        <v>0</v>
      </c>
      <c r="AB312" t="s">
        <v>1950</v>
      </c>
    </row>
    <row r="313" spans="1:28">
      <c r="A313" t="s">
        <v>115</v>
      </c>
      <c r="B313" s="7" t="s">
        <v>38</v>
      </c>
      <c r="D313" t="s">
        <v>53</v>
      </c>
      <c r="E313" t="s">
        <v>54</v>
      </c>
      <c r="F313" t="s">
        <v>255</v>
      </c>
      <c r="H313" t="s">
        <v>32</v>
      </c>
      <c r="I313" t="s">
        <v>33</v>
      </c>
      <c r="J313" t="s">
        <v>256</v>
      </c>
      <c r="K313" t="s">
        <v>257</v>
      </c>
      <c r="L313" t="s">
        <v>36</v>
      </c>
      <c r="M313" t="s">
        <v>41</v>
      </c>
      <c r="N313" t="s">
        <v>1203</v>
      </c>
      <c r="O313">
        <v>1</v>
      </c>
      <c r="P313">
        <v>0</v>
      </c>
      <c r="Q313">
        <v>1</v>
      </c>
      <c r="R313">
        <v>0</v>
      </c>
      <c r="S313">
        <v>0</v>
      </c>
      <c r="T313">
        <v>1</v>
      </c>
      <c r="U313">
        <v>0</v>
      </c>
      <c r="V313">
        <v>0</v>
      </c>
      <c r="X313">
        <v>0</v>
      </c>
      <c r="Y313">
        <v>0</v>
      </c>
      <c r="AB313" t="s">
        <v>1950</v>
      </c>
    </row>
    <row r="314" spans="1:28">
      <c r="A314" t="s">
        <v>115</v>
      </c>
      <c r="B314" s="7" t="s">
        <v>1177</v>
      </c>
      <c r="D314" t="s">
        <v>53</v>
      </c>
      <c r="E314" t="s">
        <v>54</v>
      </c>
      <c r="F314" t="s">
        <v>255</v>
      </c>
      <c r="H314" t="s">
        <v>47</v>
      </c>
      <c r="I314" t="s">
        <v>33</v>
      </c>
      <c r="J314" t="s">
        <v>256</v>
      </c>
      <c r="K314" t="s">
        <v>257</v>
      </c>
      <c r="L314" t="s">
        <v>36</v>
      </c>
      <c r="M314" t="s">
        <v>41</v>
      </c>
      <c r="N314" t="s">
        <v>259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1</v>
      </c>
      <c r="U314">
        <v>0</v>
      </c>
      <c r="V314">
        <v>0</v>
      </c>
      <c r="X314">
        <v>0</v>
      </c>
      <c r="Y314">
        <v>0</v>
      </c>
      <c r="AB314" t="s">
        <v>1950</v>
      </c>
    </row>
    <row r="315" spans="1:28">
      <c r="A315" t="s">
        <v>115</v>
      </c>
      <c r="B315" s="7" t="s">
        <v>1174</v>
      </c>
      <c r="D315" t="s">
        <v>53</v>
      </c>
      <c r="E315" t="s">
        <v>54</v>
      </c>
      <c r="F315" t="s">
        <v>255</v>
      </c>
      <c r="H315" t="s">
        <v>47</v>
      </c>
      <c r="I315" t="s">
        <v>33</v>
      </c>
      <c r="J315" t="s">
        <v>256</v>
      </c>
      <c r="K315" t="s">
        <v>257</v>
      </c>
      <c r="L315" t="s">
        <v>36</v>
      </c>
      <c r="M315" t="s">
        <v>41</v>
      </c>
      <c r="N315" t="s">
        <v>260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1</v>
      </c>
      <c r="U315">
        <v>0</v>
      </c>
      <c r="V315">
        <v>0</v>
      </c>
      <c r="X315">
        <v>0</v>
      </c>
      <c r="Y315">
        <v>0</v>
      </c>
      <c r="AB315" t="s">
        <v>1950</v>
      </c>
    </row>
    <row r="316" spans="1:28">
      <c r="A316" t="s">
        <v>115</v>
      </c>
      <c r="B316" s="7" t="s">
        <v>1176</v>
      </c>
      <c r="D316" t="s">
        <v>53</v>
      </c>
      <c r="E316" t="s">
        <v>54</v>
      </c>
      <c r="F316" t="s">
        <v>255</v>
      </c>
      <c r="H316" t="s">
        <v>47</v>
      </c>
      <c r="I316" t="s">
        <v>33</v>
      </c>
      <c r="J316" t="s">
        <v>256</v>
      </c>
      <c r="K316" t="s">
        <v>257</v>
      </c>
      <c r="L316" t="s">
        <v>36</v>
      </c>
      <c r="M316" t="s">
        <v>41</v>
      </c>
      <c r="N316" t="s">
        <v>261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1</v>
      </c>
      <c r="U316">
        <v>0</v>
      </c>
      <c r="V316">
        <v>0</v>
      </c>
      <c r="X316">
        <v>0</v>
      </c>
      <c r="Y316">
        <v>0</v>
      </c>
      <c r="AB316" t="s">
        <v>1950</v>
      </c>
    </row>
    <row r="317" spans="1:28">
      <c r="A317" t="s">
        <v>115</v>
      </c>
      <c r="B317" s="7" t="s">
        <v>1173</v>
      </c>
      <c r="D317" t="s">
        <v>53</v>
      </c>
      <c r="E317" t="s">
        <v>54</v>
      </c>
      <c r="F317" t="s">
        <v>255</v>
      </c>
      <c r="H317" t="s">
        <v>47</v>
      </c>
      <c r="I317" t="s">
        <v>33</v>
      </c>
      <c r="J317" t="s">
        <v>262</v>
      </c>
      <c r="K317" t="s">
        <v>263</v>
      </c>
      <c r="L317" t="s">
        <v>40</v>
      </c>
      <c r="M317" t="s">
        <v>41</v>
      </c>
      <c r="N317" t="s">
        <v>264</v>
      </c>
      <c r="O317">
        <v>1</v>
      </c>
      <c r="P317">
        <v>0</v>
      </c>
      <c r="Q317">
        <v>1</v>
      </c>
      <c r="R317">
        <v>0</v>
      </c>
      <c r="S317">
        <v>0</v>
      </c>
      <c r="T317">
        <v>1</v>
      </c>
      <c r="U317">
        <v>0</v>
      </c>
      <c r="V317">
        <v>0</v>
      </c>
      <c r="X317">
        <v>0</v>
      </c>
      <c r="Y317">
        <v>0</v>
      </c>
      <c r="AB317" t="s">
        <v>1950</v>
      </c>
    </row>
    <row r="318" spans="1:28">
      <c r="A318" t="s">
        <v>115</v>
      </c>
      <c r="B318" s="7" t="s">
        <v>1173</v>
      </c>
      <c r="D318" t="s">
        <v>53</v>
      </c>
      <c r="E318" t="s">
        <v>54</v>
      </c>
      <c r="F318" t="s">
        <v>255</v>
      </c>
      <c r="H318" t="s">
        <v>47</v>
      </c>
      <c r="I318" t="s">
        <v>33</v>
      </c>
      <c r="J318" t="s">
        <v>262</v>
      </c>
      <c r="K318" t="s">
        <v>263</v>
      </c>
      <c r="L318" t="s">
        <v>40</v>
      </c>
      <c r="M318" t="s">
        <v>41</v>
      </c>
      <c r="N318" t="s">
        <v>265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1</v>
      </c>
      <c r="U318">
        <v>0</v>
      </c>
      <c r="V318">
        <v>0</v>
      </c>
      <c r="X318">
        <v>0</v>
      </c>
      <c r="Y318">
        <v>0</v>
      </c>
      <c r="AB318" t="s">
        <v>1950</v>
      </c>
    </row>
    <row r="319" spans="1:28">
      <c r="A319" t="s">
        <v>115</v>
      </c>
      <c r="B319" s="7" t="s">
        <v>1176</v>
      </c>
      <c r="D319" t="s">
        <v>53</v>
      </c>
      <c r="E319" t="s">
        <v>54</v>
      </c>
      <c r="F319" t="s">
        <v>255</v>
      </c>
      <c r="H319" t="s">
        <v>47</v>
      </c>
      <c r="I319" t="s">
        <v>33</v>
      </c>
      <c r="J319" t="s">
        <v>262</v>
      </c>
      <c r="K319" t="s">
        <v>263</v>
      </c>
      <c r="L319" t="s">
        <v>36</v>
      </c>
      <c r="M319" t="s">
        <v>41</v>
      </c>
      <c r="N319" t="s">
        <v>266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1</v>
      </c>
      <c r="U319">
        <v>0</v>
      </c>
      <c r="V319">
        <v>0</v>
      </c>
      <c r="X319">
        <v>0</v>
      </c>
      <c r="Y319">
        <v>0</v>
      </c>
      <c r="AB319" t="s">
        <v>1950</v>
      </c>
    </row>
    <row r="320" spans="1:28">
      <c r="A320" t="s">
        <v>115</v>
      </c>
      <c r="B320" s="7" t="s">
        <v>1177</v>
      </c>
      <c r="D320" t="s">
        <v>53</v>
      </c>
      <c r="E320" t="s">
        <v>54</v>
      </c>
      <c r="F320" t="s">
        <v>255</v>
      </c>
      <c r="H320" t="s">
        <v>47</v>
      </c>
      <c r="I320" t="s">
        <v>33</v>
      </c>
      <c r="J320" t="s">
        <v>267</v>
      </c>
      <c r="K320" t="s">
        <v>268</v>
      </c>
      <c r="L320" t="s">
        <v>40</v>
      </c>
      <c r="M320" t="s">
        <v>41</v>
      </c>
      <c r="N320" t="s">
        <v>269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1</v>
      </c>
      <c r="U320">
        <v>0</v>
      </c>
      <c r="V320">
        <v>0</v>
      </c>
      <c r="X320">
        <v>0</v>
      </c>
      <c r="Y320">
        <v>0</v>
      </c>
      <c r="AB320" t="s">
        <v>1950</v>
      </c>
    </row>
    <row r="321" spans="1:28">
      <c r="A321" t="s">
        <v>115</v>
      </c>
      <c r="B321" s="7" t="s">
        <v>1173</v>
      </c>
      <c r="D321" t="s">
        <v>53</v>
      </c>
      <c r="E321" t="s">
        <v>54</v>
      </c>
      <c r="F321" t="s">
        <v>255</v>
      </c>
      <c r="H321" t="s">
        <v>47</v>
      </c>
      <c r="I321" t="s">
        <v>33</v>
      </c>
      <c r="J321" t="s">
        <v>270</v>
      </c>
      <c r="K321" t="s">
        <v>86</v>
      </c>
      <c r="L321" t="s">
        <v>40</v>
      </c>
      <c r="M321" t="s">
        <v>41</v>
      </c>
      <c r="N321" t="s">
        <v>271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1</v>
      </c>
      <c r="U321">
        <v>0</v>
      </c>
      <c r="V321">
        <v>0</v>
      </c>
      <c r="X321">
        <v>0</v>
      </c>
      <c r="Y321">
        <v>0</v>
      </c>
      <c r="AB321" t="s">
        <v>1950</v>
      </c>
    </row>
    <row r="322" spans="1:28">
      <c r="A322" t="s">
        <v>115</v>
      </c>
      <c r="B322" s="7" t="s">
        <v>1174</v>
      </c>
      <c r="D322" t="s">
        <v>53</v>
      </c>
      <c r="E322" t="s">
        <v>54</v>
      </c>
      <c r="F322" t="s">
        <v>255</v>
      </c>
      <c r="H322" t="s">
        <v>47</v>
      </c>
      <c r="I322" t="s">
        <v>39</v>
      </c>
      <c r="J322" t="s">
        <v>256</v>
      </c>
      <c r="K322" t="s">
        <v>257</v>
      </c>
      <c r="L322" t="s">
        <v>36</v>
      </c>
      <c r="M322" t="s">
        <v>41</v>
      </c>
      <c r="N322" t="s">
        <v>272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1</v>
      </c>
      <c r="U322">
        <v>0</v>
      </c>
      <c r="V322">
        <v>0</v>
      </c>
      <c r="X322">
        <v>0</v>
      </c>
      <c r="Y322">
        <v>0</v>
      </c>
      <c r="AB322" t="s">
        <v>1950</v>
      </c>
    </row>
    <row r="323" spans="1:28">
      <c r="A323" t="s">
        <v>115</v>
      </c>
      <c r="B323" s="7" t="s">
        <v>1174</v>
      </c>
      <c r="D323" t="s">
        <v>53</v>
      </c>
      <c r="E323" t="s">
        <v>54</v>
      </c>
      <c r="F323" t="s">
        <v>273</v>
      </c>
      <c r="H323" t="s">
        <v>47</v>
      </c>
      <c r="I323" t="s">
        <v>33</v>
      </c>
      <c r="J323" t="s">
        <v>262</v>
      </c>
      <c r="K323" t="s">
        <v>263</v>
      </c>
      <c r="L323" t="s">
        <v>36</v>
      </c>
      <c r="M323" t="s">
        <v>41</v>
      </c>
      <c r="N323" t="s">
        <v>274</v>
      </c>
      <c r="O323">
        <v>1</v>
      </c>
      <c r="P323">
        <v>0</v>
      </c>
      <c r="Q323">
        <v>1</v>
      </c>
      <c r="R323">
        <v>0</v>
      </c>
      <c r="S323">
        <v>0</v>
      </c>
      <c r="T323">
        <v>1</v>
      </c>
      <c r="U323">
        <v>0</v>
      </c>
      <c r="V323">
        <v>0</v>
      </c>
      <c r="X323">
        <v>0</v>
      </c>
      <c r="Y323">
        <v>0</v>
      </c>
      <c r="AB323" t="s">
        <v>1950</v>
      </c>
    </row>
    <row r="324" spans="1:28">
      <c r="A324" t="s">
        <v>115</v>
      </c>
      <c r="B324" s="7" t="s">
        <v>1174</v>
      </c>
      <c r="D324" t="s">
        <v>53</v>
      </c>
      <c r="E324" t="s">
        <v>54</v>
      </c>
      <c r="F324" t="s">
        <v>273</v>
      </c>
      <c r="H324" t="s">
        <v>47</v>
      </c>
      <c r="I324" t="s">
        <v>33</v>
      </c>
      <c r="J324" t="s">
        <v>262</v>
      </c>
      <c r="K324" t="s">
        <v>263</v>
      </c>
      <c r="L324" t="s">
        <v>36</v>
      </c>
      <c r="M324" t="s">
        <v>41</v>
      </c>
      <c r="N324" t="s">
        <v>275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1</v>
      </c>
      <c r="U324">
        <v>0</v>
      </c>
      <c r="V324">
        <v>0</v>
      </c>
      <c r="X324">
        <v>0</v>
      </c>
      <c r="Y324">
        <v>0</v>
      </c>
      <c r="AB324" t="s">
        <v>1950</v>
      </c>
    </row>
    <row r="325" spans="1:28">
      <c r="A325" t="s">
        <v>115</v>
      </c>
      <c r="B325" s="7" t="s">
        <v>1174</v>
      </c>
      <c r="D325" t="s">
        <v>53</v>
      </c>
      <c r="E325" t="s">
        <v>54</v>
      </c>
      <c r="F325" t="s">
        <v>273</v>
      </c>
      <c r="H325" t="s">
        <v>47</v>
      </c>
      <c r="I325" t="s">
        <v>33</v>
      </c>
      <c r="J325" t="s">
        <v>262</v>
      </c>
      <c r="K325" t="s">
        <v>263</v>
      </c>
      <c r="L325" t="s">
        <v>36</v>
      </c>
      <c r="M325" t="s">
        <v>41</v>
      </c>
      <c r="N325" t="s">
        <v>276</v>
      </c>
      <c r="O325">
        <v>1</v>
      </c>
      <c r="P325">
        <v>0</v>
      </c>
      <c r="Q325">
        <v>1</v>
      </c>
      <c r="R325">
        <v>0</v>
      </c>
      <c r="S325">
        <v>0</v>
      </c>
      <c r="T325">
        <v>1</v>
      </c>
      <c r="U325">
        <v>0</v>
      </c>
      <c r="V325">
        <v>0</v>
      </c>
      <c r="X325">
        <v>0</v>
      </c>
      <c r="Y325">
        <v>0</v>
      </c>
      <c r="AB325" t="s">
        <v>1950</v>
      </c>
    </row>
    <row r="326" spans="1:28">
      <c r="A326" t="s">
        <v>115</v>
      </c>
      <c r="B326" s="7" t="s">
        <v>1173</v>
      </c>
      <c r="D326" t="s">
        <v>53</v>
      </c>
      <c r="E326" t="s">
        <v>54</v>
      </c>
      <c r="F326" t="s">
        <v>273</v>
      </c>
      <c r="H326" t="s">
        <v>47</v>
      </c>
      <c r="I326" t="s">
        <v>33</v>
      </c>
      <c r="J326" t="s">
        <v>262</v>
      </c>
      <c r="K326" t="s">
        <v>263</v>
      </c>
      <c r="L326" t="s">
        <v>36</v>
      </c>
      <c r="M326" t="s">
        <v>41</v>
      </c>
      <c r="N326" t="s">
        <v>277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1</v>
      </c>
      <c r="U326">
        <v>0</v>
      </c>
      <c r="V326">
        <v>0</v>
      </c>
      <c r="X326">
        <v>0</v>
      </c>
      <c r="Y326">
        <v>0</v>
      </c>
      <c r="AB326" t="s">
        <v>1950</v>
      </c>
    </row>
    <row r="327" spans="1:28">
      <c r="A327" t="s">
        <v>115</v>
      </c>
      <c r="B327" s="7" t="s">
        <v>1174</v>
      </c>
      <c r="D327" t="s">
        <v>53</v>
      </c>
      <c r="E327" t="s">
        <v>54</v>
      </c>
      <c r="F327" t="s">
        <v>273</v>
      </c>
      <c r="H327" t="s">
        <v>47</v>
      </c>
      <c r="I327" t="s">
        <v>33</v>
      </c>
      <c r="J327" t="s">
        <v>267</v>
      </c>
      <c r="K327" t="s">
        <v>268</v>
      </c>
      <c r="L327" t="s">
        <v>36</v>
      </c>
      <c r="M327" t="s">
        <v>41</v>
      </c>
      <c r="N327" t="s">
        <v>278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1</v>
      </c>
      <c r="U327">
        <v>0</v>
      </c>
      <c r="V327">
        <v>0</v>
      </c>
      <c r="X327">
        <v>0</v>
      </c>
      <c r="Y327">
        <v>0</v>
      </c>
      <c r="AB327" t="s">
        <v>1950</v>
      </c>
    </row>
    <row r="328" spans="1:28">
      <c r="A328" t="s">
        <v>115</v>
      </c>
      <c r="B328" s="7" t="s">
        <v>1174</v>
      </c>
      <c r="D328" t="s">
        <v>53</v>
      </c>
      <c r="E328" t="s">
        <v>54</v>
      </c>
      <c r="F328" t="s">
        <v>273</v>
      </c>
      <c r="H328" t="s">
        <v>47</v>
      </c>
      <c r="I328" t="s">
        <v>33</v>
      </c>
      <c r="J328" t="s">
        <v>267</v>
      </c>
      <c r="K328" t="s">
        <v>268</v>
      </c>
      <c r="L328" t="s">
        <v>36</v>
      </c>
      <c r="M328" t="s">
        <v>41</v>
      </c>
      <c r="N328" t="s">
        <v>279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1</v>
      </c>
      <c r="U328">
        <v>0</v>
      </c>
      <c r="V328">
        <v>0</v>
      </c>
      <c r="X328">
        <v>0</v>
      </c>
      <c r="Y328">
        <v>0</v>
      </c>
      <c r="AB328" t="s">
        <v>1950</v>
      </c>
    </row>
    <row r="329" spans="1:28">
      <c r="A329" t="s">
        <v>115</v>
      </c>
      <c r="B329" s="7" t="s">
        <v>1174</v>
      </c>
      <c r="D329" t="s">
        <v>53</v>
      </c>
      <c r="E329" t="s">
        <v>54</v>
      </c>
      <c r="F329" t="s">
        <v>273</v>
      </c>
      <c r="H329" t="s">
        <v>47</v>
      </c>
      <c r="I329" t="s">
        <v>33</v>
      </c>
      <c r="J329" t="s">
        <v>267</v>
      </c>
      <c r="K329" t="s">
        <v>268</v>
      </c>
      <c r="L329" t="s">
        <v>36</v>
      </c>
      <c r="M329" t="s">
        <v>41</v>
      </c>
      <c r="N329" t="s">
        <v>280</v>
      </c>
      <c r="O329">
        <v>1</v>
      </c>
      <c r="P329">
        <v>0</v>
      </c>
      <c r="Q329">
        <v>1</v>
      </c>
      <c r="R329">
        <v>0</v>
      </c>
      <c r="S329">
        <v>0</v>
      </c>
      <c r="T329">
        <v>1</v>
      </c>
      <c r="U329">
        <v>0</v>
      </c>
      <c r="V329">
        <v>0</v>
      </c>
      <c r="X329">
        <v>0</v>
      </c>
      <c r="Y329">
        <v>0</v>
      </c>
      <c r="AB329" t="s">
        <v>1950</v>
      </c>
    </row>
    <row r="330" spans="1:28">
      <c r="A330" t="s">
        <v>115</v>
      </c>
      <c r="B330" s="7" t="s">
        <v>1173</v>
      </c>
      <c r="D330" t="s">
        <v>53</v>
      </c>
      <c r="E330" t="s">
        <v>54</v>
      </c>
      <c r="F330" t="s">
        <v>273</v>
      </c>
      <c r="H330" t="s">
        <v>47</v>
      </c>
      <c r="I330" t="s">
        <v>33</v>
      </c>
      <c r="J330" t="s">
        <v>267</v>
      </c>
      <c r="K330" t="s">
        <v>268</v>
      </c>
      <c r="L330" t="s">
        <v>40</v>
      </c>
      <c r="M330" t="s">
        <v>41</v>
      </c>
      <c r="N330" t="s">
        <v>281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1</v>
      </c>
      <c r="U330">
        <v>0</v>
      </c>
      <c r="V330">
        <v>0</v>
      </c>
      <c r="X330">
        <v>0</v>
      </c>
      <c r="Y330">
        <v>0</v>
      </c>
      <c r="AB330" t="s">
        <v>1950</v>
      </c>
    </row>
    <row r="331" spans="1:28">
      <c r="A331" t="s">
        <v>115</v>
      </c>
      <c r="B331" s="7" t="s">
        <v>1173</v>
      </c>
      <c r="D331" t="s">
        <v>53</v>
      </c>
      <c r="E331" t="s">
        <v>54</v>
      </c>
      <c r="F331" t="s">
        <v>273</v>
      </c>
      <c r="H331" t="s">
        <v>47</v>
      </c>
      <c r="I331" t="s">
        <v>33</v>
      </c>
      <c r="J331" t="s">
        <v>267</v>
      </c>
      <c r="K331" t="s">
        <v>268</v>
      </c>
      <c r="L331" t="s">
        <v>40</v>
      </c>
      <c r="M331" t="s">
        <v>41</v>
      </c>
      <c r="N331" t="s">
        <v>282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0</v>
      </c>
      <c r="V331">
        <v>0</v>
      </c>
      <c r="X331">
        <v>0</v>
      </c>
      <c r="Y331">
        <v>0</v>
      </c>
      <c r="AB331" t="s">
        <v>1950</v>
      </c>
    </row>
    <row r="332" spans="1:28">
      <c r="A332" t="s">
        <v>115</v>
      </c>
      <c r="B332" s="7" t="s">
        <v>1173</v>
      </c>
      <c r="D332" t="s">
        <v>53</v>
      </c>
      <c r="E332" t="s">
        <v>54</v>
      </c>
      <c r="F332" t="s">
        <v>273</v>
      </c>
      <c r="H332" t="s">
        <v>47</v>
      </c>
      <c r="I332" t="s">
        <v>33</v>
      </c>
      <c r="J332" t="s">
        <v>267</v>
      </c>
      <c r="K332" t="s">
        <v>268</v>
      </c>
      <c r="L332" t="s">
        <v>40</v>
      </c>
      <c r="M332" t="s">
        <v>41</v>
      </c>
      <c r="N332" t="s">
        <v>283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1</v>
      </c>
      <c r="U332">
        <v>0</v>
      </c>
      <c r="V332">
        <v>0</v>
      </c>
      <c r="X332">
        <v>0</v>
      </c>
      <c r="Y332">
        <v>0</v>
      </c>
      <c r="AB332" t="s">
        <v>1950</v>
      </c>
    </row>
    <row r="333" spans="1:28">
      <c r="A333" t="s">
        <v>115</v>
      </c>
      <c r="B333" s="7" t="s">
        <v>1870</v>
      </c>
      <c r="D333" t="s">
        <v>53</v>
      </c>
      <c r="E333" t="s">
        <v>54</v>
      </c>
      <c r="F333" t="s">
        <v>55</v>
      </c>
      <c r="H333" t="s">
        <v>32</v>
      </c>
      <c r="I333" t="s">
        <v>33</v>
      </c>
      <c r="J333" t="s">
        <v>267</v>
      </c>
      <c r="K333" t="s">
        <v>268</v>
      </c>
      <c r="L333" t="s">
        <v>36</v>
      </c>
      <c r="M333" t="s">
        <v>41</v>
      </c>
      <c r="N333" t="s">
        <v>1873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1</v>
      </c>
      <c r="U333">
        <v>0</v>
      </c>
      <c r="V333">
        <v>0</v>
      </c>
      <c r="X333">
        <v>0</v>
      </c>
      <c r="Y333">
        <v>0</v>
      </c>
      <c r="AB333" t="s">
        <v>1950</v>
      </c>
    </row>
    <row r="334" spans="1:28">
      <c r="A334" t="s">
        <v>115</v>
      </c>
      <c r="B334" s="7" t="s">
        <v>1870</v>
      </c>
      <c r="D334" t="s">
        <v>53</v>
      </c>
      <c r="E334" t="s">
        <v>54</v>
      </c>
      <c r="F334" t="s">
        <v>55</v>
      </c>
      <c r="H334" t="s">
        <v>32</v>
      </c>
      <c r="I334" t="s">
        <v>33</v>
      </c>
      <c r="J334" t="s">
        <v>267</v>
      </c>
      <c r="K334" t="s">
        <v>268</v>
      </c>
      <c r="L334" t="s">
        <v>40</v>
      </c>
      <c r="M334" t="s">
        <v>41</v>
      </c>
      <c r="N334" t="s">
        <v>1874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1</v>
      </c>
      <c r="U334">
        <v>0</v>
      </c>
      <c r="V334">
        <v>0</v>
      </c>
      <c r="X334">
        <v>0</v>
      </c>
      <c r="Y334">
        <v>0</v>
      </c>
      <c r="AB334" t="s">
        <v>1950</v>
      </c>
    </row>
    <row r="335" spans="1:28">
      <c r="A335" t="s">
        <v>115</v>
      </c>
      <c r="B335" s="7" t="s">
        <v>1174</v>
      </c>
      <c r="D335" t="s">
        <v>53</v>
      </c>
      <c r="E335" t="s">
        <v>54</v>
      </c>
      <c r="F335" t="s">
        <v>55</v>
      </c>
      <c r="H335" t="s">
        <v>32</v>
      </c>
      <c r="I335" t="s">
        <v>33</v>
      </c>
      <c r="J335" t="s">
        <v>284</v>
      </c>
      <c r="K335" t="s">
        <v>285</v>
      </c>
      <c r="L335" t="s">
        <v>36</v>
      </c>
      <c r="M335" t="s">
        <v>51</v>
      </c>
      <c r="N335" t="s">
        <v>286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1</v>
      </c>
      <c r="U335">
        <v>0</v>
      </c>
      <c r="V335">
        <v>0</v>
      </c>
      <c r="X335">
        <v>0</v>
      </c>
      <c r="Y335">
        <v>0</v>
      </c>
      <c r="AB335" t="s">
        <v>1950</v>
      </c>
    </row>
    <row r="336" spans="1:28">
      <c r="A336" t="s">
        <v>115</v>
      </c>
      <c r="B336" s="7" t="s">
        <v>1174</v>
      </c>
      <c r="D336" t="s">
        <v>53</v>
      </c>
      <c r="E336" t="s">
        <v>54</v>
      </c>
      <c r="F336" t="s">
        <v>55</v>
      </c>
      <c r="H336" t="s">
        <v>32</v>
      </c>
      <c r="I336" t="s">
        <v>33</v>
      </c>
      <c r="J336" t="s">
        <v>284</v>
      </c>
      <c r="K336" t="s">
        <v>285</v>
      </c>
      <c r="L336" t="s">
        <v>36</v>
      </c>
      <c r="M336" t="s">
        <v>41</v>
      </c>
      <c r="N336" t="s">
        <v>287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1</v>
      </c>
      <c r="U336">
        <v>0</v>
      </c>
      <c r="V336">
        <v>0</v>
      </c>
      <c r="X336">
        <v>0</v>
      </c>
      <c r="Y336">
        <v>0</v>
      </c>
      <c r="AB336" t="s">
        <v>1950</v>
      </c>
    </row>
    <row r="337" spans="1:28">
      <c r="A337" t="s">
        <v>115</v>
      </c>
      <c r="B337" s="7" t="s">
        <v>1174</v>
      </c>
      <c r="D337" t="s">
        <v>53</v>
      </c>
      <c r="E337" t="s">
        <v>54</v>
      </c>
      <c r="F337" t="s">
        <v>55</v>
      </c>
      <c r="H337" t="s">
        <v>32</v>
      </c>
      <c r="I337" t="s">
        <v>33</v>
      </c>
      <c r="J337" t="s">
        <v>284</v>
      </c>
      <c r="K337" t="s">
        <v>285</v>
      </c>
      <c r="L337" t="s">
        <v>36</v>
      </c>
      <c r="M337" t="s">
        <v>41</v>
      </c>
      <c r="N337" t="s">
        <v>288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1</v>
      </c>
      <c r="U337">
        <v>0</v>
      </c>
      <c r="V337">
        <v>0</v>
      </c>
      <c r="X337">
        <v>0</v>
      </c>
      <c r="Y337">
        <v>0</v>
      </c>
      <c r="AB337" t="s">
        <v>1950</v>
      </c>
    </row>
    <row r="338" spans="1:28">
      <c r="A338" t="s">
        <v>115</v>
      </c>
      <c r="B338" s="7" t="s">
        <v>1173</v>
      </c>
      <c r="D338" t="s">
        <v>53</v>
      </c>
      <c r="E338" t="s">
        <v>54</v>
      </c>
      <c r="F338" t="s">
        <v>55</v>
      </c>
      <c r="H338" t="s">
        <v>32</v>
      </c>
      <c r="I338" t="s">
        <v>33</v>
      </c>
      <c r="J338" t="s">
        <v>284</v>
      </c>
      <c r="K338" t="s">
        <v>285</v>
      </c>
      <c r="L338" t="s">
        <v>36</v>
      </c>
      <c r="M338" t="s">
        <v>41</v>
      </c>
      <c r="N338" t="s">
        <v>289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1</v>
      </c>
      <c r="U338">
        <v>0</v>
      </c>
      <c r="V338">
        <v>0</v>
      </c>
      <c r="X338">
        <v>0</v>
      </c>
      <c r="Y338">
        <v>0</v>
      </c>
      <c r="AB338" t="s">
        <v>1950</v>
      </c>
    </row>
    <row r="339" spans="1:28">
      <c r="A339" t="s">
        <v>115</v>
      </c>
      <c r="B339" s="7" t="s">
        <v>1173</v>
      </c>
      <c r="D339" t="s">
        <v>53</v>
      </c>
      <c r="E339" t="s">
        <v>54</v>
      </c>
      <c r="F339" t="s">
        <v>55</v>
      </c>
      <c r="H339" t="s">
        <v>32</v>
      </c>
      <c r="I339" t="s">
        <v>33</v>
      </c>
      <c r="J339" t="s">
        <v>284</v>
      </c>
      <c r="K339" t="s">
        <v>285</v>
      </c>
      <c r="L339" t="s">
        <v>36</v>
      </c>
      <c r="M339" t="s">
        <v>41</v>
      </c>
      <c r="N339" t="s">
        <v>290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1</v>
      </c>
      <c r="U339">
        <v>0</v>
      </c>
      <c r="V339">
        <v>0</v>
      </c>
      <c r="X339">
        <v>0</v>
      </c>
      <c r="Y339">
        <v>0</v>
      </c>
      <c r="AB339" t="s">
        <v>1950</v>
      </c>
    </row>
    <row r="340" spans="1:28">
      <c r="A340" t="s">
        <v>115</v>
      </c>
      <c r="B340" s="7" t="s">
        <v>1173</v>
      </c>
      <c r="D340" t="s">
        <v>53</v>
      </c>
      <c r="E340" t="s">
        <v>54</v>
      </c>
      <c r="F340" t="s">
        <v>55</v>
      </c>
      <c r="H340" t="s">
        <v>32</v>
      </c>
      <c r="I340" t="s">
        <v>33</v>
      </c>
      <c r="J340" t="s">
        <v>284</v>
      </c>
      <c r="K340" t="s">
        <v>285</v>
      </c>
      <c r="L340" t="s">
        <v>36</v>
      </c>
      <c r="M340" t="s">
        <v>41</v>
      </c>
      <c r="N340" t="s">
        <v>291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1</v>
      </c>
      <c r="U340">
        <v>0</v>
      </c>
      <c r="V340">
        <v>0</v>
      </c>
      <c r="X340">
        <v>0</v>
      </c>
      <c r="Y340">
        <v>0</v>
      </c>
      <c r="AB340" t="s">
        <v>1950</v>
      </c>
    </row>
    <row r="341" spans="1:28">
      <c r="A341" t="s">
        <v>115</v>
      </c>
      <c r="B341" s="7" t="s">
        <v>1171</v>
      </c>
      <c r="D341" t="s">
        <v>53</v>
      </c>
      <c r="E341" t="s">
        <v>54</v>
      </c>
      <c r="F341" t="s">
        <v>55</v>
      </c>
      <c r="H341" t="s">
        <v>47</v>
      </c>
      <c r="I341" t="s">
        <v>33</v>
      </c>
      <c r="J341" t="s">
        <v>256</v>
      </c>
      <c r="K341" t="s">
        <v>257</v>
      </c>
      <c r="L341" t="s">
        <v>40</v>
      </c>
      <c r="M341" t="s">
        <v>41</v>
      </c>
      <c r="N341" t="s">
        <v>1387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1</v>
      </c>
      <c r="U341">
        <v>0</v>
      </c>
      <c r="V341">
        <v>0</v>
      </c>
      <c r="X341">
        <v>0</v>
      </c>
      <c r="Y341">
        <v>0</v>
      </c>
      <c r="AB341" t="s">
        <v>1950</v>
      </c>
    </row>
    <row r="342" spans="1:28">
      <c r="A342" t="s">
        <v>115</v>
      </c>
      <c r="B342" s="7" t="s">
        <v>1870</v>
      </c>
      <c r="D342" t="s">
        <v>53</v>
      </c>
      <c r="E342" t="s">
        <v>54</v>
      </c>
      <c r="F342" t="s">
        <v>55</v>
      </c>
      <c r="H342" t="s">
        <v>47</v>
      </c>
      <c r="I342" t="s">
        <v>33</v>
      </c>
      <c r="J342" t="s">
        <v>262</v>
      </c>
      <c r="K342" t="s">
        <v>263</v>
      </c>
      <c r="L342" t="s">
        <v>36</v>
      </c>
      <c r="M342" t="s">
        <v>41</v>
      </c>
      <c r="N342" t="s">
        <v>1875</v>
      </c>
      <c r="O342">
        <v>1</v>
      </c>
      <c r="P342">
        <v>0</v>
      </c>
      <c r="Q342">
        <v>1</v>
      </c>
      <c r="R342">
        <v>0</v>
      </c>
      <c r="S342">
        <v>0</v>
      </c>
      <c r="T342">
        <v>1</v>
      </c>
      <c r="U342">
        <v>0</v>
      </c>
      <c r="V342">
        <v>0</v>
      </c>
      <c r="X342">
        <v>0</v>
      </c>
      <c r="Y342">
        <v>0</v>
      </c>
      <c r="AB342" t="s">
        <v>1950</v>
      </c>
    </row>
    <row r="343" spans="1:28">
      <c r="A343" t="s">
        <v>115</v>
      </c>
      <c r="B343" s="7" t="s">
        <v>1870</v>
      </c>
      <c r="D343" t="s">
        <v>53</v>
      </c>
      <c r="E343" t="s">
        <v>54</v>
      </c>
      <c r="F343" t="s">
        <v>55</v>
      </c>
      <c r="H343" t="s">
        <v>47</v>
      </c>
      <c r="I343" t="s">
        <v>33</v>
      </c>
      <c r="J343" t="s">
        <v>262</v>
      </c>
      <c r="K343" t="s">
        <v>263</v>
      </c>
      <c r="L343" t="s">
        <v>40</v>
      </c>
      <c r="M343" t="s">
        <v>41</v>
      </c>
      <c r="N343" t="s">
        <v>1876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1</v>
      </c>
      <c r="U343">
        <v>0</v>
      </c>
      <c r="V343">
        <v>0</v>
      </c>
      <c r="X343">
        <v>0</v>
      </c>
      <c r="Y343">
        <v>0</v>
      </c>
      <c r="AB343" t="s">
        <v>1950</v>
      </c>
    </row>
    <row r="344" spans="1:28">
      <c r="A344" t="s">
        <v>115</v>
      </c>
      <c r="B344" s="7" t="s">
        <v>1870</v>
      </c>
      <c r="D344" t="s">
        <v>53</v>
      </c>
      <c r="E344" t="s">
        <v>54</v>
      </c>
      <c r="F344" t="s">
        <v>55</v>
      </c>
      <c r="H344" t="s">
        <v>47</v>
      </c>
      <c r="I344" t="s">
        <v>33</v>
      </c>
      <c r="J344" t="s">
        <v>267</v>
      </c>
      <c r="K344" t="s">
        <v>268</v>
      </c>
      <c r="L344" t="s">
        <v>36</v>
      </c>
      <c r="M344" t="s">
        <v>41</v>
      </c>
      <c r="N344" t="s">
        <v>1877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1</v>
      </c>
      <c r="U344">
        <v>0</v>
      </c>
      <c r="V344">
        <v>0</v>
      </c>
      <c r="X344">
        <v>0</v>
      </c>
      <c r="Y344">
        <v>0</v>
      </c>
      <c r="AB344" t="s">
        <v>1950</v>
      </c>
    </row>
    <row r="345" spans="1:28">
      <c r="A345" t="s">
        <v>115</v>
      </c>
      <c r="B345" s="7" t="s">
        <v>1173</v>
      </c>
      <c r="D345" t="s">
        <v>53</v>
      </c>
      <c r="E345" t="s">
        <v>54</v>
      </c>
      <c r="F345" t="s">
        <v>55</v>
      </c>
      <c r="H345" t="s">
        <v>47</v>
      </c>
      <c r="I345" t="s">
        <v>33</v>
      </c>
      <c r="J345" t="s">
        <v>284</v>
      </c>
      <c r="K345" t="s">
        <v>285</v>
      </c>
      <c r="L345" t="s">
        <v>36</v>
      </c>
      <c r="M345" t="s">
        <v>41</v>
      </c>
      <c r="N345" t="s">
        <v>292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1</v>
      </c>
      <c r="U345">
        <v>0</v>
      </c>
      <c r="V345">
        <v>0</v>
      </c>
      <c r="X345">
        <v>0</v>
      </c>
      <c r="Y345">
        <v>0</v>
      </c>
      <c r="AB345" t="s">
        <v>1950</v>
      </c>
    </row>
    <row r="346" spans="1:28">
      <c r="A346" t="s">
        <v>115</v>
      </c>
      <c r="B346" s="7" t="s">
        <v>1176</v>
      </c>
      <c r="D346" t="s">
        <v>53</v>
      </c>
      <c r="E346" t="s">
        <v>54</v>
      </c>
      <c r="F346" t="s">
        <v>55</v>
      </c>
      <c r="H346" t="s">
        <v>47</v>
      </c>
      <c r="I346" t="s">
        <v>33</v>
      </c>
      <c r="J346" t="s">
        <v>284</v>
      </c>
      <c r="K346" t="s">
        <v>285</v>
      </c>
      <c r="L346" t="s">
        <v>36</v>
      </c>
      <c r="M346" t="s">
        <v>41</v>
      </c>
      <c r="N346" t="s">
        <v>293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0</v>
      </c>
      <c r="X346">
        <v>0</v>
      </c>
      <c r="Y346">
        <v>0</v>
      </c>
      <c r="AB346" t="s">
        <v>1950</v>
      </c>
    </row>
    <row r="347" spans="1:28">
      <c r="A347" t="s">
        <v>115</v>
      </c>
      <c r="B347" s="7" t="s">
        <v>1176</v>
      </c>
      <c r="D347" t="s">
        <v>53</v>
      </c>
      <c r="E347" t="s">
        <v>54</v>
      </c>
      <c r="F347" t="s">
        <v>55</v>
      </c>
      <c r="H347" t="s">
        <v>47</v>
      </c>
      <c r="I347" t="s">
        <v>33</v>
      </c>
      <c r="J347" t="s">
        <v>284</v>
      </c>
      <c r="K347" t="s">
        <v>285</v>
      </c>
      <c r="L347" t="s">
        <v>36</v>
      </c>
      <c r="M347" t="s">
        <v>41</v>
      </c>
      <c r="N347" t="s">
        <v>294</v>
      </c>
      <c r="O347">
        <v>1</v>
      </c>
      <c r="P347">
        <v>0</v>
      </c>
      <c r="Q347">
        <v>1</v>
      </c>
      <c r="R347">
        <v>0</v>
      </c>
      <c r="S347">
        <v>0</v>
      </c>
      <c r="T347">
        <v>1</v>
      </c>
      <c r="U347">
        <v>0</v>
      </c>
      <c r="V347">
        <v>0</v>
      </c>
      <c r="X347">
        <v>0</v>
      </c>
      <c r="Y347">
        <v>0</v>
      </c>
      <c r="AB347" t="s">
        <v>1950</v>
      </c>
    </row>
    <row r="348" spans="1:28">
      <c r="A348" t="s">
        <v>115</v>
      </c>
      <c r="B348" s="7" t="s">
        <v>1176</v>
      </c>
      <c r="D348" t="s">
        <v>53</v>
      </c>
      <c r="E348" t="s">
        <v>54</v>
      </c>
      <c r="F348" t="s">
        <v>55</v>
      </c>
      <c r="H348" t="s">
        <v>47</v>
      </c>
      <c r="I348" t="s">
        <v>33</v>
      </c>
      <c r="J348" t="s">
        <v>284</v>
      </c>
      <c r="K348" t="s">
        <v>285</v>
      </c>
      <c r="L348" t="s">
        <v>36</v>
      </c>
      <c r="M348" t="s">
        <v>41</v>
      </c>
      <c r="N348" t="s">
        <v>295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0</v>
      </c>
      <c r="X348">
        <v>0</v>
      </c>
      <c r="Y348">
        <v>0</v>
      </c>
      <c r="AB348" t="s">
        <v>1950</v>
      </c>
    </row>
    <row r="349" spans="1:28">
      <c r="A349" t="s">
        <v>115</v>
      </c>
      <c r="B349" s="7" t="s">
        <v>1171</v>
      </c>
      <c r="D349" t="s">
        <v>53</v>
      </c>
      <c r="E349" t="s">
        <v>54</v>
      </c>
      <c r="F349" t="s">
        <v>55</v>
      </c>
      <c r="H349" t="s">
        <v>47</v>
      </c>
      <c r="I349" t="s">
        <v>33</v>
      </c>
      <c r="J349" t="s">
        <v>284</v>
      </c>
      <c r="K349" t="s">
        <v>285</v>
      </c>
      <c r="L349" t="s">
        <v>36</v>
      </c>
      <c r="M349" t="s">
        <v>41</v>
      </c>
      <c r="N349" t="s">
        <v>1388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1</v>
      </c>
      <c r="U349">
        <v>0</v>
      </c>
      <c r="V349">
        <v>0</v>
      </c>
      <c r="X349">
        <v>0</v>
      </c>
      <c r="Y349">
        <v>0</v>
      </c>
      <c r="AB349" t="s">
        <v>1950</v>
      </c>
    </row>
    <row r="350" spans="1:28">
      <c r="A350" t="s">
        <v>115</v>
      </c>
      <c r="B350" s="7" t="s">
        <v>1171</v>
      </c>
      <c r="D350" t="s">
        <v>53</v>
      </c>
      <c r="E350" t="s">
        <v>54</v>
      </c>
      <c r="F350" t="s">
        <v>55</v>
      </c>
      <c r="H350" t="s">
        <v>47</v>
      </c>
      <c r="I350" t="s">
        <v>33</v>
      </c>
      <c r="J350" t="s">
        <v>284</v>
      </c>
      <c r="K350" t="s">
        <v>285</v>
      </c>
      <c r="L350" t="s">
        <v>40</v>
      </c>
      <c r="M350" t="s">
        <v>41</v>
      </c>
      <c r="N350" t="s">
        <v>1389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1</v>
      </c>
      <c r="U350">
        <v>0</v>
      </c>
      <c r="V350">
        <v>0</v>
      </c>
      <c r="X350">
        <v>0</v>
      </c>
      <c r="Y350">
        <v>0</v>
      </c>
      <c r="AB350" t="s">
        <v>1950</v>
      </c>
    </row>
    <row r="351" spans="1:28">
      <c r="A351" t="s">
        <v>115</v>
      </c>
      <c r="B351" s="7" t="s">
        <v>1171</v>
      </c>
      <c r="D351" t="s">
        <v>53</v>
      </c>
      <c r="E351" t="s">
        <v>54</v>
      </c>
      <c r="F351" t="s">
        <v>55</v>
      </c>
      <c r="H351" t="s">
        <v>47</v>
      </c>
      <c r="I351" t="s">
        <v>33</v>
      </c>
      <c r="J351" t="s">
        <v>284</v>
      </c>
      <c r="K351" t="s">
        <v>285</v>
      </c>
      <c r="L351" t="s">
        <v>40</v>
      </c>
      <c r="M351" t="s">
        <v>41</v>
      </c>
      <c r="N351" t="s">
        <v>1390</v>
      </c>
      <c r="O351">
        <v>1</v>
      </c>
      <c r="P351">
        <v>0</v>
      </c>
      <c r="Q351">
        <v>1</v>
      </c>
      <c r="R351">
        <v>0</v>
      </c>
      <c r="S351">
        <v>0</v>
      </c>
      <c r="T351">
        <v>1</v>
      </c>
      <c r="U351">
        <v>0</v>
      </c>
      <c r="V351">
        <v>0</v>
      </c>
      <c r="X351">
        <v>0</v>
      </c>
      <c r="Y351">
        <v>0</v>
      </c>
      <c r="AB351" t="s">
        <v>1950</v>
      </c>
    </row>
    <row r="352" spans="1:28">
      <c r="A352" t="s">
        <v>115</v>
      </c>
      <c r="B352" s="7" t="s">
        <v>1171</v>
      </c>
      <c r="D352" t="s">
        <v>53</v>
      </c>
      <c r="E352" t="s">
        <v>54</v>
      </c>
      <c r="F352" t="s">
        <v>55</v>
      </c>
      <c r="H352" t="s">
        <v>47</v>
      </c>
      <c r="I352" t="s">
        <v>33</v>
      </c>
      <c r="J352" t="s">
        <v>284</v>
      </c>
      <c r="K352" t="s">
        <v>285</v>
      </c>
      <c r="L352" t="s">
        <v>40</v>
      </c>
      <c r="M352" t="s">
        <v>41</v>
      </c>
      <c r="N352" t="s">
        <v>1391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1</v>
      </c>
      <c r="U352">
        <v>0</v>
      </c>
      <c r="V352">
        <v>0</v>
      </c>
      <c r="X352">
        <v>0</v>
      </c>
      <c r="Y352">
        <v>0</v>
      </c>
      <c r="AB352" t="s">
        <v>1950</v>
      </c>
    </row>
    <row r="353" spans="1:28">
      <c r="A353" t="s">
        <v>115</v>
      </c>
      <c r="B353" s="7" t="s">
        <v>1171</v>
      </c>
      <c r="D353" t="s">
        <v>53</v>
      </c>
      <c r="E353" t="s">
        <v>54</v>
      </c>
      <c r="F353" t="s">
        <v>55</v>
      </c>
      <c r="H353" t="s">
        <v>47</v>
      </c>
      <c r="I353" t="s">
        <v>33</v>
      </c>
      <c r="J353" t="s">
        <v>270</v>
      </c>
      <c r="K353" t="s">
        <v>86</v>
      </c>
      <c r="L353" t="s">
        <v>36</v>
      </c>
      <c r="M353" t="s">
        <v>41</v>
      </c>
      <c r="N353" t="s">
        <v>1392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1</v>
      </c>
      <c r="U353">
        <v>0</v>
      </c>
      <c r="V353">
        <v>0</v>
      </c>
      <c r="X353">
        <v>0</v>
      </c>
      <c r="Y353">
        <v>0</v>
      </c>
      <c r="AB353" t="s">
        <v>1950</v>
      </c>
    </row>
    <row r="354" spans="1:28">
      <c r="A354" t="s">
        <v>115</v>
      </c>
      <c r="B354" s="7" t="s">
        <v>1177</v>
      </c>
      <c r="D354" t="s">
        <v>53</v>
      </c>
      <c r="G354" t="s">
        <v>296</v>
      </c>
      <c r="H354" t="s">
        <v>47</v>
      </c>
      <c r="I354" t="s">
        <v>33</v>
      </c>
      <c r="J354" t="s">
        <v>262</v>
      </c>
      <c r="K354" t="s">
        <v>263</v>
      </c>
      <c r="L354" t="s">
        <v>189</v>
      </c>
      <c r="M354" t="s">
        <v>41</v>
      </c>
      <c r="N354" t="s">
        <v>297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1</v>
      </c>
      <c r="U354">
        <v>0</v>
      </c>
      <c r="V354">
        <v>0</v>
      </c>
      <c r="X354">
        <v>0</v>
      </c>
      <c r="Y354">
        <v>0</v>
      </c>
      <c r="AB354" t="s">
        <v>1950</v>
      </c>
    </row>
    <row r="355" spans="1:28">
      <c r="A355" t="s">
        <v>115</v>
      </c>
      <c r="B355" s="7" t="s">
        <v>1176</v>
      </c>
      <c r="D355" t="s">
        <v>53</v>
      </c>
      <c r="G355" t="s">
        <v>296</v>
      </c>
      <c r="H355" t="s">
        <v>47</v>
      </c>
      <c r="I355" t="s">
        <v>33</v>
      </c>
      <c r="J355" t="s">
        <v>267</v>
      </c>
      <c r="K355" t="s">
        <v>268</v>
      </c>
      <c r="L355" t="s">
        <v>189</v>
      </c>
      <c r="M355" t="s">
        <v>41</v>
      </c>
      <c r="N355" t="s">
        <v>298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1</v>
      </c>
      <c r="U355">
        <v>0</v>
      </c>
      <c r="V355">
        <v>0</v>
      </c>
      <c r="X355">
        <v>0</v>
      </c>
      <c r="Y355">
        <v>0</v>
      </c>
      <c r="AB355" t="s">
        <v>1950</v>
      </c>
    </row>
    <row r="356" spans="1:28">
      <c r="A356" t="s">
        <v>115</v>
      </c>
      <c r="B356" s="7" t="s">
        <v>1177</v>
      </c>
      <c r="D356" t="s">
        <v>53</v>
      </c>
      <c r="G356" t="s">
        <v>296</v>
      </c>
      <c r="H356" t="s">
        <v>47</v>
      </c>
      <c r="I356" t="s">
        <v>33</v>
      </c>
      <c r="J356" t="s">
        <v>270</v>
      </c>
      <c r="K356" t="s">
        <v>86</v>
      </c>
      <c r="L356" t="s">
        <v>189</v>
      </c>
      <c r="M356" t="s">
        <v>41</v>
      </c>
      <c r="N356" t="s">
        <v>299</v>
      </c>
      <c r="O356">
        <v>1</v>
      </c>
      <c r="P356">
        <v>1</v>
      </c>
      <c r="Q356">
        <v>1</v>
      </c>
      <c r="R356">
        <v>0</v>
      </c>
      <c r="S356">
        <v>0</v>
      </c>
      <c r="T356">
        <v>1</v>
      </c>
      <c r="U356">
        <v>1</v>
      </c>
      <c r="V356">
        <v>0</v>
      </c>
      <c r="X356">
        <v>0</v>
      </c>
      <c r="Y356">
        <v>0</v>
      </c>
      <c r="AB356" t="s">
        <v>1950</v>
      </c>
    </row>
    <row r="357" spans="1:28">
      <c r="A357" t="s">
        <v>115</v>
      </c>
      <c r="B357" s="7" t="s">
        <v>1174</v>
      </c>
      <c r="D357" t="s">
        <v>53</v>
      </c>
      <c r="G357" t="s">
        <v>296</v>
      </c>
      <c r="H357" t="s">
        <v>47</v>
      </c>
      <c r="I357" t="s">
        <v>33</v>
      </c>
      <c r="J357" t="s">
        <v>270</v>
      </c>
      <c r="K357" t="s">
        <v>86</v>
      </c>
      <c r="L357" t="s">
        <v>189</v>
      </c>
      <c r="M357" t="s">
        <v>41</v>
      </c>
      <c r="N357" t="s">
        <v>300</v>
      </c>
      <c r="O357">
        <v>1</v>
      </c>
      <c r="P357">
        <v>0</v>
      </c>
      <c r="Q357">
        <v>1</v>
      </c>
      <c r="R357">
        <v>0</v>
      </c>
      <c r="S357">
        <v>0</v>
      </c>
      <c r="T357">
        <v>1</v>
      </c>
      <c r="U357">
        <v>1</v>
      </c>
      <c r="V357">
        <v>0</v>
      </c>
      <c r="X357">
        <v>0</v>
      </c>
      <c r="Y357">
        <v>0</v>
      </c>
      <c r="AB357" t="s">
        <v>1950</v>
      </c>
    </row>
    <row r="358" spans="1:28">
      <c r="A358" t="s">
        <v>115</v>
      </c>
      <c r="B358" s="7" t="s">
        <v>1174</v>
      </c>
      <c r="D358" t="s">
        <v>53</v>
      </c>
      <c r="G358" t="s">
        <v>296</v>
      </c>
      <c r="H358" t="s">
        <v>47</v>
      </c>
      <c r="I358" t="s">
        <v>33</v>
      </c>
      <c r="J358" t="s">
        <v>270</v>
      </c>
      <c r="K358" t="s">
        <v>86</v>
      </c>
      <c r="L358" t="s">
        <v>189</v>
      </c>
      <c r="M358" t="s">
        <v>41</v>
      </c>
      <c r="N358" t="s">
        <v>301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1</v>
      </c>
      <c r="U358">
        <v>1</v>
      </c>
      <c r="V358">
        <v>0</v>
      </c>
      <c r="X358">
        <v>1</v>
      </c>
      <c r="Y358">
        <v>0</v>
      </c>
      <c r="AB358" t="s">
        <v>1950</v>
      </c>
    </row>
    <row r="359" spans="1:28">
      <c r="A359" t="s">
        <v>115</v>
      </c>
      <c r="B359" s="7" t="s">
        <v>1174</v>
      </c>
      <c r="D359" t="s">
        <v>53</v>
      </c>
      <c r="G359" t="s">
        <v>296</v>
      </c>
      <c r="H359" t="s">
        <v>47</v>
      </c>
      <c r="I359" t="s">
        <v>33</v>
      </c>
      <c r="J359" t="s">
        <v>270</v>
      </c>
      <c r="K359" t="s">
        <v>86</v>
      </c>
      <c r="L359" t="s">
        <v>189</v>
      </c>
      <c r="M359" t="s">
        <v>41</v>
      </c>
      <c r="N359" t="s">
        <v>302</v>
      </c>
      <c r="O359">
        <v>1</v>
      </c>
      <c r="P359">
        <v>0</v>
      </c>
      <c r="Q359">
        <v>1</v>
      </c>
      <c r="R359">
        <v>0</v>
      </c>
      <c r="S359">
        <v>0</v>
      </c>
      <c r="T359">
        <v>1</v>
      </c>
      <c r="U359">
        <v>0</v>
      </c>
      <c r="V359">
        <v>0</v>
      </c>
      <c r="X359">
        <v>0</v>
      </c>
      <c r="Y359">
        <v>0</v>
      </c>
      <c r="AB359" t="s">
        <v>1950</v>
      </c>
    </row>
    <row r="360" spans="1:28">
      <c r="A360" t="s">
        <v>115</v>
      </c>
      <c r="B360" s="7" t="s">
        <v>1174</v>
      </c>
      <c r="D360" t="s">
        <v>53</v>
      </c>
      <c r="G360" t="s">
        <v>296</v>
      </c>
      <c r="H360" t="s">
        <v>47</v>
      </c>
      <c r="I360" t="s">
        <v>33</v>
      </c>
      <c r="J360" t="s">
        <v>270</v>
      </c>
      <c r="K360" t="s">
        <v>86</v>
      </c>
      <c r="L360" t="s">
        <v>189</v>
      </c>
      <c r="M360" t="s">
        <v>41</v>
      </c>
      <c r="N360" t="s">
        <v>303</v>
      </c>
      <c r="O360">
        <v>1</v>
      </c>
      <c r="P360">
        <v>0</v>
      </c>
      <c r="Q360">
        <v>1</v>
      </c>
      <c r="R360">
        <v>0</v>
      </c>
      <c r="S360">
        <v>0</v>
      </c>
      <c r="T360">
        <v>1</v>
      </c>
      <c r="U360">
        <v>0</v>
      </c>
      <c r="V360">
        <v>0</v>
      </c>
      <c r="X360">
        <v>0</v>
      </c>
      <c r="Y360">
        <v>0</v>
      </c>
      <c r="AB360" t="s">
        <v>1950</v>
      </c>
    </row>
    <row r="361" spans="1:28">
      <c r="A361" t="s">
        <v>115</v>
      </c>
      <c r="B361" s="7" t="s">
        <v>1173</v>
      </c>
      <c r="D361" t="s">
        <v>53</v>
      </c>
      <c r="G361" t="s">
        <v>296</v>
      </c>
      <c r="H361" t="s">
        <v>47</v>
      </c>
      <c r="I361" t="s">
        <v>33</v>
      </c>
      <c r="J361" t="s">
        <v>270</v>
      </c>
      <c r="K361" t="s">
        <v>86</v>
      </c>
      <c r="L361" t="s">
        <v>189</v>
      </c>
      <c r="M361" t="s">
        <v>51</v>
      </c>
      <c r="N361" t="s">
        <v>304</v>
      </c>
      <c r="O361">
        <v>1</v>
      </c>
      <c r="P361">
        <v>0</v>
      </c>
      <c r="Q361">
        <v>0</v>
      </c>
      <c r="R361">
        <v>1</v>
      </c>
      <c r="S361">
        <v>0</v>
      </c>
      <c r="T361">
        <v>1</v>
      </c>
      <c r="U361">
        <v>0</v>
      </c>
      <c r="V361">
        <v>0</v>
      </c>
      <c r="X361">
        <v>0</v>
      </c>
      <c r="Y361">
        <v>0</v>
      </c>
      <c r="AB361" t="s">
        <v>1950</v>
      </c>
    </row>
    <row r="362" spans="1:28">
      <c r="A362" t="s">
        <v>115</v>
      </c>
      <c r="B362" s="7" t="s">
        <v>1176</v>
      </c>
      <c r="D362" t="s">
        <v>53</v>
      </c>
      <c r="G362" t="s">
        <v>296</v>
      </c>
      <c r="H362" t="s">
        <v>47</v>
      </c>
      <c r="I362" t="s">
        <v>33</v>
      </c>
      <c r="J362" t="s">
        <v>270</v>
      </c>
      <c r="K362" t="s">
        <v>86</v>
      </c>
      <c r="L362" t="s">
        <v>189</v>
      </c>
      <c r="M362" t="s">
        <v>41</v>
      </c>
      <c r="N362" t="s">
        <v>305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1</v>
      </c>
      <c r="U362">
        <v>0</v>
      </c>
      <c r="V362">
        <v>0</v>
      </c>
      <c r="X362">
        <v>0</v>
      </c>
      <c r="Y362">
        <v>0</v>
      </c>
      <c r="AB362" t="s">
        <v>1950</v>
      </c>
    </row>
    <row r="363" spans="1:28">
      <c r="A363" t="s">
        <v>115</v>
      </c>
      <c r="B363" s="7" t="s">
        <v>38</v>
      </c>
      <c r="D363" t="s">
        <v>53</v>
      </c>
      <c r="G363" t="s">
        <v>296</v>
      </c>
      <c r="H363" t="s">
        <v>47</v>
      </c>
      <c r="I363" t="s">
        <v>33</v>
      </c>
      <c r="J363" t="s">
        <v>270</v>
      </c>
      <c r="K363" t="s">
        <v>86</v>
      </c>
      <c r="L363" t="s">
        <v>189</v>
      </c>
      <c r="M363" t="s">
        <v>41</v>
      </c>
      <c r="N363" t="s">
        <v>1204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1</v>
      </c>
      <c r="U363">
        <v>0</v>
      </c>
      <c r="V363">
        <v>0</v>
      </c>
      <c r="X363">
        <v>0</v>
      </c>
      <c r="Y363">
        <v>0</v>
      </c>
      <c r="AB363" t="s">
        <v>1950</v>
      </c>
    </row>
    <row r="364" spans="1:28">
      <c r="A364" t="s">
        <v>115</v>
      </c>
      <c r="B364" s="7" t="s">
        <v>38</v>
      </c>
      <c r="D364" t="s">
        <v>53</v>
      </c>
      <c r="G364" t="s">
        <v>296</v>
      </c>
      <c r="H364" t="s">
        <v>47</v>
      </c>
      <c r="I364" t="s">
        <v>33</v>
      </c>
      <c r="J364" t="s">
        <v>270</v>
      </c>
      <c r="K364" t="s">
        <v>86</v>
      </c>
      <c r="L364" t="s">
        <v>189</v>
      </c>
      <c r="M364" t="s">
        <v>41</v>
      </c>
      <c r="N364" t="s">
        <v>1205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1</v>
      </c>
      <c r="U364">
        <v>0</v>
      </c>
      <c r="V364">
        <v>0</v>
      </c>
      <c r="X364">
        <v>0</v>
      </c>
      <c r="Y364">
        <v>0</v>
      </c>
      <c r="AB364" t="s">
        <v>1950</v>
      </c>
    </row>
    <row r="365" spans="1:28">
      <c r="A365" t="s">
        <v>115</v>
      </c>
      <c r="B365" s="7" t="s">
        <v>38</v>
      </c>
      <c r="D365" t="s">
        <v>53</v>
      </c>
      <c r="G365" t="s">
        <v>296</v>
      </c>
      <c r="H365" t="s">
        <v>47</v>
      </c>
      <c r="I365" t="s">
        <v>33</v>
      </c>
      <c r="J365" t="s">
        <v>270</v>
      </c>
      <c r="K365" t="s">
        <v>86</v>
      </c>
      <c r="L365" t="s">
        <v>189</v>
      </c>
      <c r="M365" t="s">
        <v>41</v>
      </c>
      <c r="N365" t="s">
        <v>1206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1</v>
      </c>
      <c r="U365">
        <v>0</v>
      </c>
      <c r="V365">
        <v>0</v>
      </c>
      <c r="X365">
        <v>1</v>
      </c>
      <c r="Y365">
        <v>0</v>
      </c>
      <c r="AB365" t="s">
        <v>1950</v>
      </c>
    </row>
    <row r="366" spans="1:28">
      <c r="A366" t="s">
        <v>115</v>
      </c>
      <c r="B366" s="7" t="s">
        <v>1176</v>
      </c>
      <c r="D366" t="s">
        <v>53</v>
      </c>
      <c r="G366" t="s">
        <v>306</v>
      </c>
      <c r="H366" t="s">
        <v>47</v>
      </c>
      <c r="I366" t="s">
        <v>39</v>
      </c>
      <c r="J366" t="s">
        <v>284</v>
      </c>
      <c r="K366" t="s">
        <v>285</v>
      </c>
      <c r="L366" t="s">
        <v>189</v>
      </c>
      <c r="M366" t="s">
        <v>41</v>
      </c>
      <c r="N366" t="s">
        <v>307</v>
      </c>
      <c r="O366">
        <v>1</v>
      </c>
      <c r="P366">
        <v>0</v>
      </c>
      <c r="Q366">
        <v>1</v>
      </c>
      <c r="R366">
        <v>0</v>
      </c>
      <c r="S366">
        <v>0</v>
      </c>
      <c r="T366">
        <v>1</v>
      </c>
      <c r="U366">
        <v>0</v>
      </c>
      <c r="V366">
        <v>0</v>
      </c>
      <c r="X366">
        <v>0</v>
      </c>
      <c r="Y366">
        <v>0</v>
      </c>
      <c r="AB366" t="s">
        <v>1950</v>
      </c>
    </row>
    <row r="367" spans="1:28">
      <c r="A367" t="s">
        <v>115</v>
      </c>
      <c r="B367" s="7" t="s">
        <v>1173</v>
      </c>
      <c r="D367" t="s">
        <v>96</v>
      </c>
      <c r="E367" t="s">
        <v>308</v>
      </c>
      <c r="F367" t="s">
        <v>309</v>
      </c>
      <c r="H367" t="s">
        <v>47</v>
      </c>
      <c r="I367" t="s">
        <v>33</v>
      </c>
      <c r="J367" t="s">
        <v>310</v>
      </c>
      <c r="K367" t="s">
        <v>311</v>
      </c>
      <c r="L367" t="s">
        <v>36</v>
      </c>
      <c r="M367" t="s">
        <v>41</v>
      </c>
      <c r="N367" t="s">
        <v>312</v>
      </c>
      <c r="O367">
        <v>1</v>
      </c>
      <c r="P367">
        <v>0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X367">
        <v>0</v>
      </c>
      <c r="Y367">
        <v>0</v>
      </c>
      <c r="AB367" t="s">
        <v>1950</v>
      </c>
    </row>
    <row r="368" spans="1:28">
      <c r="A368" t="s">
        <v>115</v>
      </c>
      <c r="B368" s="7" t="s">
        <v>1173</v>
      </c>
      <c r="D368" t="s">
        <v>96</v>
      </c>
      <c r="E368" t="s">
        <v>308</v>
      </c>
      <c r="F368" t="s">
        <v>309</v>
      </c>
      <c r="H368" t="s">
        <v>47</v>
      </c>
      <c r="I368" t="s">
        <v>33</v>
      </c>
      <c r="J368" t="s">
        <v>310</v>
      </c>
      <c r="K368" t="s">
        <v>311</v>
      </c>
      <c r="L368" t="s">
        <v>40</v>
      </c>
      <c r="M368" t="s">
        <v>41</v>
      </c>
      <c r="N368" t="s">
        <v>313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0</v>
      </c>
      <c r="X368">
        <v>0</v>
      </c>
      <c r="Y368">
        <v>0</v>
      </c>
      <c r="AB368" t="s">
        <v>1950</v>
      </c>
    </row>
    <row r="369" spans="1:28">
      <c r="A369" t="s">
        <v>115</v>
      </c>
      <c r="B369" s="7" t="s">
        <v>1173</v>
      </c>
      <c r="D369" t="s">
        <v>96</v>
      </c>
      <c r="E369" t="s">
        <v>308</v>
      </c>
      <c r="F369" t="s">
        <v>309</v>
      </c>
      <c r="H369" t="s">
        <v>47</v>
      </c>
      <c r="I369" t="s">
        <v>33</v>
      </c>
      <c r="J369" t="s">
        <v>310</v>
      </c>
      <c r="K369" t="s">
        <v>311</v>
      </c>
      <c r="L369" t="s">
        <v>40</v>
      </c>
      <c r="M369" t="s">
        <v>41</v>
      </c>
      <c r="N369" t="s">
        <v>314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1</v>
      </c>
      <c r="U369">
        <v>0</v>
      </c>
      <c r="V369">
        <v>0</v>
      </c>
      <c r="X369">
        <v>0</v>
      </c>
      <c r="Y369">
        <v>0</v>
      </c>
      <c r="AB369" t="s">
        <v>1950</v>
      </c>
    </row>
    <row r="370" spans="1:28">
      <c r="A370" t="s">
        <v>115</v>
      </c>
      <c r="B370" s="7" t="s">
        <v>1173</v>
      </c>
      <c r="D370" t="s">
        <v>96</v>
      </c>
      <c r="E370" t="s">
        <v>308</v>
      </c>
      <c r="F370" t="s">
        <v>309</v>
      </c>
      <c r="H370" t="s">
        <v>47</v>
      </c>
      <c r="I370" t="s">
        <v>33</v>
      </c>
      <c r="J370" t="s">
        <v>310</v>
      </c>
      <c r="K370" t="s">
        <v>311</v>
      </c>
      <c r="L370" t="s">
        <v>40</v>
      </c>
      <c r="M370" t="s">
        <v>41</v>
      </c>
      <c r="N370" t="s">
        <v>315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1</v>
      </c>
      <c r="U370">
        <v>0</v>
      </c>
      <c r="V370">
        <v>0</v>
      </c>
      <c r="X370">
        <v>0</v>
      </c>
      <c r="Y370">
        <v>0</v>
      </c>
      <c r="AB370" t="s">
        <v>1950</v>
      </c>
    </row>
    <row r="371" spans="1:28">
      <c r="A371" t="s">
        <v>115</v>
      </c>
      <c r="B371" s="7" t="s">
        <v>1176</v>
      </c>
      <c r="D371" t="s">
        <v>96</v>
      </c>
      <c r="E371" t="s">
        <v>308</v>
      </c>
      <c r="F371" t="s">
        <v>309</v>
      </c>
      <c r="H371" t="s">
        <v>47</v>
      </c>
      <c r="I371" t="s">
        <v>33</v>
      </c>
      <c r="J371" t="s">
        <v>310</v>
      </c>
      <c r="K371" t="s">
        <v>311</v>
      </c>
      <c r="L371" t="s">
        <v>36</v>
      </c>
      <c r="M371" t="s">
        <v>41</v>
      </c>
      <c r="N371" t="s">
        <v>316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1</v>
      </c>
      <c r="U371">
        <v>0</v>
      </c>
      <c r="V371">
        <v>0</v>
      </c>
      <c r="X371">
        <v>0</v>
      </c>
      <c r="Y371">
        <v>0</v>
      </c>
      <c r="AB371" t="s">
        <v>1950</v>
      </c>
    </row>
    <row r="372" spans="1:28">
      <c r="A372" t="s">
        <v>115</v>
      </c>
      <c r="B372" s="7" t="s">
        <v>1176</v>
      </c>
      <c r="D372" t="s">
        <v>96</v>
      </c>
      <c r="E372" t="s">
        <v>308</v>
      </c>
      <c r="F372" t="s">
        <v>309</v>
      </c>
      <c r="H372" t="s">
        <v>47</v>
      </c>
      <c r="I372" t="s">
        <v>33</v>
      </c>
      <c r="J372" t="s">
        <v>310</v>
      </c>
      <c r="K372" t="s">
        <v>311</v>
      </c>
      <c r="L372" t="s">
        <v>40</v>
      </c>
      <c r="M372" t="s">
        <v>41</v>
      </c>
      <c r="N372" t="s">
        <v>317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1</v>
      </c>
      <c r="U372">
        <v>0</v>
      </c>
      <c r="V372">
        <v>0</v>
      </c>
      <c r="X372">
        <v>0</v>
      </c>
      <c r="Y372">
        <v>0</v>
      </c>
      <c r="AB372" t="s">
        <v>1950</v>
      </c>
    </row>
    <row r="373" spans="1:28">
      <c r="A373" t="s">
        <v>115</v>
      </c>
      <c r="B373" s="7" t="s">
        <v>1176</v>
      </c>
      <c r="D373" t="s">
        <v>96</v>
      </c>
      <c r="E373" t="s">
        <v>308</v>
      </c>
      <c r="F373" t="s">
        <v>309</v>
      </c>
      <c r="H373" t="s">
        <v>47</v>
      </c>
      <c r="I373" t="s">
        <v>33</v>
      </c>
      <c r="J373" t="s">
        <v>310</v>
      </c>
      <c r="K373" t="s">
        <v>311</v>
      </c>
      <c r="L373" t="s">
        <v>36</v>
      </c>
      <c r="M373" t="s">
        <v>41</v>
      </c>
      <c r="N373" t="s">
        <v>318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1</v>
      </c>
      <c r="U373">
        <v>0</v>
      </c>
      <c r="V373">
        <v>0</v>
      </c>
      <c r="X373">
        <v>0</v>
      </c>
      <c r="Y373">
        <v>0</v>
      </c>
      <c r="AB373" t="s">
        <v>1950</v>
      </c>
    </row>
    <row r="374" spans="1:28">
      <c r="A374" t="s">
        <v>115</v>
      </c>
      <c r="B374" s="7" t="s">
        <v>38</v>
      </c>
      <c r="D374" t="s">
        <v>96</v>
      </c>
      <c r="E374" t="s">
        <v>308</v>
      </c>
      <c r="F374" t="s">
        <v>309</v>
      </c>
      <c r="H374" t="s">
        <v>47</v>
      </c>
      <c r="I374" t="s">
        <v>33</v>
      </c>
      <c r="J374" t="s">
        <v>310</v>
      </c>
      <c r="K374" t="s">
        <v>311</v>
      </c>
      <c r="L374" t="s">
        <v>36</v>
      </c>
      <c r="M374" t="s">
        <v>41</v>
      </c>
      <c r="N374" t="s">
        <v>1207</v>
      </c>
      <c r="O374">
        <v>0</v>
      </c>
      <c r="P374">
        <v>0</v>
      </c>
      <c r="Q374">
        <v>1</v>
      </c>
      <c r="R374">
        <v>0</v>
      </c>
      <c r="S374">
        <v>0</v>
      </c>
      <c r="T374">
        <v>1</v>
      </c>
      <c r="U374">
        <v>0</v>
      </c>
      <c r="V374">
        <v>0</v>
      </c>
      <c r="X374">
        <v>0</v>
      </c>
      <c r="Y374">
        <v>0</v>
      </c>
      <c r="AB374" t="s">
        <v>1950</v>
      </c>
    </row>
    <row r="375" spans="1:28">
      <c r="A375" t="s">
        <v>115</v>
      </c>
      <c r="B375" s="7" t="s">
        <v>38</v>
      </c>
      <c r="D375" t="s">
        <v>96</v>
      </c>
      <c r="E375" t="s">
        <v>308</v>
      </c>
      <c r="F375" t="s">
        <v>309</v>
      </c>
      <c r="H375" t="s">
        <v>47</v>
      </c>
      <c r="I375" t="s">
        <v>33</v>
      </c>
      <c r="J375" t="s">
        <v>310</v>
      </c>
      <c r="K375" t="s">
        <v>311</v>
      </c>
      <c r="L375" t="s">
        <v>40</v>
      </c>
      <c r="M375" t="s">
        <v>41</v>
      </c>
      <c r="N375" t="s">
        <v>1208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1</v>
      </c>
      <c r="U375">
        <v>0</v>
      </c>
      <c r="V375">
        <v>0</v>
      </c>
      <c r="X375">
        <v>0</v>
      </c>
      <c r="Y375">
        <v>0</v>
      </c>
      <c r="AB375" t="s">
        <v>1950</v>
      </c>
    </row>
    <row r="376" spans="1:28">
      <c r="A376" t="s">
        <v>115</v>
      </c>
      <c r="B376" s="7" t="s">
        <v>38</v>
      </c>
      <c r="D376" t="s">
        <v>96</v>
      </c>
      <c r="E376" t="s">
        <v>308</v>
      </c>
      <c r="F376" t="s">
        <v>309</v>
      </c>
      <c r="H376" t="s">
        <v>47</v>
      </c>
      <c r="I376" t="s">
        <v>33</v>
      </c>
      <c r="J376" t="s">
        <v>310</v>
      </c>
      <c r="K376" t="s">
        <v>311</v>
      </c>
      <c r="L376" t="s">
        <v>36</v>
      </c>
      <c r="M376" t="s">
        <v>41</v>
      </c>
      <c r="N376" t="s">
        <v>1209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  <c r="X376">
        <v>0</v>
      </c>
      <c r="Y376">
        <v>0</v>
      </c>
      <c r="AB376" t="s">
        <v>1950</v>
      </c>
    </row>
    <row r="377" spans="1:28">
      <c r="A377" t="s">
        <v>115</v>
      </c>
      <c r="B377" s="7" t="s">
        <v>1171</v>
      </c>
      <c r="D377" t="s">
        <v>96</v>
      </c>
      <c r="E377" t="s">
        <v>308</v>
      </c>
      <c r="F377" t="s">
        <v>309</v>
      </c>
      <c r="H377" t="s">
        <v>47</v>
      </c>
      <c r="I377" t="s">
        <v>33</v>
      </c>
      <c r="J377" t="s">
        <v>310</v>
      </c>
      <c r="K377" t="s">
        <v>311</v>
      </c>
      <c r="L377" t="s">
        <v>40</v>
      </c>
      <c r="M377" t="s">
        <v>41</v>
      </c>
      <c r="N377" t="s">
        <v>1393</v>
      </c>
      <c r="O377">
        <v>1</v>
      </c>
      <c r="P377">
        <v>0</v>
      </c>
      <c r="Q377">
        <v>1</v>
      </c>
      <c r="R377">
        <v>0</v>
      </c>
      <c r="S377">
        <v>0</v>
      </c>
      <c r="T377">
        <v>1</v>
      </c>
      <c r="U377">
        <v>0</v>
      </c>
      <c r="V377">
        <v>0</v>
      </c>
      <c r="X377">
        <v>0</v>
      </c>
      <c r="Y377">
        <v>0</v>
      </c>
      <c r="AB377" t="s">
        <v>1950</v>
      </c>
    </row>
    <row r="378" spans="1:28">
      <c r="A378" t="s">
        <v>115</v>
      </c>
      <c r="B378" s="7" t="s">
        <v>1171</v>
      </c>
      <c r="D378" t="s">
        <v>96</v>
      </c>
      <c r="E378" t="s">
        <v>308</v>
      </c>
      <c r="F378" t="s">
        <v>309</v>
      </c>
      <c r="H378" t="s">
        <v>47</v>
      </c>
      <c r="I378" t="s">
        <v>33</v>
      </c>
      <c r="J378" t="s">
        <v>310</v>
      </c>
      <c r="K378" t="s">
        <v>311</v>
      </c>
      <c r="L378" t="s">
        <v>36</v>
      </c>
      <c r="M378" t="s">
        <v>41</v>
      </c>
      <c r="N378" t="s">
        <v>1394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1</v>
      </c>
      <c r="U378">
        <v>0</v>
      </c>
      <c r="V378">
        <v>0</v>
      </c>
      <c r="X378">
        <v>0</v>
      </c>
      <c r="Y378">
        <v>0</v>
      </c>
      <c r="AB378" t="s">
        <v>1950</v>
      </c>
    </row>
    <row r="379" spans="1:28">
      <c r="A379" t="s">
        <v>115</v>
      </c>
      <c r="B379" s="7" t="s">
        <v>1171</v>
      </c>
      <c r="D379" t="s">
        <v>96</v>
      </c>
      <c r="E379" t="s">
        <v>308</v>
      </c>
      <c r="F379" t="s">
        <v>309</v>
      </c>
      <c r="H379" t="s">
        <v>47</v>
      </c>
      <c r="I379" t="s">
        <v>33</v>
      </c>
      <c r="J379" t="s">
        <v>310</v>
      </c>
      <c r="K379" t="s">
        <v>311</v>
      </c>
      <c r="L379" t="s">
        <v>36</v>
      </c>
      <c r="M379" t="s">
        <v>41</v>
      </c>
      <c r="N379" t="s">
        <v>1395</v>
      </c>
      <c r="O379">
        <v>1</v>
      </c>
      <c r="P379">
        <v>0</v>
      </c>
      <c r="Q379">
        <v>1</v>
      </c>
      <c r="R379">
        <v>0</v>
      </c>
      <c r="S379">
        <v>0</v>
      </c>
      <c r="T379">
        <v>1</v>
      </c>
      <c r="U379">
        <v>0</v>
      </c>
      <c r="V379">
        <v>0</v>
      </c>
      <c r="X379">
        <v>0</v>
      </c>
      <c r="Y379">
        <v>0</v>
      </c>
      <c r="AB379" t="s">
        <v>1950</v>
      </c>
    </row>
    <row r="380" spans="1:28">
      <c r="A380" t="s">
        <v>115</v>
      </c>
      <c r="B380" s="7" t="s">
        <v>1565</v>
      </c>
      <c r="D380" t="s">
        <v>96</v>
      </c>
      <c r="E380" t="s">
        <v>308</v>
      </c>
      <c r="F380" t="s">
        <v>309</v>
      </c>
      <c r="H380" t="s">
        <v>47</v>
      </c>
      <c r="I380" t="s">
        <v>33</v>
      </c>
      <c r="J380" t="s">
        <v>400</v>
      </c>
      <c r="K380" t="s">
        <v>401</v>
      </c>
      <c r="L380" t="s">
        <v>36</v>
      </c>
      <c r="M380" t="s">
        <v>41</v>
      </c>
      <c r="N380" t="s">
        <v>1696</v>
      </c>
      <c r="O380">
        <v>1</v>
      </c>
      <c r="P380">
        <v>1</v>
      </c>
      <c r="Q380">
        <v>1</v>
      </c>
      <c r="R380">
        <v>0</v>
      </c>
      <c r="S380">
        <v>0</v>
      </c>
      <c r="T380">
        <v>1</v>
      </c>
      <c r="U380">
        <v>0</v>
      </c>
      <c r="V380">
        <v>0</v>
      </c>
      <c r="X380">
        <v>0</v>
      </c>
      <c r="Y380">
        <v>0</v>
      </c>
      <c r="AB380" t="s">
        <v>1950</v>
      </c>
    </row>
    <row r="381" spans="1:28">
      <c r="A381" t="s">
        <v>115</v>
      </c>
      <c r="B381" s="7" t="s">
        <v>1565</v>
      </c>
      <c r="D381" t="s">
        <v>96</v>
      </c>
      <c r="E381" t="s">
        <v>308</v>
      </c>
      <c r="F381" t="s">
        <v>309</v>
      </c>
      <c r="H381" t="s">
        <v>47</v>
      </c>
      <c r="I381" t="s">
        <v>33</v>
      </c>
      <c r="J381" t="s">
        <v>400</v>
      </c>
      <c r="K381" t="s">
        <v>401</v>
      </c>
      <c r="L381" t="s">
        <v>36</v>
      </c>
      <c r="M381" t="s">
        <v>41</v>
      </c>
      <c r="N381" t="s">
        <v>1697</v>
      </c>
      <c r="O381">
        <v>1</v>
      </c>
      <c r="P381">
        <v>1</v>
      </c>
      <c r="Q381">
        <v>1</v>
      </c>
      <c r="R381">
        <v>0</v>
      </c>
      <c r="S381">
        <v>0</v>
      </c>
      <c r="T381">
        <v>1</v>
      </c>
      <c r="U381">
        <v>1</v>
      </c>
      <c r="V381">
        <v>0</v>
      </c>
      <c r="X381">
        <v>0</v>
      </c>
      <c r="Y381">
        <v>0</v>
      </c>
      <c r="AB381" t="s">
        <v>1950</v>
      </c>
    </row>
    <row r="382" spans="1:28">
      <c r="A382" t="s">
        <v>115</v>
      </c>
      <c r="B382" s="7" t="s">
        <v>1565</v>
      </c>
      <c r="D382" t="s">
        <v>96</v>
      </c>
      <c r="E382" t="s">
        <v>308</v>
      </c>
      <c r="F382" t="s">
        <v>309</v>
      </c>
      <c r="H382" t="s">
        <v>47</v>
      </c>
      <c r="I382" t="s">
        <v>33</v>
      </c>
      <c r="J382" t="s">
        <v>400</v>
      </c>
      <c r="K382" t="s">
        <v>401</v>
      </c>
      <c r="L382" t="s">
        <v>40</v>
      </c>
      <c r="M382" t="s">
        <v>41</v>
      </c>
      <c r="N382" t="s">
        <v>1698</v>
      </c>
      <c r="O382">
        <v>1</v>
      </c>
      <c r="P382">
        <v>0</v>
      </c>
      <c r="Q382">
        <v>1</v>
      </c>
      <c r="R382">
        <v>0</v>
      </c>
      <c r="S382">
        <v>0</v>
      </c>
      <c r="T382">
        <v>1</v>
      </c>
      <c r="U382">
        <v>0</v>
      </c>
      <c r="V382">
        <v>0</v>
      </c>
      <c r="X382">
        <v>0</v>
      </c>
      <c r="Y382">
        <v>0</v>
      </c>
      <c r="AB382" t="s">
        <v>1950</v>
      </c>
    </row>
    <row r="383" spans="1:28">
      <c r="A383" t="s">
        <v>115</v>
      </c>
      <c r="B383" s="7" t="s">
        <v>1176</v>
      </c>
      <c r="D383" t="s">
        <v>96</v>
      </c>
      <c r="E383" t="s">
        <v>308</v>
      </c>
      <c r="F383" t="s">
        <v>309</v>
      </c>
      <c r="H383" t="s">
        <v>47</v>
      </c>
      <c r="I383" t="s">
        <v>33</v>
      </c>
      <c r="J383" t="s">
        <v>319</v>
      </c>
      <c r="K383" t="s">
        <v>320</v>
      </c>
      <c r="L383" t="s">
        <v>36</v>
      </c>
      <c r="M383" t="s">
        <v>41</v>
      </c>
      <c r="N383" t="s">
        <v>321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1</v>
      </c>
      <c r="U383">
        <v>0</v>
      </c>
      <c r="V383">
        <v>0</v>
      </c>
      <c r="X383">
        <v>0</v>
      </c>
      <c r="Y383">
        <v>0</v>
      </c>
      <c r="AB383" t="s">
        <v>1950</v>
      </c>
    </row>
    <row r="384" spans="1:28">
      <c r="A384" t="s">
        <v>115</v>
      </c>
      <c r="B384" s="7" t="s">
        <v>1176</v>
      </c>
      <c r="D384" t="s">
        <v>96</v>
      </c>
      <c r="E384" t="s">
        <v>308</v>
      </c>
      <c r="F384" t="s">
        <v>309</v>
      </c>
      <c r="H384" t="s">
        <v>47</v>
      </c>
      <c r="I384" t="s">
        <v>33</v>
      </c>
      <c r="J384" t="s">
        <v>319</v>
      </c>
      <c r="K384" t="s">
        <v>320</v>
      </c>
      <c r="L384" t="s">
        <v>36</v>
      </c>
      <c r="M384" t="s">
        <v>41</v>
      </c>
      <c r="N384" t="s">
        <v>322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1</v>
      </c>
      <c r="U384">
        <v>0</v>
      </c>
      <c r="V384">
        <v>0</v>
      </c>
      <c r="X384">
        <v>0</v>
      </c>
      <c r="Y384">
        <v>0</v>
      </c>
      <c r="AB384" t="s">
        <v>1950</v>
      </c>
    </row>
    <row r="385" spans="1:28">
      <c r="A385" t="s">
        <v>115</v>
      </c>
      <c r="B385" s="7" t="s">
        <v>1171</v>
      </c>
      <c r="D385" t="s">
        <v>96</v>
      </c>
      <c r="E385" t="s">
        <v>308</v>
      </c>
      <c r="F385" t="s">
        <v>309</v>
      </c>
      <c r="H385" t="s">
        <v>47</v>
      </c>
      <c r="I385" t="s">
        <v>33</v>
      </c>
      <c r="J385" t="s">
        <v>319</v>
      </c>
      <c r="K385" t="s">
        <v>320</v>
      </c>
      <c r="L385" t="s">
        <v>40</v>
      </c>
      <c r="M385" t="s">
        <v>41</v>
      </c>
      <c r="N385" t="s">
        <v>1396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1</v>
      </c>
      <c r="U385">
        <v>0</v>
      </c>
      <c r="V385">
        <v>0</v>
      </c>
      <c r="X385">
        <v>0</v>
      </c>
      <c r="Y385">
        <v>0</v>
      </c>
      <c r="AB385" t="s">
        <v>1950</v>
      </c>
    </row>
    <row r="386" spans="1:28">
      <c r="A386" t="s">
        <v>115</v>
      </c>
      <c r="B386" s="7" t="s">
        <v>1746</v>
      </c>
      <c r="D386" t="s">
        <v>96</v>
      </c>
      <c r="E386" t="s">
        <v>308</v>
      </c>
      <c r="F386" t="s">
        <v>309</v>
      </c>
      <c r="H386" t="s">
        <v>47</v>
      </c>
      <c r="I386" t="s">
        <v>33</v>
      </c>
      <c r="J386" t="s">
        <v>319</v>
      </c>
      <c r="K386" t="s">
        <v>320</v>
      </c>
      <c r="L386" t="s">
        <v>36</v>
      </c>
      <c r="M386" t="s">
        <v>41</v>
      </c>
      <c r="N386" t="s">
        <v>1784</v>
      </c>
      <c r="O386">
        <v>1</v>
      </c>
      <c r="P386">
        <v>0</v>
      </c>
      <c r="Q386">
        <v>1</v>
      </c>
      <c r="R386">
        <v>0</v>
      </c>
      <c r="S386">
        <v>0</v>
      </c>
      <c r="T386">
        <v>1</v>
      </c>
      <c r="U386">
        <v>0</v>
      </c>
      <c r="V386">
        <v>0</v>
      </c>
      <c r="X386">
        <v>0</v>
      </c>
      <c r="Y386">
        <v>0</v>
      </c>
      <c r="AB386" t="s">
        <v>1950</v>
      </c>
    </row>
    <row r="387" spans="1:28">
      <c r="A387" t="s">
        <v>115</v>
      </c>
      <c r="B387" s="7" t="s">
        <v>1746</v>
      </c>
      <c r="D387" t="s">
        <v>96</v>
      </c>
      <c r="E387" t="s">
        <v>308</v>
      </c>
      <c r="F387" t="s">
        <v>309</v>
      </c>
      <c r="H387" t="s">
        <v>47</v>
      </c>
      <c r="I387" t="s">
        <v>33</v>
      </c>
      <c r="J387" t="s">
        <v>319</v>
      </c>
      <c r="K387" t="s">
        <v>320</v>
      </c>
      <c r="L387" t="s">
        <v>40</v>
      </c>
      <c r="M387" t="s">
        <v>41</v>
      </c>
      <c r="N387" t="s">
        <v>1785</v>
      </c>
      <c r="O387">
        <v>1</v>
      </c>
      <c r="P387">
        <v>0</v>
      </c>
      <c r="Q387">
        <v>1</v>
      </c>
      <c r="R387">
        <v>0</v>
      </c>
      <c r="S387">
        <v>0</v>
      </c>
      <c r="T387">
        <v>1</v>
      </c>
      <c r="U387">
        <v>0</v>
      </c>
      <c r="V387">
        <v>0</v>
      </c>
      <c r="X387">
        <v>0</v>
      </c>
      <c r="Y387">
        <v>0</v>
      </c>
      <c r="AB387" t="s">
        <v>1950</v>
      </c>
    </row>
    <row r="388" spans="1:28">
      <c r="A388" t="s">
        <v>115</v>
      </c>
      <c r="B388" s="7" t="s">
        <v>1172</v>
      </c>
      <c r="D388" t="s">
        <v>96</v>
      </c>
      <c r="E388" t="s">
        <v>308</v>
      </c>
      <c r="F388" t="s">
        <v>309</v>
      </c>
      <c r="H388" t="s">
        <v>47</v>
      </c>
      <c r="I388" t="s">
        <v>33</v>
      </c>
      <c r="J388" t="s">
        <v>323</v>
      </c>
      <c r="K388" t="s">
        <v>324</v>
      </c>
      <c r="L388" t="s">
        <v>36</v>
      </c>
      <c r="M388" t="s">
        <v>41</v>
      </c>
      <c r="N388" t="s">
        <v>325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1</v>
      </c>
      <c r="U388">
        <v>0</v>
      </c>
      <c r="V388">
        <v>0</v>
      </c>
      <c r="X388">
        <v>0</v>
      </c>
      <c r="Y388">
        <v>0</v>
      </c>
      <c r="AB388" t="s">
        <v>1950</v>
      </c>
    </row>
    <row r="389" spans="1:28">
      <c r="A389" t="s">
        <v>115</v>
      </c>
      <c r="B389" s="7" t="s">
        <v>1177</v>
      </c>
      <c r="D389" t="s">
        <v>96</v>
      </c>
      <c r="E389" t="s">
        <v>308</v>
      </c>
      <c r="F389" t="s">
        <v>309</v>
      </c>
      <c r="H389" t="s">
        <v>47</v>
      </c>
      <c r="I389" t="s">
        <v>33</v>
      </c>
      <c r="J389" t="s">
        <v>323</v>
      </c>
      <c r="K389" t="s">
        <v>324</v>
      </c>
      <c r="L389" t="s">
        <v>36</v>
      </c>
      <c r="M389" t="s">
        <v>41</v>
      </c>
      <c r="N389" t="s">
        <v>326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0</v>
      </c>
      <c r="X389">
        <v>0</v>
      </c>
      <c r="Y389">
        <v>0</v>
      </c>
      <c r="AB389" t="s">
        <v>1950</v>
      </c>
    </row>
    <row r="390" spans="1:28">
      <c r="A390" t="s">
        <v>115</v>
      </c>
      <c r="B390" s="7" t="s">
        <v>1174</v>
      </c>
      <c r="D390" t="s">
        <v>96</v>
      </c>
      <c r="E390" t="s">
        <v>308</v>
      </c>
      <c r="F390" t="s">
        <v>309</v>
      </c>
      <c r="H390" t="s">
        <v>47</v>
      </c>
      <c r="I390" t="s">
        <v>33</v>
      </c>
      <c r="J390" t="s">
        <v>323</v>
      </c>
      <c r="K390" t="s">
        <v>324</v>
      </c>
      <c r="L390" t="s">
        <v>36</v>
      </c>
      <c r="M390" t="s">
        <v>41</v>
      </c>
      <c r="N390" t="s">
        <v>327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1</v>
      </c>
      <c r="U390">
        <v>0</v>
      </c>
      <c r="V390">
        <v>0</v>
      </c>
      <c r="X390">
        <v>0</v>
      </c>
      <c r="Y390">
        <v>0</v>
      </c>
      <c r="AB390" t="s">
        <v>1950</v>
      </c>
    </row>
    <row r="391" spans="1:28">
      <c r="A391" t="s">
        <v>115</v>
      </c>
      <c r="B391" s="7" t="s">
        <v>1174</v>
      </c>
      <c r="D391" t="s">
        <v>96</v>
      </c>
      <c r="E391" t="s">
        <v>308</v>
      </c>
      <c r="F391" t="s">
        <v>309</v>
      </c>
      <c r="H391" t="s">
        <v>47</v>
      </c>
      <c r="I391" t="s">
        <v>33</v>
      </c>
      <c r="J391" t="s">
        <v>323</v>
      </c>
      <c r="K391" t="s">
        <v>324</v>
      </c>
      <c r="L391" t="s">
        <v>40</v>
      </c>
      <c r="M391" t="s">
        <v>41</v>
      </c>
      <c r="N391" t="s">
        <v>328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1</v>
      </c>
      <c r="U391">
        <v>0</v>
      </c>
      <c r="V391">
        <v>0</v>
      </c>
      <c r="X391">
        <v>0</v>
      </c>
      <c r="Y391">
        <v>0</v>
      </c>
      <c r="AB391" t="s">
        <v>1950</v>
      </c>
    </row>
    <row r="392" spans="1:28">
      <c r="A392" t="s">
        <v>115</v>
      </c>
      <c r="B392" s="7" t="s">
        <v>1174</v>
      </c>
      <c r="D392" t="s">
        <v>96</v>
      </c>
      <c r="E392" t="s">
        <v>308</v>
      </c>
      <c r="F392" t="s">
        <v>309</v>
      </c>
      <c r="H392" t="s">
        <v>47</v>
      </c>
      <c r="I392" t="s">
        <v>33</v>
      </c>
      <c r="J392" t="s">
        <v>323</v>
      </c>
      <c r="K392" t="s">
        <v>324</v>
      </c>
      <c r="L392" t="s">
        <v>40</v>
      </c>
      <c r="M392" t="s">
        <v>41</v>
      </c>
      <c r="N392" t="s">
        <v>329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1</v>
      </c>
      <c r="U392">
        <v>0</v>
      </c>
      <c r="V392">
        <v>0</v>
      </c>
      <c r="X392">
        <v>0</v>
      </c>
      <c r="Y392">
        <v>0</v>
      </c>
      <c r="AB392" t="s">
        <v>1950</v>
      </c>
    </row>
    <row r="393" spans="1:28">
      <c r="A393" t="s">
        <v>115</v>
      </c>
      <c r="B393" s="7" t="s">
        <v>1174</v>
      </c>
      <c r="D393" t="s">
        <v>96</v>
      </c>
      <c r="E393" t="s">
        <v>308</v>
      </c>
      <c r="F393" t="s">
        <v>309</v>
      </c>
      <c r="H393" t="s">
        <v>47</v>
      </c>
      <c r="I393" t="s">
        <v>33</v>
      </c>
      <c r="J393" t="s">
        <v>323</v>
      </c>
      <c r="K393" t="s">
        <v>324</v>
      </c>
      <c r="L393" t="s">
        <v>36</v>
      </c>
      <c r="M393" t="s">
        <v>41</v>
      </c>
      <c r="N393" t="s">
        <v>330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1</v>
      </c>
      <c r="U393">
        <v>0</v>
      </c>
      <c r="V393">
        <v>0</v>
      </c>
      <c r="X393">
        <v>0</v>
      </c>
      <c r="Y393">
        <v>0</v>
      </c>
      <c r="AB393" t="s">
        <v>1950</v>
      </c>
    </row>
    <row r="394" spans="1:28">
      <c r="A394" t="s">
        <v>115</v>
      </c>
      <c r="B394" s="7" t="s">
        <v>1173</v>
      </c>
      <c r="D394" t="s">
        <v>96</v>
      </c>
      <c r="E394" t="s">
        <v>308</v>
      </c>
      <c r="F394" t="s">
        <v>309</v>
      </c>
      <c r="H394" t="s">
        <v>47</v>
      </c>
      <c r="I394" t="s">
        <v>33</v>
      </c>
      <c r="J394" t="s">
        <v>323</v>
      </c>
      <c r="K394" t="s">
        <v>324</v>
      </c>
      <c r="L394" t="s">
        <v>36</v>
      </c>
      <c r="M394" t="s">
        <v>41</v>
      </c>
      <c r="N394" t="s">
        <v>331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1</v>
      </c>
      <c r="U394">
        <v>0</v>
      </c>
      <c r="V394">
        <v>0</v>
      </c>
      <c r="X394">
        <v>0</v>
      </c>
      <c r="Y394">
        <v>0</v>
      </c>
      <c r="AB394" t="s">
        <v>1950</v>
      </c>
    </row>
    <row r="395" spans="1:28">
      <c r="A395" t="s">
        <v>115</v>
      </c>
      <c r="B395" s="7" t="s">
        <v>1176</v>
      </c>
      <c r="D395" t="s">
        <v>96</v>
      </c>
      <c r="E395" t="s">
        <v>308</v>
      </c>
      <c r="F395" t="s">
        <v>309</v>
      </c>
      <c r="H395" t="s">
        <v>47</v>
      </c>
      <c r="I395" t="s">
        <v>33</v>
      </c>
      <c r="J395" t="s">
        <v>323</v>
      </c>
      <c r="K395" t="s">
        <v>324</v>
      </c>
      <c r="L395" t="s">
        <v>36</v>
      </c>
      <c r="M395" t="s">
        <v>41</v>
      </c>
      <c r="N395" t="s">
        <v>332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1</v>
      </c>
      <c r="U395">
        <v>0</v>
      </c>
      <c r="V395">
        <v>0</v>
      </c>
      <c r="X395">
        <v>1</v>
      </c>
      <c r="Y395">
        <v>0</v>
      </c>
      <c r="AB395" t="s">
        <v>1950</v>
      </c>
    </row>
    <row r="396" spans="1:28">
      <c r="A396" t="s">
        <v>115</v>
      </c>
      <c r="B396" s="7" t="s">
        <v>38</v>
      </c>
      <c r="D396" t="s">
        <v>96</v>
      </c>
      <c r="E396" t="s">
        <v>308</v>
      </c>
      <c r="F396" t="s">
        <v>309</v>
      </c>
      <c r="H396" t="s">
        <v>47</v>
      </c>
      <c r="I396" t="s">
        <v>33</v>
      </c>
      <c r="J396" t="s">
        <v>323</v>
      </c>
      <c r="K396" t="s">
        <v>324</v>
      </c>
      <c r="L396" t="s">
        <v>36</v>
      </c>
      <c r="M396" t="s">
        <v>41</v>
      </c>
      <c r="N396" t="s">
        <v>1210</v>
      </c>
      <c r="O396">
        <v>1</v>
      </c>
      <c r="P396">
        <v>0</v>
      </c>
      <c r="Q396">
        <v>1</v>
      </c>
      <c r="R396">
        <v>0</v>
      </c>
      <c r="S396">
        <v>0</v>
      </c>
      <c r="T396">
        <v>1</v>
      </c>
      <c r="U396">
        <v>0</v>
      </c>
      <c r="V396">
        <v>0</v>
      </c>
      <c r="X396">
        <v>0</v>
      </c>
      <c r="Y396">
        <v>0</v>
      </c>
      <c r="AB396" t="s">
        <v>1950</v>
      </c>
    </row>
    <row r="397" spans="1:28">
      <c r="A397" t="s">
        <v>115</v>
      </c>
      <c r="B397" s="7" t="s">
        <v>38</v>
      </c>
      <c r="D397" t="s">
        <v>96</v>
      </c>
      <c r="E397" t="s">
        <v>308</v>
      </c>
      <c r="F397" t="s">
        <v>309</v>
      </c>
      <c r="H397" t="s">
        <v>47</v>
      </c>
      <c r="I397" t="s">
        <v>33</v>
      </c>
      <c r="J397" t="s">
        <v>323</v>
      </c>
      <c r="K397" t="s">
        <v>324</v>
      </c>
      <c r="L397" t="s">
        <v>40</v>
      </c>
      <c r="M397" t="s">
        <v>41</v>
      </c>
      <c r="N397" t="s">
        <v>1211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1</v>
      </c>
      <c r="U397">
        <v>0</v>
      </c>
      <c r="V397">
        <v>0</v>
      </c>
      <c r="X397">
        <v>0</v>
      </c>
      <c r="Y397">
        <v>0</v>
      </c>
      <c r="AB397" t="s">
        <v>1950</v>
      </c>
    </row>
    <row r="398" spans="1:28">
      <c r="A398" t="s">
        <v>115</v>
      </c>
      <c r="B398" s="7" t="s">
        <v>1177</v>
      </c>
      <c r="D398" t="s">
        <v>96</v>
      </c>
      <c r="E398" t="s">
        <v>308</v>
      </c>
      <c r="F398" t="s">
        <v>309</v>
      </c>
      <c r="H398" t="s">
        <v>47</v>
      </c>
      <c r="I398" t="s">
        <v>39</v>
      </c>
      <c r="J398" t="s">
        <v>310</v>
      </c>
      <c r="K398" t="s">
        <v>311</v>
      </c>
      <c r="L398" t="s">
        <v>129</v>
      </c>
      <c r="M398" t="s">
        <v>41</v>
      </c>
      <c r="N398" t="s">
        <v>333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  <c r="X398">
        <v>0</v>
      </c>
      <c r="Y398">
        <v>0</v>
      </c>
      <c r="AB398" t="s">
        <v>1950</v>
      </c>
    </row>
    <row r="399" spans="1:28">
      <c r="A399" t="s">
        <v>115</v>
      </c>
      <c r="B399" s="7" t="s">
        <v>1177</v>
      </c>
      <c r="D399" t="s">
        <v>96</v>
      </c>
      <c r="E399" t="s">
        <v>308</v>
      </c>
      <c r="F399" t="s">
        <v>309</v>
      </c>
      <c r="H399" t="s">
        <v>47</v>
      </c>
      <c r="I399" t="s">
        <v>39</v>
      </c>
      <c r="J399" t="s">
        <v>310</v>
      </c>
      <c r="K399" t="s">
        <v>311</v>
      </c>
      <c r="L399" t="s">
        <v>129</v>
      </c>
      <c r="M399" t="s">
        <v>41</v>
      </c>
      <c r="N399" t="s">
        <v>334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1</v>
      </c>
      <c r="U399">
        <v>0</v>
      </c>
      <c r="V399">
        <v>0</v>
      </c>
      <c r="X399">
        <v>0</v>
      </c>
      <c r="Y399">
        <v>0</v>
      </c>
      <c r="AB399" t="s">
        <v>1950</v>
      </c>
    </row>
    <row r="400" spans="1:28">
      <c r="A400" t="s">
        <v>115</v>
      </c>
      <c r="B400" s="7" t="s">
        <v>1176</v>
      </c>
      <c r="D400" t="s">
        <v>96</v>
      </c>
      <c r="E400" t="s">
        <v>308</v>
      </c>
      <c r="F400" t="s">
        <v>309</v>
      </c>
      <c r="H400" t="s">
        <v>47</v>
      </c>
      <c r="I400" t="s">
        <v>39</v>
      </c>
      <c r="J400" t="s">
        <v>319</v>
      </c>
      <c r="K400" t="s">
        <v>320</v>
      </c>
      <c r="L400" t="s">
        <v>36</v>
      </c>
      <c r="M400" t="s">
        <v>41</v>
      </c>
      <c r="N400" t="s">
        <v>335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1</v>
      </c>
      <c r="U400">
        <v>0</v>
      </c>
      <c r="V400">
        <v>0</v>
      </c>
      <c r="X400">
        <v>0</v>
      </c>
      <c r="Y400">
        <v>0</v>
      </c>
      <c r="AB400" t="s">
        <v>1950</v>
      </c>
    </row>
    <row r="401" spans="1:28">
      <c r="A401" t="s">
        <v>115</v>
      </c>
      <c r="B401" s="7" t="s">
        <v>1176</v>
      </c>
      <c r="D401" t="s">
        <v>96</v>
      </c>
      <c r="E401" t="s">
        <v>308</v>
      </c>
      <c r="F401" t="s">
        <v>309</v>
      </c>
      <c r="H401" t="s">
        <v>47</v>
      </c>
      <c r="I401" t="s">
        <v>39</v>
      </c>
      <c r="J401" t="s">
        <v>319</v>
      </c>
      <c r="K401" t="s">
        <v>320</v>
      </c>
      <c r="L401" t="s">
        <v>36</v>
      </c>
      <c r="M401" t="s">
        <v>41</v>
      </c>
      <c r="N401" t="s">
        <v>336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1</v>
      </c>
      <c r="U401">
        <v>0</v>
      </c>
      <c r="V401">
        <v>0</v>
      </c>
      <c r="X401">
        <v>0</v>
      </c>
      <c r="Y401">
        <v>0</v>
      </c>
      <c r="AB401" t="s">
        <v>1950</v>
      </c>
    </row>
    <row r="402" spans="1:28">
      <c r="A402" t="s">
        <v>115</v>
      </c>
      <c r="B402" s="7" t="s">
        <v>38</v>
      </c>
      <c r="D402" t="s">
        <v>96</v>
      </c>
      <c r="E402" t="s">
        <v>308</v>
      </c>
      <c r="F402" t="s">
        <v>309</v>
      </c>
      <c r="H402" t="s">
        <v>47</v>
      </c>
      <c r="I402" t="s">
        <v>39</v>
      </c>
      <c r="J402" t="s">
        <v>319</v>
      </c>
      <c r="K402" t="s">
        <v>320</v>
      </c>
      <c r="L402" t="s">
        <v>36</v>
      </c>
      <c r="M402" t="s">
        <v>41</v>
      </c>
      <c r="N402" t="s">
        <v>1212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1</v>
      </c>
      <c r="U402">
        <v>0</v>
      </c>
      <c r="V402">
        <v>0</v>
      </c>
      <c r="X402">
        <v>0</v>
      </c>
      <c r="Y402">
        <v>0</v>
      </c>
      <c r="AB402" t="s">
        <v>1950</v>
      </c>
    </row>
    <row r="403" spans="1:28">
      <c r="A403" t="s">
        <v>115</v>
      </c>
      <c r="B403" s="7" t="s">
        <v>1565</v>
      </c>
      <c r="D403" t="s">
        <v>96</v>
      </c>
      <c r="E403" t="s">
        <v>308</v>
      </c>
      <c r="F403" t="s">
        <v>309</v>
      </c>
      <c r="H403" t="s">
        <v>47</v>
      </c>
      <c r="I403" t="s">
        <v>39</v>
      </c>
      <c r="J403" t="s">
        <v>319</v>
      </c>
      <c r="K403" t="s">
        <v>320</v>
      </c>
      <c r="L403" t="s">
        <v>36</v>
      </c>
      <c r="M403" t="s">
        <v>41</v>
      </c>
      <c r="N403" t="s">
        <v>1699</v>
      </c>
      <c r="O403">
        <v>1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1</v>
      </c>
      <c r="V403">
        <v>0</v>
      </c>
      <c r="X403">
        <v>0</v>
      </c>
      <c r="Y403">
        <v>0</v>
      </c>
      <c r="AB403" t="s">
        <v>1950</v>
      </c>
    </row>
    <row r="404" spans="1:28">
      <c r="A404" t="s">
        <v>115</v>
      </c>
      <c r="B404" s="7" t="s">
        <v>1173</v>
      </c>
      <c r="D404" t="s">
        <v>96</v>
      </c>
      <c r="E404" t="s">
        <v>308</v>
      </c>
      <c r="F404" t="s">
        <v>309</v>
      </c>
      <c r="H404" t="s">
        <v>47</v>
      </c>
      <c r="I404" t="s">
        <v>39</v>
      </c>
      <c r="J404" t="s">
        <v>323</v>
      </c>
      <c r="K404" t="s">
        <v>324</v>
      </c>
      <c r="L404" t="s">
        <v>36</v>
      </c>
      <c r="M404" t="s">
        <v>41</v>
      </c>
      <c r="N404" t="s">
        <v>337</v>
      </c>
      <c r="O404">
        <v>0</v>
      </c>
      <c r="P404">
        <v>0</v>
      </c>
      <c r="Q404">
        <v>1</v>
      </c>
      <c r="R404">
        <v>0</v>
      </c>
      <c r="S404">
        <v>0</v>
      </c>
      <c r="T404">
        <v>1</v>
      </c>
      <c r="U404">
        <v>0</v>
      </c>
      <c r="V404">
        <v>0</v>
      </c>
      <c r="X404">
        <v>0</v>
      </c>
      <c r="Y404">
        <v>0</v>
      </c>
      <c r="AB404" t="s">
        <v>1950</v>
      </c>
    </row>
    <row r="405" spans="1:28">
      <c r="A405" t="s">
        <v>115</v>
      </c>
      <c r="B405" s="7" t="s">
        <v>1173</v>
      </c>
      <c r="D405" t="s">
        <v>96</v>
      </c>
      <c r="E405" t="s">
        <v>308</v>
      </c>
      <c r="F405" t="s">
        <v>309</v>
      </c>
      <c r="H405" t="s">
        <v>47</v>
      </c>
      <c r="I405" t="s">
        <v>39</v>
      </c>
      <c r="J405" t="s">
        <v>323</v>
      </c>
      <c r="K405" t="s">
        <v>324</v>
      </c>
      <c r="L405" t="s">
        <v>36</v>
      </c>
      <c r="M405" t="s">
        <v>41</v>
      </c>
      <c r="N405" t="s">
        <v>338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1</v>
      </c>
      <c r="U405">
        <v>0</v>
      </c>
      <c r="V405">
        <v>0</v>
      </c>
      <c r="X405">
        <v>0</v>
      </c>
      <c r="Y405">
        <v>0</v>
      </c>
      <c r="AB405" t="s">
        <v>1950</v>
      </c>
    </row>
    <row r="406" spans="1:28">
      <c r="A406" t="s">
        <v>115</v>
      </c>
      <c r="B406" s="7" t="s">
        <v>1170</v>
      </c>
      <c r="D406" t="s">
        <v>96</v>
      </c>
      <c r="E406" t="s">
        <v>308</v>
      </c>
      <c r="F406" t="s">
        <v>309</v>
      </c>
      <c r="H406" t="s">
        <v>47</v>
      </c>
      <c r="I406" t="s">
        <v>39</v>
      </c>
      <c r="J406" t="s">
        <v>323</v>
      </c>
      <c r="K406" t="s">
        <v>324</v>
      </c>
      <c r="L406" t="s">
        <v>40</v>
      </c>
      <c r="M406" t="s">
        <v>41</v>
      </c>
      <c r="N406" t="s">
        <v>339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1</v>
      </c>
      <c r="U406">
        <v>0</v>
      </c>
      <c r="V406">
        <v>0</v>
      </c>
      <c r="X406">
        <v>0</v>
      </c>
      <c r="Y406">
        <v>0</v>
      </c>
      <c r="AB406" t="s">
        <v>1950</v>
      </c>
    </row>
    <row r="407" spans="1:28">
      <c r="A407" t="s">
        <v>115</v>
      </c>
      <c r="B407" s="7" t="s">
        <v>1170</v>
      </c>
      <c r="D407" t="s">
        <v>96</v>
      </c>
      <c r="E407" t="s">
        <v>308</v>
      </c>
      <c r="F407" t="s">
        <v>309</v>
      </c>
      <c r="H407" t="s">
        <v>47</v>
      </c>
      <c r="I407" t="s">
        <v>39</v>
      </c>
      <c r="J407" t="s">
        <v>323</v>
      </c>
      <c r="K407" t="s">
        <v>324</v>
      </c>
      <c r="L407" t="s">
        <v>36</v>
      </c>
      <c r="M407" t="s">
        <v>41</v>
      </c>
      <c r="N407" t="s">
        <v>340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1</v>
      </c>
      <c r="U407">
        <v>0</v>
      </c>
      <c r="V407">
        <v>0</v>
      </c>
      <c r="X407">
        <v>0</v>
      </c>
      <c r="Y407">
        <v>0</v>
      </c>
      <c r="AB407" t="s">
        <v>1950</v>
      </c>
    </row>
    <row r="408" spans="1:28">
      <c r="A408" t="s">
        <v>115</v>
      </c>
      <c r="B408" s="7" t="s">
        <v>1176</v>
      </c>
      <c r="D408" t="s">
        <v>96</v>
      </c>
      <c r="E408" t="s">
        <v>308</v>
      </c>
      <c r="F408" t="s">
        <v>309</v>
      </c>
      <c r="H408" t="s">
        <v>47</v>
      </c>
      <c r="I408" t="s">
        <v>39</v>
      </c>
      <c r="J408" t="s">
        <v>323</v>
      </c>
      <c r="K408" t="s">
        <v>324</v>
      </c>
      <c r="L408" t="s">
        <v>40</v>
      </c>
      <c r="M408" t="s">
        <v>41</v>
      </c>
      <c r="N408" t="s">
        <v>341</v>
      </c>
      <c r="O408">
        <v>1</v>
      </c>
      <c r="P408">
        <v>0</v>
      </c>
      <c r="Q408">
        <v>1</v>
      </c>
      <c r="R408">
        <v>0</v>
      </c>
      <c r="S408">
        <v>0</v>
      </c>
      <c r="T408">
        <v>1</v>
      </c>
      <c r="U408">
        <v>1</v>
      </c>
      <c r="V408">
        <v>0</v>
      </c>
      <c r="X408">
        <v>1</v>
      </c>
      <c r="Y408">
        <v>0</v>
      </c>
      <c r="AB408" t="s">
        <v>1950</v>
      </c>
    </row>
    <row r="409" spans="1:28">
      <c r="A409" t="s">
        <v>115</v>
      </c>
      <c r="B409" s="7" t="s">
        <v>38</v>
      </c>
      <c r="D409" t="s">
        <v>96</v>
      </c>
      <c r="E409" t="s">
        <v>308</v>
      </c>
      <c r="F409" t="s">
        <v>1213</v>
      </c>
      <c r="H409" t="s">
        <v>47</v>
      </c>
      <c r="I409" t="s">
        <v>33</v>
      </c>
      <c r="J409" t="s">
        <v>319</v>
      </c>
      <c r="K409" t="s">
        <v>320</v>
      </c>
      <c r="L409" t="s">
        <v>36</v>
      </c>
      <c r="M409" t="s">
        <v>41</v>
      </c>
      <c r="N409" t="s">
        <v>1214</v>
      </c>
      <c r="O409">
        <v>1</v>
      </c>
      <c r="P409">
        <v>1</v>
      </c>
      <c r="Q409">
        <v>1</v>
      </c>
      <c r="R409">
        <v>0</v>
      </c>
      <c r="S409">
        <v>0</v>
      </c>
      <c r="T409">
        <v>1</v>
      </c>
      <c r="U409">
        <v>0</v>
      </c>
      <c r="V409">
        <v>0</v>
      </c>
      <c r="X409">
        <v>0</v>
      </c>
      <c r="Y409">
        <v>0</v>
      </c>
      <c r="AB409" t="s">
        <v>1950</v>
      </c>
    </row>
    <row r="410" spans="1:28">
      <c r="A410" t="s">
        <v>115</v>
      </c>
      <c r="B410" s="7" t="s">
        <v>1171</v>
      </c>
      <c r="D410" t="s">
        <v>96</v>
      </c>
      <c r="E410" t="s">
        <v>308</v>
      </c>
      <c r="F410" t="s">
        <v>1213</v>
      </c>
      <c r="H410" t="s">
        <v>47</v>
      </c>
      <c r="I410" t="s">
        <v>33</v>
      </c>
      <c r="J410" t="s">
        <v>319</v>
      </c>
      <c r="K410" t="s">
        <v>320</v>
      </c>
      <c r="L410" t="s">
        <v>36</v>
      </c>
      <c r="M410" t="s">
        <v>41</v>
      </c>
      <c r="N410" t="s">
        <v>1397</v>
      </c>
      <c r="O410">
        <v>1</v>
      </c>
      <c r="P410">
        <v>1</v>
      </c>
      <c r="Q410">
        <v>1</v>
      </c>
      <c r="R410">
        <v>0</v>
      </c>
      <c r="S410">
        <v>0</v>
      </c>
      <c r="T410">
        <v>1</v>
      </c>
      <c r="U410">
        <v>1</v>
      </c>
      <c r="V410">
        <v>0</v>
      </c>
      <c r="X410">
        <v>0</v>
      </c>
      <c r="Y410">
        <v>0</v>
      </c>
      <c r="AB410" t="s">
        <v>1950</v>
      </c>
    </row>
    <row r="411" spans="1:28">
      <c r="A411" t="s">
        <v>115</v>
      </c>
      <c r="B411" s="7" t="s">
        <v>38</v>
      </c>
      <c r="D411" t="s">
        <v>96</v>
      </c>
      <c r="E411" t="s">
        <v>308</v>
      </c>
      <c r="F411" t="s">
        <v>1213</v>
      </c>
      <c r="H411" t="s">
        <v>47</v>
      </c>
      <c r="I411" t="s">
        <v>39</v>
      </c>
      <c r="J411" t="s">
        <v>319</v>
      </c>
      <c r="K411" t="s">
        <v>320</v>
      </c>
      <c r="L411" t="s">
        <v>36</v>
      </c>
      <c r="M411" t="s">
        <v>41</v>
      </c>
      <c r="N411" t="s">
        <v>1215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1</v>
      </c>
      <c r="U411">
        <v>0</v>
      </c>
      <c r="V411">
        <v>0</v>
      </c>
      <c r="X411">
        <v>0</v>
      </c>
      <c r="Y411">
        <v>0</v>
      </c>
      <c r="AB411" t="s">
        <v>1950</v>
      </c>
    </row>
    <row r="412" spans="1:28">
      <c r="A412" t="s">
        <v>115</v>
      </c>
      <c r="B412" s="7" t="s">
        <v>1172</v>
      </c>
      <c r="D412" t="s">
        <v>96</v>
      </c>
      <c r="E412" t="s">
        <v>97</v>
      </c>
      <c r="F412" t="s">
        <v>98</v>
      </c>
      <c r="H412" t="s">
        <v>32</v>
      </c>
      <c r="I412" t="s">
        <v>33</v>
      </c>
      <c r="J412" t="s">
        <v>342</v>
      </c>
      <c r="K412" t="s">
        <v>343</v>
      </c>
      <c r="L412" t="s">
        <v>36</v>
      </c>
      <c r="M412" t="s">
        <v>41</v>
      </c>
      <c r="N412" t="s">
        <v>344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1</v>
      </c>
      <c r="U412">
        <v>0</v>
      </c>
      <c r="V412">
        <v>0</v>
      </c>
      <c r="X412">
        <v>0</v>
      </c>
      <c r="Y412">
        <v>0</v>
      </c>
      <c r="AB412" t="s">
        <v>1950</v>
      </c>
    </row>
    <row r="413" spans="1:28">
      <c r="A413" t="s">
        <v>115</v>
      </c>
      <c r="B413" s="7" t="s">
        <v>1177</v>
      </c>
      <c r="D413" t="s">
        <v>96</v>
      </c>
      <c r="E413" t="s">
        <v>97</v>
      </c>
      <c r="F413" t="s">
        <v>98</v>
      </c>
      <c r="H413" t="s">
        <v>32</v>
      </c>
      <c r="I413" t="s">
        <v>33</v>
      </c>
      <c r="J413" t="s">
        <v>342</v>
      </c>
      <c r="K413" t="s">
        <v>343</v>
      </c>
      <c r="L413" t="s">
        <v>36</v>
      </c>
      <c r="M413" t="s">
        <v>41</v>
      </c>
      <c r="N413" t="s">
        <v>345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1</v>
      </c>
      <c r="U413">
        <v>0</v>
      </c>
      <c r="V413">
        <v>0</v>
      </c>
      <c r="X413">
        <v>0</v>
      </c>
      <c r="Y413">
        <v>0</v>
      </c>
      <c r="AB413" t="s">
        <v>1950</v>
      </c>
    </row>
    <row r="414" spans="1:28">
      <c r="A414" t="s">
        <v>115</v>
      </c>
      <c r="B414" s="7" t="s">
        <v>1173</v>
      </c>
      <c r="D414" t="s">
        <v>96</v>
      </c>
      <c r="E414" t="s">
        <v>97</v>
      </c>
      <c r="F414" t="s">
        <v>98</v>
      </c>
      <c r="H414" t="s">
        <v>32</v>
      </c>
      <c r="I414" t="s">
        <v>33</v>
      </c>
      <c r="J414" t="s">
        <v>342</v>
      </c>
      <c r="K414" t="s">
        <v>343</v>
      </c>
      <c r="L414" t="s">
        <v>36</v>
      </c>
      <c r="M414" t="s">
        <v>41</v>
      </c>
      <c r="N414" t="s">
        <v>346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1</v>
      </c>
      <c r="U414">
        <v>0</v>
      </c>
      <c r="V414">
        <v>0</v>
      </c>
      <c r="X414">
        <v>0</v>
      </c>
      <c r="Y414">
        <v>0</v>
      </c>
      <c r="AB414" t="s">
        <v>1950</v>
      </c>
    </row>
    <row r="415" spans="1:28">
      <c r="A415" t="s">
        <v>115</v>
      </c>
      <c r="B415" s="7" t="s">
        <v>1172</v>
      </c>
      <c r="D415" t="s">
        <v>96</v>
      </c>
      <c r="E415" t="s">
        <v>97</v>
      </c>
      <c r="F415" t="s">
        <v>98</v>
      </c>
      <c r="H415" t="s">
        <v>32</v>
      </c>
      <c r="I415" t="s">
        <v>33</v>
      </c>
      <c r="J415" t="s">
        <v>347</v>
      </c>
      <c r="K415" t="s">
        <v>348</v>
      </c>
      <c r="L415" t="s">
        <v>40</v>
      </c>
      <c r="M415" t="s">
        <v>41</v>
      </c>
      <c r="N415" t="s">
        <v>349</v>
      </c>
      <c r="O415">
        <v>0</v>
      </c>
      <c r="P415">
        <v>0</v>
      </c>
      <c r="Q415">
        <v>1</v>
      </c>
      <c r="R415">
        <v>0</v>
      </c>
      <c r="S415">
        <v>0</v>
      </c>
      <c r="T415">
        <v>1</v>
      </c>
      <c r="U415">
        <v>0</v>
      </c>
      <c r="V415">
        <v>0</v>
      </c>
      <c r="X415">
        <v>0</v>
      </c>
      <c r="Y415">
        <v>0</v>
      </c>
      <c r="AB415" t="s">
        <v>1950</v>
      </c>
    </row>
    <row r="416" spans="1:28">
      <c r="A416" t="s">
        <v>115</v>
      </c>
      <c r="B416" s="7" t="s">
        <v>1177</v>
      </c>
      <c r="D416" t="s">
        <v>96</v>
      </c>
      <c r="E416" t="s">
        <v>97</v>
      </c>
      <c r="F416" t="s">
        <v>98</v>
      </c>
      <c r="H416" t="s">
        <v>32</v>
      </c>
      <c r="I416" t="s">
        <v>33</v>
      </c>
      <c r="J416" t="s">
        <v>347</v>
      </c>
      <c r="K416" t="s">
        <v>348</v>
      </c>
      <c r="L416" t="s">
        <v>36</v>
      </c>
      <c r="M416" t="s">
        <v>41</v>
      </c>
      <c r="N416" t="s">
        <v>350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1</v>
      </c>
      <c r="U416">
        <v>0</v>
      </c>
      <c r="V416">
        <v>0</v>
      </c>
      <c r="X416">
        <v>0</v>
      </c>
      <c r="Y416">
        <v>0</v>
      </c>
      <c r="AB416" t="s">
        <v>1950</v>
      </c>
    </row>
    <row r="417" spans="1:28">
      <c r="A417" t="s">
        <v>115</v>
      </c>
      <c r="B417" s="7" t="s">
        <v>1177</v>
      </c>
      <c r="D417" t="s">
        <v>96</v>
      </c>
      <c r="E417" t="s">
        <v>97</v>
      </c>
      <c r="F417" t="s">
        <v>98</v>
      </c>
      <c r="H417" t="s">
        <v>32</v>
      </c>
      <c r="I417" t="s">
        <v>33</v>
      </c>
      <c r="J417" t="s">
        <v>347</v>
      </c>
      <c r="K417" t="s">
        <v>348</v>
      </c>
      <c r="L417" t="s">
        <v>36</v>
      </c>
      <c r="M417" t="s">
        <v>41</v>
      </c>
      <c r="N417" t="s">
        <v>351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1</v>
      </c>
      <c r="U417">
        <v>0</v>
      </c>
      <c r="V417">
        <v>0</v>
      </c>
      <c r="X417">
        <v>0</v>
      </c>
      <c r="Y417">
        <v>0</v>
      </c>
      <c r="AB417" t="s">
        <v>1950</v>
      </c>
    </row>
    <row r="418" spans="1:28">
      <c r="A418" t="s">
        <v>115</v>
      </c>
      <c r="B418" s="7" t="s">
        <v>1174</v>
      </c>
      <c r="D418" t="s">
        <v>96</v>
      </c>
      <c r="E418" t="s">
        <v>97</v>
      </c>
      <c r="F418" t="s">
        <v>98</v>
      </c>
      <c r="H418" t="s">
        <v>32</v>
      </c>
      <c r="I418" t="s">
        <v>33</v>
      </c>
      <c r="J418" t="s">
        <v>347</v>
      </c>
      <c r="K418" t="s">
        <v>348</v>
      </c>
      <c r="L418" t="s">
        <v>36</v>
      </c>
      <c r="M418" t="s">
        <v>41</v>
      </c>
      <c r="N418" t="s">
        <v>352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1</v>
      </c>
      <c r="U418">
        <v>0</v>
      </c>
      <c r="V418">
        <v>0</v>
      </c>
      <c r="X418">
        <v>0</v>
      </c>
      <c r="Y418">
        <v>0</v>
      </c>
      <c r="AB418" t="s">
        <v>1950</v>
      </c>
    </row>
    <row r="419" spans="1:28">
      <c r="A419" t="s">
        <v>115</v>
      </c>
      <c r="B419" s="7" t="s">
        <v>1173</v>
      </c>
      <c r="D419" t="s">
        <v>96</v>
      </c>
      <c r="E419" t="s">
        <v>97</v>
      </c>
      <c r="F419" t="s">
        <v>98</v>
      </c>
      <c r="H419" t="s">
        <v>32</v>
      </c>
      <c r="I419" t="s">
        <v>33</v>
      </c>
      <c r="J419" t="s">
        <v>347</v>
      </c>
      <c r="K419" t="s">
        <v>348</v>
      </c>
      <c r="L419" t="s">
        <v>36</v>
      </c>
      <c r="M419" t="s">
        <v>41</v>
      </c>
      <c r="N419" t="s">
        <v>353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1</v>
      </c>
      <c r="U419">
        <v>0</v>
      </c>
      <c r="V419">
        <v>0</v>
      </c>
      <c r="X419">
        <v>0</v>
      </c>
      <c r="Y419">
        <v>0</v>
      </c>
      <c r="AB419" t="s">
        <v>1950</v>
      </c>
    </row>
    <row r="420" spans="1:28">
      <c r="A420" t="s">
        <v>115</v>
      </c>
      <c r="B420" s="7" t="s">
        <v>1173</v>
      </c>
      <c r="D420" t="s">
        <v>96</v>
      </c>
      <c r="E420" t="s">
        <v>97</v>
      </c>
      <c r="F420" t="s">
        <v>98</v>
      </c>
      <c r="H420" t="s">
        <v>32</v>
      </c>
      <c r="I420" t="s">
        <v>33</v>
      </c>
      <c r="J420" t="s">
        <v>347</v>
      </c>
      <c r="K420" t="s">
        <v>348</v>
      </c>
      <c r="L420" t="s">
        <v>36</v>
      </c>
      <c r="M420" t="s">
        <v>41</v>
      </c>
      <c r="N420" t="s">
        <v>354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1</v>
      </c>
      <c r="U420">
        <v>0</v>
      </c>
      <c r="V420">
        <v>0</v>
      </c>
      <c r="X420">
        <v>0</v>
      </c>
      <c r="Y420">
        <v>0</v>
      </c>
      <c r="AB420" t="s">
        <v>1950</v>
      </c>
    </row>
    <row r="421" spans="1:28">
      <c r="A421" t="s">
        <v>115</v>
      </c>
      <c r="B421" s="7" t="s">
        <v>1176</v>
      </c>
      <c r="D421" t="s">
        <v>96</v>
      </c>
      <c r="E421" t="s">
        <v>97</v>
      </c>
      <c r="F421" t="s">
        <v>98</v>
      </c>
      <c r="H421" t="s">
        <v>32</v>
      </c>
      <c r="I421" t="s">
        <v>33</v>
      </c>
      <c r="J421" t="s">
        <v>347</v>
      </c>
      <c r="K421" t="s">
        <v>348</v>
      </c>
      <c r="L421" t="s">
        <v>36</v>
      </c>
      <c r="M421" t="s">
        <v>41</v>
      </c>
      <c r="N421" t="s">
        <v>355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1</v>
      </c>
      <c r="U421">
        <v>0</v>
      </c>
      <c r="V421">
        <v>0</v>
      </c>
      <c r="X421">
        <v>0</v>
      </c>
      <c r="Y421">
        <v>0</v>
      </c>
      <c r="AB421" t="s">
        <v>1950</v>
      </c>
    </row>
    <row r="422" spans="1:28">
      <c r="A422" t="s">
        <v>115</v>
      </c>
      <c r="B422" s="7" t="s">
        <v>38</v>
      </c>
      <c r="D422" t="s">
        <v>96</v>
      </c>
      <c r="E422" t="s">
        <v>97</v>
      </c>
      <c r="F422" t="s">
        <v>98</v>
      </c>
      <c r="H422" t="s">
        <v>32</v>
      </c>
      <c r="I422" t="s">
        <v>33</v>
      </c>
      <c r="J422" t="s">
        <v>347</v>
      </c>
      <c r="K422" t="s">
        <v>348</v>
      </c>
      <c r="L422" t="s">
        <v>40</v>
      </c>
      <c r="M422" t="s">
        <v>41</v>
      </c>
      <c r="N422" t="s">
        <v>1216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1</v>
      </c>
      <c r="U422">
        <v>0</v>
      </c>
      <c r="V422">
        <v>0</v>
      </c>
      <c r="X422">
        <v>0</v>
      </c>
      <c r="Y422">
        <v>0</v>
      </c>
      <c r="AB422" t="s">
        <v>1950</v>
      </c>
    </row>
    <row r="423" spans="1:28">
      <c r="A423" t="s">
        <v>115</v>
      </c>
      <c r="B423" s="7" t="s">
        <v>38</v>
      </c>
      <c r="D423" t="s">
        <v>96</v>
      </c>
      <c r="E423" t="s">
        <v>97</v>
      </c>
      <c r="F423" t="s">
        <v>98</v>
      </c>
      <c r="H423" t="s">
        <v>32</v>
      </c>
      <c r="I423" t="s">
        <v>33</v>
      </c>
      <c r="J423" t="s">
        <v>347</v>
      </c>
      <c r="K423" t="s">
        <v>348</v>
      </c>
      <c r="L423" t="s">
        <v>40</v>
      </c>
      <c r="M423" t="s">
        <v>41</v>
      </c>
      <c r="N423" t="s">
        <v>1398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1</v>
      </c>
      <c r="U423">
        <v>0</v>
      </c>
      <c r="V423">
        <v>0</v>
      </c>
      <c r="X423">
        <v>0</v>
      </c>
      <c r="Y423">
        <v>0</v>
      </c>
      <c r="AB423" t="s">
        <v>1950</v>
      </c>
    </row>
    <row r="424" spans="1:28">
      <c r="A424" t="s">
        <v>115</v>
      </c>
      <c r="B424" s="7" t="s">
        <v>1171</v>
      </c>
      <c r="D424" t="s">
        <v>96</v>
      </c>
      <c r="E424" t="s">
        <v>97</v>
      </c>
      <c r="F424" t="s">
        <v>98</v>
      </c>
      <c r="H424" t="s">
        <v>32</v>
      </c>
      <c r="I424" t="s">
        <v>33</v>
      </c>
      <c r="J424" t="s">
        <v>347</v>
      </c>
      <c r="K424" t="s">
        <v>348</v>
      </c>
      <c r="L424" t="s">
        <v>40</v>
      </c>
      <c r="M424" t="s">
        <v>41</v>
      </c>
      <c r="N424" t="s">
        <v>1399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0</v>
      </c>
      <c r="V424">
        <v>0</v>
      </c>
      <c r="X424">
        <v>0</v>
      </c>
      <c r="Y424">
        <v>0</v>
      </c>
      <c r="AB424" t="s">
        <v>1950</v>
      </c>
    </row>
    <row r="425" spans="1:28">
      <c r="A425" t="s">
        <v>115</v>
      </c>
      <c r="B425" s="7" t="s">
        <v>1565</v>
      </c>
      <c r="D425" t="s">
        <v>96</v>
      </c>
      <c r="E425" t="s">
        <v>97</v>
      </c>
      <c r="F425" t="s">
        <v>98</v>
      </c>
      <c r="H425" t="s">
        <v>32</v>
      </c>
      <c r="I425" t="s">
        <v>33</v>
      </c>
      <c r="J425" t="s">
        <v>382</v>
      </c>
      <c r="K425" t="s">
        <v>375</v>
      </c>
      <c r="L425" t="s">
        <v>36</v>
      </c>
      <c r="M425" t="s">
        <v>41</v>
      </c>
      <c r="N425" t="s">
        <v>1700</v>
      </c>
      <c r="O425">
        <v>1</v>
      </c>
      <c r="P425">
        <v>1</v>
      </c>
      <c r="Q425">
        <v>1</v>
      </c>
      <c r="R425">
        <v>0</v>
      </c>
      <c r="S425">
        <v>0</v>
      </c>
      <c r="T425">
        <v>1</v>
      </c>
      <c r="U425">
        <v>1</v>
      </c>
      <c r="V425">
        <v>0</v>
      </c>
      <c r="X425">
        <v>0</v>
      </c>
      <c r="Y425">
        <v>0</v>
      </c>
      <c r="AB425" t="s">
        <v>1950</v>
      </c>
    </row>
    <row r="426" spans="1:28">
      <c r="A426" t="s">
        <v>115</v>
      </c>
      <c r="B426" s="7" t="s">
        <v>1565</v>
      </c>
      <c r="D426" t="s">
        <v>96</v>
      </c>
      <c r="E426" t="s">
        <v>97</v>
      </c>
      <c r="F426" t="s">
        <v>98</v>
      </c>
      <c r="H426" t="s">
        <v>32</v>
      </c>
      <c r="I426" t="s">
        <v>33</v>
      </c>
      <c r="J426" t="s">
        <v>382</v>
      </c>
      <c r="K426" t="s">
        <v>375</v>
      </c>
      <c r="L426" t="s">
        <v>40</v>
      </c>
      <c r="M426" t="s">
        <v>41</v>
      </c>
      <c r="N426" t="s">
        <v>1701</v>
      </c>
      <c r="O426">
        <v>1</v>
      </c>
      <c r="P426">
        <v>0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X426">
        <v>0</v>
      </c>
      <c r="Y426">
        <v>0</v>
      </c>
      <c r="AB426" t="s">
        <v>1950</v>
      </c>
    </row>
    <row r="427" spans="1:28">
      <c r="A427" t="s">
        <v>115</v>
      </c>
      <c r="B427" s="7" t="s">
        <v>1746</v>
      </c>
      <c r="D427" t="s">
        <v>96</v>
      </c>
      <c r="E427" t="s">
        <v>97</v>
      </c>
      <c r="F427" t="s">
        <v>98</v>
      </c>
      <c r="H427" t="s">
        <v>32</v>
      </c>
      <c r="I427" t="s">
        <v>33</v>
      </c>
      <c r="J427" t="s">
        <v>382</v>
      </c>
      <c r="K427" t="s">
        <v>375</v>
      </c>
      <c r="L427" t="s">
        <v>40</v>
      </c>
      <c r="M427" t="s">
        <v>41</v>
      </c>
      <c r="N427" t="s">
        <v>1786</v>
      </c>
      <c r="O427">
        <v>1</v>
      </c>
      <c r="P427">
        <v>0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X427">
        <v>0</v>
      </c>
      <c r="Y427">
        <v>0</v>
      </c>
      <c r="AB427" t="s">
        <v>1950</v>
      </c>
    </row>
    <row r="428" spans="1:28">
      <c r="A428" t="s">
        <v>115</v>
      </c>
      <c r="B428" s="7" t="s">
        <v>1746</v>
      </c>
      <c r="D428" t="s">
        <v>96</v>
      </c>
      <c r="E428" t="s">
        <v>97</v>
      </c>
      <c r="F428" t="s">
        <v>98</v>
      </c>
      <c r="H428" t="s">
        <v>32</v>
      </c>
      <c r="I428" t="s">
        <v>33</v>
      </c>
      <c r="J428" t="s">
        <v>382</v>
      </c>
      <c r="K428" t="s">
        <v>375</v>
      </c>
      <c r="L428" t="s">
        <v>36</v>
      </c>
      <c r="M428" t="s">
        <v>41</v>
      </c>
      <c r="N428" t="s">
        <v>1787</v>
      </c>
      <c r="O428">
        <v>1</v>
      </c>
      <c r="P428">
        <v>0</v>
      </c>
      <c r="Q428">
        <v>1</v>
      </c>
      <c r="R428">
        <v>0</v>
      </c>
      <c r="S428">
        <v>0</v>
      </c>
      <c r="T428">
        <v>1</v>
      </c>
      <c r="U428">
        <v>0</v>
      </c>
      <c r="V428">
        <v>0</v>
      </c>
      <c r="X428">
        <v>0</v>
      </c>
      <c r="Y428">
        <v>0</v>
      </c>
      <c r="AB428" t="s">
        <v>1950</v>
      </c>
    </row>
    <row r="429" spans="1:28">
      <c r="A429" t="s">
        <v>115</v>
      </c>
      <c r="B429" s="7" t="s">
        <v>1172</v>
      </c>
      <c r="D429" t="s">
        <v>96</v>
      </c>
      <c r="E429" t="s">
        <v>97</v>
      </c>
      <c r="F429" t="s">
        <v>98</v>
      </c>
      <c r="H429" t="s">
        <v>32</v>
      </c>
      <c r="I429" t="s">
        <v>39</v>
      </c>
      <c r="J429" t="s">
        <v>342</v>
      </c>
      <c r="K429" t="s">
        <v>343</v>
      </c>
      <c r="L429" t="s">
        <v>36</v>
      </c>
      <c r="M429" t="s">
        <v>41</v>
      </c>
      <c r="N429" t="s">
        <v>356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1</v>
      </c>
      <c r="U429">
        <v>0</v>
      </c>
      <c r="V429">
        <v>0</v>
      </c>
      <c r="X429">
        <v>0</v>
      </c>
      <c r="Y429">
        <v>0</v>
      </c>
      <c r="AB429" t="s">
        <v>1950</v>
      </c>
    </row>
    <row r="430" spans="1:28">
      <c r="A430" t="s">
        <v>115</v>
      </c>
      <c r="B430" s="7" t="s">
        <v>1177</v>
      </c>
      <c r="D430" t="s">
        <v>96</v>
      </c>
      <c r="E430" t="s">
        <v>97</v>
      </c>
      <c r="F430" t="s">
        <v>98</v>
      </c>
      <c r="H430" t="s">
        <v>32</v>
      </c>
      <c r="I430" t="s">
        <v>39</v>
      </c>
      <c r="J430" t="s">
        <v>342</v>
      </c>
      <c r="K430" t="s">
        <v>343</v>
      </c>
      <c r="L430" t="s">
        <v>36</v>
      </c>
      <c r="M430" t="s">
        <v>41</v>
      </c>
      <c r="N430" t="s">
        <v>357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1</v>
      </c>
      <c r="U430">
        <v>0</v>
      </c>
      <c r="V430">
        <v>0</v>
      </c>
      <c r="X430">
        <v>0</v>
      </c>
      <c r="Y430">
        <v>0</v>
      </c>
      <c r="AB430" t="s">
        <v>1950</v>
      </c>
    </row>
    <row r="431" spans="1:28">
      <c r="A431" t="s">
        <v>115</v>
      </c>
      <c r="B431" s="7" t="s">
        <v>1177</v>
      </c>
      <c r="D431" t="s">
        <v>96</v>
      </c>
      <c r="E431" t="s">
        <v>97</v>
      </c>
      <c r="F431" t="s">
        <v>98</v>
      </c>
      <c r="H431" t="s">
        <v>32</v>
      </c>
      <c r="I431" t="s">
        <v>39</v>
      </c>
      <c r="J431" t="s">
        <v>342</v>
      </c>
      <c r="K431" t="s">
        <v>343</v>
      </c>
      <c r="L431" t="s">
        <v>36</v>
      </c>
      <c r="M431" t="s">
        <v>41</v>
      </c>
      <c r="N431" t="s">
        <v>358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1</v>
      </c>
      <c r="U431">
        <v>0</v>
      </c>
      <c r="V431">
        <v>0</v>
      </c>
      <c r="X431">
        <v>0</v>
      </c>
      <c r="Y431">
        <v>0</v>
      </c>
      <c r="AB431" t="s">
        <v>1950</v>
      </c>
    </row>
    <row r="432" spans="1:28">
      <c r="A432" t="s">
        <v>115</v>
      </c>
      <c r="B432" s="7" t="s">
        <v>1171</v>
      </c>
      <c r="D432" t="s">
        <v>96</v>
      </c>
      <c r="E432" t="s">
        <v>97</v>
      </c>
      <c r="F432" t="s">
        <v>98</v>
      </c>
      <c r="H432" t="s">
        <v>32</v>
      </c>
      <c r="I432" t="s">
        <v>39</v>
      </c>
      <c r="J432" t="s">
        <v>342</v>
      </c>
      <c r="K432" t="s">
        <v>343</v>
      </c>
      <c r="L432" t="s">
        <v>36</v>
      </c>
      <c r="M432" t="s">
        <v>41</v>
      </c>
      <c r="N432" t="s">
        <v>1400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1</v>
      </c>
      <c r="U432">
        <v>0</v>
      </c>
      <c r="V432">
        <v>0</v>
      </c>
      <c r="X432">
        <v>0</v>
      </c>
      <c r="Y432">
        <v>0</v>
      </c>
      <c r="AB432" t="s">
        <v>1950</v>
      </c>
    </row>
    <row r="433" spans="1:28">
      <c r="A433" t="s">
        <v>115</v>
      </c>
      <c r="B433" s="7" t="s">
        <v>1171</v>
      </c>
      <c r="D433" t="s">
        <v>96</v>
      </c>
      <c r="E433" t="s">
        <v>97</v>
      </c>
      <c r="F433" t="s">
        <v>98</v>
      </c>
      <c r="H433" t="s">
        <v>32</v>
      </c>
      <c r="I433" t="s">
        <v>39</v>
      </c>
      <c r="J433" t="s">
        <v>342</v>
      </c>
      <c r="K433" t="s">
        <v>343</v>
      </c>
      <c r="L433" t="s">
        <v>129</v>
      </c>
      <c r="M433" t="s">
        <v>41</v>
      </c>
      <c r="N433" t="s">
        <v>1401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1</v>
      </c>
      <c r="U433">
        <v>0</v>
      </c>
      <c r="V433">
        <v>0</v>
      </c>
      <c r="X433">
        <v>0</v>
      </c>
      <c r="Y433">
        <v>0</v>
      </c>
      <c r="AB433" t="s">
        <v>1950</v>
      </c>
    </row>
    <row r="434" spans="1:28">
      <c r="A434" t="s">
        <v>115</v>
      </c>
      <c r="B434" s="7" t="s">
        <v>1172</v>
      </c>
      <c r="D434" t="s">
        <v>96</v>
      </c>
      <c r="E434" t="s">
        <v>97</v>
      </c>
      <c r="F434" t="s">
        <v>98</v>
      </c>
      <c r="H434" t="s">
        <v>32</v>
      </c>
      <c r="I434" t="s">
        <v>39</v>
      </c>
      <c r="J434" t="s">
        <v>347</v>
      </c>
      <c r="K434" t="s">
        <v>348</v>
      </c>
      <c r="L434" t="s">
        <v>36</v>
      </c>
      <c r="M434" t="s">
        <v>41</v>
      </c>
      <c r="N434" t="s">
        <v>359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1</v>
      </c>
      <c r="U434">
        <v>0</v>
      </c>
      <c r="V434">
        <v>0</v>
      </c>
      <c r="X434">
        <v>0</v>
      </c>
      <c r="Y434">
        <v>0</v>
      </c>
      <c r="AB434" t="s">
        <v>1950</v>
      </c>
    </row>
    <row r="435" spans="1:28">
      <c r="A435" t="s">
        <v>115</v>
      </c>
      <c r="B435" s="7" t="s">
        <v>1177</v>
      </c>
      <c r="D435" t="s">
        <v>96</v>
      </c>
      <c r="E435" t="s">
        <v>97</v>
      </c>
      <c r="F435" t="s">
        <v>98</v>
      </c>
      <c r="H435" t="s">
        <v>32</v>
      </c>
      <c r="I435" t="s">
        <v>39</v>
      </c>
      <c r="J435" t="s">
        <v>347</v>
      </c>
      <c r="K435" t="s">
        <v>348</v>
      </c>
      <c r="L435" t="s">
        <v>36</v>
      </c>
      <c r="M435" t="s">
        <v>41</v>
      </c>
      <c r="N435" t="s">
        <v>360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1</v>
      </c>
      <c r="U435">
        <v>0</v>
      </c>
      <c r="V435">
        <v>0</v>
      </c>
      <c r="X435">
        <v>0</v>
      </c>
      <c r="Y435">
        <v>0</v>
      </c>
      <c r="AB435" t="s">
        <v>1950</v>
      </c>
    </row>
    <row r="436" spans="1:28">
      <c r="A436" t="s">
        <v>115</v>
      </c>
      <c r="B436" s="7" t="s">
        <v>1174</v>
      </c>
      <c r="D436" t="s">
        <v>96</v>
      </c>
      <c r="E436" t="s">
        <v>97</v>
      </c>
      <c r="F436" t="s">
        <v>98</v>
      </c>
      <c r="H436" t="s">
        <v>32</v>
      </c>
      <c r="I436" t="s">
        <v>39</v>
      </c>
      <c r="J436" t="s">
        <v>347</v>
      </c>
      <c r="K436" t="s">
        <v>348</v>
      </c>
      <c r="L436" t="s">
        <v>36</v>
      </c>
      <c r="M436" t="s">
        <v>41</v>
      </c>
      <c r="N436" t="s">
        <v>361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1</v>
      </c>
      <c r="U436">
        <v>0</v>
      </c>
      <c r="V436">
        <v>0</v>
      </c>
      <c r="X436">
        <v>0</v>
      </c>
      <c r="Y436">
        <v>0</v>
      </c>
      <c r="AB436" t="s">
        <v>1950</v>
      </c>
    </row>
    <row r="437" spans="1:28">
      <c r="A437" t="s">
        <v>115</v>
      </c>
      <c r="B437" s="7" t="s">
        <v>1174</v>
      </c>
      <c r="D437" t="s">
        <v>96</v>
      </c>
      <c r="E437" t="s">
        <v>97</v>
      </c>
      <c r="F437" t="s">
        <v>98</v>
      </c>
      <c r="H437" t="s">
        <v>32</v>
      </c>
      <c r="I437" t="s">
        <v>39</v>
      </c>
      <c r="J437" t="s">
        <v>347</v>
      </c>
      <c r="K437" t="s">
        <v>348</v>
      </c>
      <c r="L437" t="s">
        <v>36</v>
      </c>
      <c r="M437" t="s">
        <v>41</v>
      </c>
      <c r="N437" t="s">
        <v>362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1</v>
      </c>
      <c r="U437">
        <v>0</v>
      </c>
      <c r="V437">
        <v>0</v>
      </c>
      <c r="X437">
        <v>0</v>
      </c>
      <c r="Y437">
        <v>0</v>
      </c>
      <c r="AB437" t="s">
        <v>1950</v>
      </c>
    </row>
    <row r="438" spans="1:28">
      <c r="A438" t="s">
        <v>115</v>
      </c>
      <c r="B438" s="7" t="s">
        <v>1173</v>
      </c>
      <c r="D438" t="s">
        <v>96</v>
      </c>
      <c r="E438" t="s">
        <v>97</v>
      </c>
      <c r="F438" t="s">
        <v>98</v>
      </c>
      <c r="H438" t="s">
        <v>32</v>
      </c>
      <c r="I438" t="s">
        <v>39</v>
      </c>
      <c r="J438" t="s">
        <v>347</v>
      </c>
      <c r="K438" t="s">
        <v>348</v>
      </c>
      <c r="L438" t="s">
        <v>40</v>
      </c>
      <c r="M438" t="s">
        <v>41</v>
      </c>
      <c r="N438" t="s">
        <v>363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1</v>
      </c>
      <c r="U438">
        <v>0</v>
      </c>
      <c r="V438">
        <v>0</v>
      </c>
      <c r="X438">
        <v>0</v>
      </c>
      <c r="Y438">
        <v>0</v>
      </c>
      <c r="AB438" t="s">
        <v>1950</v>
      </c>
    </row>
    <row r="439" spans="1:28">
      <c r="A439" t="s">
        <v>115</v>
      </c>
      <c r="B439" s="7" t="s">
        <v>1173</v>
      </c>
      <c r="D439" t="s">
        <v>96</v>
      </c>
      <c r="E439" t="s">
        <v>97</v>
      </c>
      <c r="F439" t="s">
        <v>98</v>
      </c>
      <c r="H439" t="s">
        <v>32</v>
      </c>
      <c r="I439" t="s">
        <v>39</v>
      </c>
      <c r="J439" t="s">
        <v>347</v>
      </c>
      <c r="K439" t="s">
        <v>348</v>
      </c>
      <c r="L439" t="s">
        <v>40</v>
      </c>
      <c r="M439" t="s">
        <v>41</v>
      </c>
      <c r="N439" t="s">
        <v>364</v>
      </c>
      <c r="O439">
        <v>1</v>
      </c>
      <c r="P439">
        <v>1</v>
      </c>
      <c r="Q439">
        <v>1</v>
      </c>
      <c r="R439">
        <v>0</v>
      </c>
      <c r="S439">
        <v>0</v>
      </c>
      <c r="T439">
        <v>1</v>
      </c>
      <c r="U439">
        <v>1</v>
      </c>
      <c r="V439">
        <v>0</v>
      </c>
      <c r="X439">
        <v>0</v>
      </c>
      <c r="Y439">
        <v>0</v>
      </c>
      <c r="AB439" t="s">
        <v>1950</v>
      </c>
    </row>
    <row r="440" spans="1:28">
      <c r="A440" t="s">
        <v>115</v>
      </c>
      <c r="B440" s="7" t="s">
        <v>1176</v>
      </c>
      <c r="D440" t="s">
        <v>96</v>
      </c>
      <c r="E440" t="s">
        <v>97</v>
      </c>
      <c r="F440" t="s">
        <v>98</v>
      </c>
      <c r="H440" t="s">
        <v>32</v>
      </c>
      <c r="I440" t="s">
        <v>39</v>
      </c>
      <c r="J440" t="s">
        <v>347</v>
      </c>
      <c r="K440" t="s">
        <v>348</v>
      </c>
      <c r="L440" t="s">
        <v>36</v>
      </c>
      <c r="M440" t="s">
        <v>41</v>
      </c>
      <c r="N440" t="s">
        <v>365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1</v>
      </c>
      <c r="U440">
        <v>0</v>
      </c>
      <c r="V440">
        <v>0</v>
      </c>
      <c r="X440">
        <v>0</v>
      </c>
      <c r="Y440">
        <v>0</v>
      </c>
      <c r="AB440" t="s">
        <v>1950</v>
      </c>
    </row>
    <row r="441" spans="1:28">
      <c r="A441" t="s">
        <v>115</v>
      </c>
      <c r="B441" s="7" t="s">
        <v>38</v>
      </c>
      <c r="D441" t="s">
        <v>96</v>
      </c>
      <c r="E441" t="s">
        <v>97</v>
      </c>
      <c r="F441" t="s">
        <v>98</v>
      </c>
      <c r="H441" t="s">
        <v>32</v>
      </c>
      <c r="I441" t="s">
        <v>39</v>
      </c>
      <c r="J441" t="s">
        <v>347</v>
      </c>
      <c r="K441" t="s">
        <v>348</v>
      </c>
      <c r="L441" t="s">
        <v>36</v>
      </c>
      <c r="M441" t="s">
        <v>41</v>
      </c>
      <c r="N441" t="s">
        <v>1217</v>
      </c>
      <c r="O441">
        <v>0</v>
      </c>
      <c r="P441">
        <v>0</v>
      </c>
      <c r="Q441">
        <v>1</v>
      </c>
      <c r="R441">
        <v>0</v>
      </c>
      <c r="S441">
        <v>0</v>
      </c>
      <c r="T441">
        <v>1</v>
      </c>
      <c r="U441">
        <v>0</v>
      </c>
      <c r="V441">
        <v>0</v>
      </c>
      <c r="X441">
        <v>0</v>
      </c>
      <c r="Y441">
        <v>0</v>
      </c>
      <c r="AB441" t="s">
        <v>1950</v>
      </c>
    </row>
    <row r="442" spans="1:28">
      <c r="A442" t="s">
        <v>115</v>
      </c>
      <c r="B442" s="7" t="s">
        <v>1565</v>
      </c>
      <c r="D442" t="s">
        <v>96</v>
      </c>
      <c r="E442" t="s">
        <v>97</v>
      </c>
      <c r="F442" t="s">
        <v>98</v>
      </c>
      <c r="H442" t="s">
        <v>32</v>
      </c>
      <c r="I442" t="s">
        <v>39</v>
      </c>
      <c r="J442" t="s">
        <v>382</v>
      </c>
      <c r="K442" t="s">
        <v>375</v>
      </c>
      <c r="L442" t="s">
        <v>36</v>
      </c>
      <c r="M442" t="s">
        <v>41</v>
      </c>
      <c r="N442" t="s">
        <v>1702</v>
      </c>
      <c r="O442">
        <v>1</v>
      </c>
      <c r="P442">
        <v>1</v>
      </c>
      <c r="Q442">
        <v>1</v>
      </c>
      <c r="R442">
        <v>0</v>
      </c>
      <c r="S442">
        <v>0</v>
      </c>
      <c r="T442">
        <v>1</v>
      </c>
      <c r="U442">
        <v>1</v>
      </c>
      <c r="V442">
        <v>0</v>
      </c>
      <c r="X442">
        <v>0</v>
      </c>
      <c r="Y442">
        <v>0</v>
      </c>
      <c r="AB442" t="s">
        <v>1950</v>
      </c>
    </row>
    <row r="443" spans="1:28">
      <c r="A443" t="s">
        <v>115</v>
      </c>
      <c r="B443" s="7" t="s">
        <v>38</v>
      </c>
      <c r="D443" t="s">
        <v>96</v>
      </c>
      <c r="E443" t="s">
        <v>97</v>
      </c>
      <c r="F443" t="s">
        <v>98</v>
      </c>
      <c r="H443" t="s">
        <v>47</v>
      </c>
      <c r="I443" t="s">
        <v>33</v>
      </c>
      <c r="J443" t="s">
        <v>342</v>
      </c>
      <c r="K443" t="s">
        <v>343</v>
      </c>
      <c r="L443" t="s">
        <v>36</v>
      </c>
      <c r="M443" t="s">
        <v>41</v>
      </c>
      <c r="N443" t="s">
        <v>1218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1</v>
      </c>
      <c r="U443">
        <v>0</v>
      </c>
      <c r="V443">
        <v>0</v>
      </c>
      <c r="X443">
        <v>0</v>
      </c>
      <c r="Y443">
        <v>0</v>
      </c>
      <c r="AB443" t="s">
        <v>1950</v>
      </c>
    </row>
    <row r="444" spans="1:28">
      <c r="A444" t="s">
        <v>115</v>
      </c>
      <c r="B444" s="7" t="s">
        <v>1354</v>
      </c>
      <c r="D444" t="s">
        <v>96</v>
      </c>
      <c r="E444" t="s">
        <v>97</v>
      </c>
      <c r="F444" t="s">
        <v>98</v>
      </c>
      <c r="H444" t="s">
        <v>47</v>
      </c>
      <c r="I444" t="s">
        <v>33</v>
      </c>
      <c r="J444" t="s">
        <v>342</v>
      </c>
      <c r="K444" t="s">
        <v>343</v>
      </c>
      <c r="L444" t="s">
        <v>36</v>
      </c>
      <c r="M444" t="s">
        <v>41</v>
      </c>
      <c r="N444" t="s">
        <v>1602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1</v>
      </c>
      <c r="U444">
        <v>0</v>
      </c>
      <c r="V444">
        <v>0</v>
      </c>
      <c r="X444">
        <v>0</v>
      </c>
      <c r="Y444">
        <v>0</v>
      </c>
      <c r="AB444" t="s">
        <v>1950</v>
      </c>
    </row>
    <row r="445" spans="1:28">
      <c r="A445" t="s">
        <v>115</v>
      </c>
      <c r="B445" s="7" t="s">
        <v>1565</v>
      </c>
      <c r="D445" t="s">
        <v>96</v>
      </c>
      <c r="E445" t="s">
        <v>97</v>
      </c>
      <c r="F445" t="s">
        <v>98</v>
      </c>
      <c r="H445" t="s">
        <v>47</v>
      </c>
      <c r="I445" t="s">
        <v>33</v>
      </c>
      <c r="J445" t="s">
        <v>342</v>
      </c>
      <c r="K445" t="s">
        <v>343</v>
      </c>
      <c r="L445" t="s">
        <v>40</v>
      </c>
      <c r="M445" t="s">
        <v>41</v>
      </c>
      <c r="N445" t="s">
        <v>1703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1</v>
      </c>
      <c r="U445">
        <v>0</v>
      </c>
      <c r="V445">
        <v>0</v>
      </c>
      <c r="X445">
        <v>0</v>
      </c>
      <c r="Y445">
        <v>0</v>
      </c>
      <c r="AB445" t="s">
        <v>1950</v>
      </c>
    </row>
    <row r="446" spans="1:28">
      <c r="A446" t="s">
        <v>115</v>
      </c>
      <c r="B446" s="7" t="s">
        <v>1174</v>
      </c>
      <c r="D446" t="s">
        <v>96</v>
      </c>
      <c r="E446" t="s">
        <v>97</v>
      </c>
      <c r="F446" t="s">
        <v>98</v>
      </c>
      <c r="H446" t="s">
        <v>47</v>
      </c>
      <c r="I446" t="s">
        <v>39</v>
      </c>
      <c r="J446" t="s">
        <v>342</v>
      </c>
      <c r="K446" t="s">
        <v>343</v>
      </c>
      <c r="L446" t="s">
        <v>36</v>
      </c>
      <c r="M446" t="s">
        <v>41</v>
      </c>
      <c r="N446" t="s">
        <v>366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1</v>
      </c>
      <c r="U446">
        <v>0</v>
      </c>
      <c r="V446">
        <v>0</v>
      </c>
      <c r="X446">
        <v>0</v>
      </c>
      <c r="Y446">
        <v>0</v>
      </c>
      <c r="AB446" t="s">
        <v>1950</v>
      </c>
    </row>
    <row r="447" spans="1:28">
      <c r="A447" t="s">
        <v>115</v>
      </c>
      <c r="B447" s="7" t="s">
        <v>1174</v>
      </c>
      <c r="D447" t="s">
        <v>96</v>
      </c>
      <c r="E447" t="s">
        <v>97</v>
      </c>
      <c r="F447" t="s">
        <v>98</v>
      </c>
      <c r="H447" t="s">
        <v>47</v>
      </c>
      <c r="I447" t="s">
        <v>39</v>
      </c>
      <c r="J447" t="s">
        <v>342</v>
      </c>
      <c r="K447" t="s">
        <v>343</v>
      </c>
      <c r="L447" t="s">
        <v>129</v>
      </c>
      <c r="M447" t="s">
        <v>41</v>
      </c>
      <c r="N447" t="s">
        <v>367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1</v>
      </c>
      <c r="U447">
        <v>0</v>
      </c>
      <c r="V447">
        <v>0</v>
      </c>
      <c r="X447">
        <v>0</v>
      </c>
      <c r="Y447">
        <v>0</v>
      </c>
      <c r="AB447" t="s">
        <v>1950</v>
      </c>
    </row>
    <row r="448" spans="1:28">
      <c r="A448" t="s">
        <v>115</v>
      </c>
      <c r="B448" s="7" t="s">
        <v>1174</v>
      </c>
      <c r="D448" t="s">
        <v>96</v>
      </c>
      <c r="E448" t="s">
        <v>97</v>
      </c>
      <c r="F448" t="s">
        <v>98</v>
      </c>
      <c r="H448" t="s">
        <v>47</v>
      </c>
      <c r="I448" t="s">
        <v>39</v>
      </c>
      <c r="J448" t="s">
        <v>342</v>
      </c>
      <c r="K448" t="s">
        <v>343</v>
      </c>
      <c r="L448" t="s">
        <v>40</v>
      </c>
      <c r="M448" t="s">
        <v>41</v>
      </c>
      <c r="N448" t="s">
        <v>368</v>
      </c>
      <c r="O448">
        <v>0</v>
      </c>
      <c r="P448">
        <v>0</v>
      </c>
      <c r="Q448">
        <v>1</v>
      </c>
      <c r="R448">
        <v>0</v>
      </c>
      <c r="S448">
        <v>0</v>
      </c>
      <c r="T448">
        <v>1</v>
      </c>
      <c r="U448">
        <v>0</v>
      </c>
      <c r="V448">
        <v>0</v>
      </c>
      <c r="X448">
        <v>0</v>
      </c>
      <c r="Y448">
        <v>0</v>
      </c>
      <c r="AB448" t="s">
        <v>1950</v>
      </c>
    </row>
    <row r="449" spans="1:28">
      <c r="A449" t="s">
        <v>115</v>
      </c>
      <c r="B449" s="7" t="s">
        <v>1173</v>
      </c>
      <c r="D449" t="s">
        <v>96</v>
      </c>
      <c r="E449" t="s">
        <v>97</v>
      </c>
      <c r="F449" t="s">
        <v>98</v>
      </c>
      <c r="H449" t="s">
        <v>47</v>
      </c>
      <c r="I449" t="s">
        <v>39</v>
      </c>
      <c r="J449" t="s">
        <v>342</v>
      </c>
      <c r="K449" t="s">
        <v>343</v>
      </c>
      <c r="L449" t="s">
        <v>40</v>
      </c>
      <c r="M449" t="s">
        <v>41</v>
      </c>
      <c r="N449" t="s">
        <v>369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X449">
        <v>0</v>
      </c>
      <c r="Y449">
        <v>0</v>
      </c>
      <c r="AB449" t="s">
        <v>1950</v>
      </c>
    </row>
    <row r="450" spans="1:28">
      <c r="A450" t="s">
        <v>115</v>
      </c>
      <c r="B450" s="7" t="s">
        <v>1173</v>
      </c>
      <c r="D450" t="s">
        <v>96</v>
      </c>
      <c r="E450" t="s">
        <v>97</v>
      </c>
      <c r="F450" t="s">
        <v>98</v>
      </c>
      <c r="H450" t="s">
        <v>47</v>
      </c>
      <c r="I450" t="s">
        <v>39</v>
      </c>
      <c r="J450" t="s">
        <v>342</v>
      </c>
      <c r="K450" t="s">
        <v>343</v>
      </c>
      <c r="L450" t="s">
        <v>36</v>
      </c>
      <c r="M450" t="s">
        <v>41</v>
      </c>
      <c r="N450" t="s">
        <v>370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1</v>
      </c>
      <c r="U450">
        <v>0</v>
      </c>
      <c r="V450">
        <v>0</v>
      </c>
      <c r="X450">
        <v>0</v>
      </c>
      <c r="Y450">
        <v>0</v>
      </c>
      <c r="AB450" t="s">
        <v>1950</v>
      </c>
    </row>
    <row r="451" spans="1:28">
      <c r="A451" t="s">
        <v>115</v>
      </c>
      <c r="B451" s="7" t="s">
        <v>1176</v>
      </c>
      <c r="D451" t="s">
        <v>96</v>
      </c>
      <c r="E451" t="s">
        <v>97</v>
      </c>
      <c r="F451" t="s">
        <v>98</v>
      </c>
      <c r="H451" t="s">
        <v>47</v>
      </c>
      <c r="I451" t="s">
        <v>39</v>
      </c>
      <c r="J451" t="s">
        <v>342</v>
      </c>
      <c r="K451" t="s">
        <v>343</v>
      </c>
      <c r="L451" t="s">
        <v>36</v>
      </c>
      <c r="M451" t="s">
        <v>41</v>
      </c>
      <c r="N451" t="s">
        <v>371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1</v>
      </c>
      <c r="U451">
        <v>0</v>
      </c>
      <c r="V451">
        <v>0</v>
      </c>
      <c r="X451">
        <v>0</v>
      </c>
      <c r="Y451">
        <v>0</v>
      </c>
      <c r="AB451" t="s">
        <v>1950</v>
      </c>
    </row>
    <row r="452" spans="1:28">
      <c r="A452" t="s">
        <v>115</v>
      </c>
      <c r="B452" s="7" t="s">
        <v>1176</v>
      </c>
      <c r="D452" t="s">
        <v>96</v>
      </c>
      <c r="E452" t="s">
        <v>97</v>
      </c>
      <c r="F452" t="s">
        <v>98</v>
      </c>
      <c r="H452" t="s">
        <v>47</v>
      </c>
      <c r="I452" t="s">
        <v>39</v>
      </c>
      <c r="J452" t="s">
        <v>342</v>
      </c>
      <c r="K452" t="s">
        <v>343</v>
      </c>
      <c r="L452" t="s">
        <v>40</v>
      </c>
      <c r="M452" t="s">
        <v>41</v>
      </c>
      <c r="N452" t="s">
        <v>372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1</v>
      </c>
      <c r="U452">
        <v>0</v>
      </c>
      <c r="V452">
        <v>0</v>
      </c>
      <c r="X452">
        <v>0</v>
      </c>
      <c r="Y452">
        <v>0</v>
      </c>
      <c r="AB452" t="s">
        <v>1950</v>
      </c>
    </row>
    <row r="453" spans="1:28">
      <c r="A453" t="s">
        <v>115</v>
      </c>
      <c r="B453" s="7" t="s">
        <v>38</v>
      </c>
      <c r="D453" t="s">
        <v>96</v>
      </c>
      <c r="E453" t="s">
        <v>97</v>
      </c>
      <c r="F453" t="s">
        <v>98</v>
      </c>
      <c r="H453" t="s">
        <v>47</v>
      </c>
      <c r="I453" t="s">
        <v>39</v>
      </c>
      <c r="J453" t="s">
        <v>342</v>
      </c>
      <c r="K453" t="s">
        <v>343</v>
      </c>
      <c r="L453" t="s">
        <v>40</v>
      </c>
      <c r="M453" t="s">
        <v>41</v>
      </c>
      <c r="N453" t="s">
        <v>1219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1</v>
      </c>
      <c r="U453">
        <v>0</v>
      </c>
      <c r="V453">
        <v>0</v>
      </c>
      <c r="X453">
        <v>0</v>
      </c>
      <c r="Y453">
        <v>0</v>
      </c>
      <c r="AB453" t="s">
        <v>1950</v>
      </c>
    </row>
    <row r="454" spans="1:28">
      <c r="A454" t="s">
        <v>115</v>
      </c>
      <c r="B454" s="7" t="s">
        <v>38</v>
      </c>
      <c r="D454" t="s">
        <v>96</v>
      </c>
      <c r="E454" t="s">
        <v>97</v>
      </c>
      <c r="F454" t="s">
        <v>98</v>
      </c>
      <c r="H454" t="s">
        <v>47</v>
      </c>
      <c r="I454" t="s">
        <v>39</v>
      </c>
      <c r="J454" t="s">
        <v>342</v>
      </c>
      <c r="K454" t="s">
        <v>343</v>
      </c>
      <c r="L454" t="s">
        <v>40</v>
      </c>
      <c r="M454" t="s">
        <v>41</v>
      </c>
      <c r="N454" t="s">
        <v>1220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1</v>
      </c>
      <c r="U454">
        <v>0</v>
      </c>
      <c r="V454">
        <v>0</v>
      </c>
      <c r="X454">
        <v>0</v>
      </c>
      <c r="Y454">
        <v>0</v>
      </c>
      <c r="AB454" t="s">
        <v>1950</v>
      </c>
    </row>
    <row r="455" spans="1:28">
      <c r="A455" t="s">
        <v>115</v>
      </c>
      <c r="B455" s="7" t="s">
        <v>1172</v>
      </c>
      <c r="D455" t="s">
        <v>96</v>
      </c>
      <c r="E455" t="s">
        <v>97</v>
      </c>
      <c r="F455" t="s">
        <v>373</v>
      </c>
      <c r="H455" t="s">
        <v>47</v>
      </c>
      <c r="I455" t="s">
        <v>33</v>
      </c>
      <c r="J455" t="s">
        <v>374</v>
      </c>
      <c r="K455" t="s">
        <v>375</v>
      </c>
      <c r="L455" t="s">
        <v>40</v>
      </c>
      <c r="M455" t="s">
        <v>41</v>
      </c>
      <c r="N455" t="s">
        <v>376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1</v>
      </c>
      <c r="U455">
        <v>0</v>
      </c>
      <c r="V455">
        <v>0</v>
      </c>
      <c r="X455">
        <v>0</v>
      </c>
      <c r="Y455">
        <v>0</v>
      </c>
      <c r="AB455" t="s">
        <v>1950</v>
      </c>
    </row>
    <row r="456" spans="1:28">
      <c r="A456" t="s">
        <v>115</v>
      </c>
      <c r="B456" s="7" t="s">
        <v>1177</v>
      </c>
      <c r="D456" t="s">
        <v>96</v>
      </c>
      <c r="E456" t="s">
        <v>97</v>
      </c>
      <c r="F456" t="s">
        <v>373</v>
      </c>
      <c r="H456" t="s">
        <v>47</v>
      </c>
      <c r="I456" t="s">
        <v>33</v>
      </c>
      <c r="J456" t="s">
        <v>374</v>
      </c>
      <c r="K456" t="s">
        <v>375</v>
      </c>
      <c r="L456" t="s">
        <v>36</v>
      </c>
      <c r="M456" t="s">
        <v>41</v>
      </c>
      <c r="N456" t="s">
        <v>377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0</v>
      </c>
      <c r="X456">
        <v>0</v>
      </c>
      <c r="Y456">
        <v>0</v>
      </c>
      <c r="AB456" t="s">
        <v>1950</v>
      </c>
    </row>
    <row r="457" spans="1:28">
      <c r="A457" t="s">
        <v>115</v>
      </c>
      <c r="B457" s="7" t="s">
        <v>1177</v>
      </c>
      <c r="D457" t="s">
        <v>96</v>
      </c>
      <c r="E457" t="s">
        <v>97</v>
      </c>
      <c r="F457" t="s">
        <v>373</v>
      </c>
      <c r="H457" t="s">
        <v>47</v>
      </c>
      <c r="I457" t="s">
        <v>33</v>
      </c>
      <c r="J457" t="s">
        <v>374</v>
      </c>
      <c r="K457" t="s">
        <v>375</v>
      </c>
      <c r="L457" t="s">
        <v>40</v>
      </c>
      <c r="M457" t="s">
        <v>41</v>
      </c>
      <c r="N457" t="s">
        <v>378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1</v>
      </c>
      <c r="U457">
        <v>0</v>
      </c>
      <c r="V457">
        <v>0</v>
      </c>
      <c r="X457">
        <v>0</v>
      </c>
      <c r="Y457">
        <v>0</v>
      </c>
      <c r="AB457" t="s">
        <v>1950</v>
      </c>
    </row>
    <row r="458" spans="1:28">
      <c r="A458" t="s">
        <v>115</v>
      </c>
      <c r="B458" s="7" t="s">
        <v>1174</v>
      </c>
      <c r="D458" t="s">
        <v>96</v>
      </c>
      <c r="E458" t="s">
        <v>97</v>
      </c>
      <c r="F458" t="s">
        <v>373</v>
      </c>
      <c r="H458" t="s">
        <v>47</v>
      </c>
      <c r="I458" t="s">
        <v>33</v>
      </c>
      <c r="J458" t="s">
        <v>374</v>
      </c>
      <c r="K458" t="s">
        <v>375</v>
      </c>
      <c r="L458" t="s">
        <v>40</v>
      </c>
      <c r="M458" t="s">
        <v>41</v>
      </c>
      <c r="N458" t="s">
        <v>379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X458">
        <v>0</v>
      </c>
      <c r="Y458">
        <v>0</v>
      </c>
      <c r="AB458" t="s">
        <v>1950</v>
      </c>
    </row>
    <row r="459" spans="1:28">
      <c r="A459" t="s">
        <v>115</v>
      </c>
      <c r="B459" s="7" t="s">
        <v>1174</v>
      </c>
      <c r="D459" t="s">
        <v>96</v>
      </c>
      <c r="E459" t="s">
        <v>97</v>
      </c>
      <c r="F459" t="s">
        <v>373</v>
      </c>
      <c r="H459" t="s">
        <v>47</v>
      </c>
      <c r="I459" t="s">
        <v>33</v>
      </c>
      <c r="J459" t="s">
        <v>374</v>
      </c>
      <c r="K459" t="s">
        <v>375</v>
      </c>
      <c r="L459" t="s">
        <v>36</v>
      </c>
      <c r="M459" t="s">
        <v>41</v>
      </c>
      <c r="N459" t="s">
        <v>380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1</v>
      </c>
      <c r="U459">
        <v>0</v>
      </c>
      <c r="V459">
        <v>0</v>
      </c>
      <c r="X459">
        <v>0</v>
      </c>
      <c r="Y459">
        <v>0</v>
      </c>
      <c r="AB459" t="s">
        <v>1950</v>
      </c>
    </row>
    <row r="460" spans="1:28">
      <c r="A460" t="s">
        <v>115</v>
      </c>
      <c r="B460" s="7" t="s">
        <v>1174</v>
      </c>
      <c r="D460" t="s">
        <v>96</v>
      </c>
      <c r="E460" t="s">
        <v>97</v>
      </c>
      <c r="F460" t="s">
        <v>373</v>
      </c>
      <c r="H460" t="s">
        <v>47</v>
      </c>
      <c r="I460" t="s">
        <v>33</v>
      </c>
      <c r="J460" t="s">
        <v>374</v>
      </c>
      <c r="K460" t="s">
        <v>375</v>
      </c>
      <c r="L460" t="s">
        <v>36</v>
      </c>
      <c r="M460" t="s">
        <v>41</v>
      </c>
      <c r="N460" t="s">
        <v>381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1</v>
      </c>
      <c r="U460">
        <v>0</v>
      </c>
      <c r="V460">
        <v>0</v>
      </c>
      <c r="X460">
        <v>0</v>
      </c>
      <c r="Y460">
        <v>0</v>
      </c>
      <c r="AB460" t="s">
        <v>1950</v>
      </c>
    </row>
    <row r="461" spans="1:28">
      <c r="A461" t="s">
        <v>115</v>
      </c>
      <c r="B461" s="7" t="s">
        <v>1746</v>
      </c>
      <c r="D461" t="s">
        <v>96</v>
      </c>
      <c r="E461" t="s">
        <v>97</v>
      </c>
      <c r="F461" t="s">
        <v>373</v>
      </c>
      <c r="H461" t="s">
        <v>47</v>
      </c>
      <c r="I461" t="s">
        <v>33</v>
      </c>
      <c r="J461" t="s">
        <v>374</v>
      </c>
      <c r="K461" t="s">
        <v>375</v>
      </c>
      <c r="L461" t="s">
        <v>40</v>
      </c>
      <c r="M461" t="s">
        <v>41</v>
      </c>
      <c r="N461" t="s">
        <v>1788</v>
      </c>
      <c r="O461">
        <v>1</v>
      </c>
      <c r="P461">
        <v>0</v>
      </c>
      <c r="Q461">
        <v>1</v>
      </c>
      <c r="R461">
        <v>0</v>
      </c>
      <c r="S461">
        <v>0</v>
      </c>
      <c r="T461">
        <v>1</v>
      </c>
      <c r="U461">
        <v>0</v>
      </c>
      <c r="V461">
        <v>0</v>
      </c>
      <c r="X461">
        <v>0</v>
      </c>
      <c r="Y461">
        <v>0</v>
      </c>
      <c r="AB461" t="s">
        <v>1950</v>
      </c>
    </row>
    <row r="462" spans="1:28">
      <c r="A462" t="s">
        <v>115</v>
      </c>
      <c r="B462" s="7" t="s">
        <v>1746</v>
      </c>
      <c r="D462" t="s">
        <v>96</v>
      </c>
      <c r="E462" t="s">
        <v>97</v>
      </c>
      <c r="F462" t="s">
        <v>373</v>
      </c>
      <c r="H462" t="s">
        <v>47</v>
      </c>
      <c r="I462" t="s">
        <v>33</v>
      </c>
      <c r="J462" t="s">
        <v>374</v>
      </c>
      <c r="K462" t="s">
        <v>375</v>
      </c>
      <c r="L462" t="s">
        <v>36</v>
      </c>
      <c r="M462" t="s">
        <v>41</v>
      </c>
      <c r="N462" t="s">
        <v>1789</v>
      </c>
      <c r="O462">
        <v>1</v>
      </c>
      <c r="P462">
        <v>1</v>
      </c>
      <c r="Q462">
        <v>1</v>
      </c>
      <c r="R462">
        <v>0</v>
      </c>
      <c r="S462">
        <v>0</v>
      </c>
      <c r="T462">
        <v>1</v>
      </c>
      <c r="U462">
        <v>0</v>
      </c>
      <c r="V462">
        <v>0</v>
      </c>
      <c r="X462">
        <v>0</v>
      </c>
      <c r="Y462">
        <v>0</v>
      </c>
      <c r="AB462" t="s">
        <v>1950</v>
      </c>
    </row>
    <row r="463" spans="1:28">
      <c r="A463" t="s">
        <v>115</v>
      </c>
      <c r="B463" s="7" t="s">
        <v>1746</v>
      </c>
      <c r="D463" t="s">
        <v>96</v>
      </c>
      <c r="E463" t="s">
        <v>97</v>
      </c>
      <c r="F463" t="s">
        <v>373</v>
      </c>
      <c r="H463" t="s">
        <v>47</v>
      </c>
      <c r="I463" t="s">
        <v>33</v>
      </c>
      <c r="J463" t="s">
        <v>374</v>
      </c>
      <c r="K463" t="s">
        <v>375</v>
      </c>
      <c r="L463" t="s">
        <v>36</v>
      </c>
      <c r="M463" t="s">
        <v>41</v>
      </c>
      <c r="N463" t="s">
        <v>1790</v>
      </c>
      <c r="O463">
        <v>1</v>
      </c>
      <c r="P463">
        <v>1</v>
      </c>
      <c r="Q463">
        <v>1</v>
      </c>
      <c r="R463">
        <v>0</v>
      </c>
      <c r="S463">
        <v>0</v>
      </c>
      <c r="T463">
        <v>1</v>
      </c>
      <c r="U463">
        <v>0</v>
      </c>
      <c r="V463">
        <v>0</v>
      </c>
      <c r="X463">
        <v>0</v>
      </c>
      <c r="Y463">
        <v>0</v>
      </c>
      <c r="AB463" t="s">
        <v>1950</v>
      </c>
    </row>
    <row r="464" spans="1:28">
      <c r="A464" t="s">
        <v>115</v>
      </c>
      <c r="B464" s="7" t="s">
        <v>1177</v>
      </c>
      <c r="D464" t="s">
        <v>96</v>
      </c>
      <c r="E464" t="s">
        <v>97</v>
      </c>
      <c r="F464" t="s">
        <v>373</v>
      </c>
      <c r="H464" t="s">
        <v>47</v>
      </c>
      <c r="I464" t="s">
        <v>33</v>
      </c>
      <c r="J464" t="s">
        <v>382</v>
      </c>
      <c r="K464" t="s">
        <v>375</v>
      </c>
      <c r="L464" t="s">
        <v>40</v>
      </c>
      <c r="M464" t="s">
        <v>41</v>
      </c>
      <c r="N464" t="s">
        <v>383</v>
      </c>
      <c r="O464">
        <v>0</v>
      </c>
      <c r="P464">
        <v>0</v>
      </c>
      <c r="Q464">
        <v>1</v>
      </c>
      <c r="R464">
        <v>0</v>
      </c>
      <c r="S464">
        <v>0</v>
      </c>
      <c r="T464">
        <v>1</v>
      </c>
      <c r="U464">
        <v>0</v>
      </c>
      <c r="V464">
        <v>0</v>
      </c>
      <c r="X464">
        <v>0</v>
      </c>
      <c r="Y464">
        <v>0</v>
      </c>
      <c r="AB464" t="s">
        <v>1950</v>
      </c>
    </row>
    <row r="465" spans="1:28">
      <c r="A465" t="s">
        <v>115</v>
      </c>
      <c r="B465" s="7" t="s">
        <v>1177</v>
      </c>
      <c r="D465" t="s">
        <v>96</v>
      </c>
      <c r="E465" t="s">
        <v>97</v>
      </c>
      <c r="F465" t="s">
        <v>373</v>
      </c>
      <c r="H465" t="s">
        <v>47</v>
      </c>
      <c r="I465" t="s">
        <v>33</v>
      </c>
      <c r="J465" t="s">
        <v>382</v>
      </c>
      <c r="K465" t="s">
        <v>375</v>
      </c>
      <c r="L465" t="s">
        <v>40</v>
      </c>
      <c r="M465" t="s">
        <v>41</v>
      </c>
      <c r="N465" t="s">
        <v>384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1</v>
      </c>
      <c r="U465">
        <v>0</v>
      </c>
      <c r="V465">
        <v>0</v>
      </c>
      <c r="X465">
        <v>0</v>
      </c>
      <c r="Y465">
        <v>0</v>
      </c>
      <c r="AB465" t="s">
        <v>1950</v>
      </c>
    </row>
    <row r="466" spans="1:28">
      <c r="A466" t="s">
        <v>115</v>
      </c>
      <c r="B466" s="7" t="s">
        <v>1174</v>
      </c>
      <c r="D466" t="s">
        <v>96</v>
      </c>
      <c r="E466" t="s">
        <v>97</v>
      </c>
      <c r="F466" t="s">
        <v>373</v>
      </c>
      <c r="H466" t="s">
        <v>47</v>
      </c>
      <c r="I466" t="s">
        <v>33</v>
      </c>
      <c r="J466" t="s">
        <v>382</v>
      </c>
      <c r="K466" t="s">
        <v>375</v>
      </c>
      <c r="L466" t="s">
        <v>40</v>
      </c>
      <c r="M466" t="s">
        <v>41</v>
      </c>
      <c r="N466" t="s">
        <v>385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1</v>
      </c>
      <c r="U466">
        <v>0</v>
      </c>
      <c r="V466">
        <v>0</v>
      </c>
      <c r="X466">
        <v>0</v>
      </c>
      <c r="Y466">
        <v>0</v>
      </c>
      <c r="AB466" t="s">
        <v>1950</v>
      </c>
    </row>
    <row r="467" spans="1:28">
      <c r="A467" t="s">
        <v>115</v>
      </c>
      <c r="B467" s="7" t="s">
        <v>1174</v>
      </c>
      <c r="D467" t="s">
        <v>96</v>
      </c>
      <c r="E467" t="s">
        <v>97</v>
      </c>
      <c r="F467" t="s">
        <v>373</v>
      </c>
      <c r="H467" t="s">
        <v>47</v>
      </c>
      <c r="I467" t="s">
        <v>33</v>
      </c>
      <c r="J467" t="s">
        <v>382</v>
      </c>
      <c r="K467" t="s">
        <v>375</v>
      </c>
      <c r="L467" t="s">
        <v>36</v>
      </c>
      <c r="M467" t="s">
        <v>41</v>
      </c>
      <c r="N467" t="s">
        <v>386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1</v>
      </c>
      <c r="U467">
        <v>0</v>
      </c>
      <c r="V467">
        <v>0</v>
      </c>
      <c r="X467">
        <v>0</v>
      </c>
      <c r="Y467">
        <v>0</v>
      </c>
      <c r="AB467" t="s">
        <v>1950</v>
      </c>
    </row>
    <row r="468" spans="1:28">
      <c r="A468" t="s">
        <v>115</v>
      </c>
      <c r="B468" s="7" t="s">
        <v>38</v>
      </c>
      <c r="D468" t="s">
        <v>96</v>
      </c>
      <c r="E468" t="s">
        <v>97</v>
      </c>
      <c r="F468" t="s">
        <v>373</v>
      </c>
      <c r="H468" t="s">
        <v>47</v>
      </c>
      <c r="I468" t="s">
        <v>33</v>
      </c>
      <c r="J468" t="s">
        <v>382</v>
      </c>
      <c r="K468" t="s">
        <v>375</v>
      </c>
      <c r="L468" t="s">
        <v>36</v>
      </c>
      <c r="M468" t="s">
        <v>41</v>
      </c>
      <c r="N468" t="s">
        <v>1402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1</v>
      </c>
      <c r="U468">
        <v>0</v>
      </c>
      <c r="V468">
        <v>0</v>
      </c>
      <c r="X468">
        <v>0</v>
      </c>
      <c r="Y468">
        <v>0</v>
      </c>
      <c r="AB468" t="s">
        <v>1950</v>
      </c>
    </row>
    <row r="469" spans="1:28">
      <c r="A469" t="s">
        <v>115</v>
      </c>
      <c r="B469" s="7" t="s">
        <v>1172</v>
      </c>
      <c r="D469" t="s">
        <v>96</v>
      </c>
      <c r="E469" t="s">
        <v>97</v>
      </c>
      <c r="F469" t="s">
        <v>373</v>
      </c>
      <c r="H469" t="s">
        <v>47</v>
      </c>
      <c r="I469" t="s">
        <v>39</v>
      </c>
      <c r="J469" t="s">
        <v>374</v>
      </c>
      <c r="K469" t="s">
        <v>375</v>
      </c>
      <c r="L469" t="s">
        <v>129</v>
      </c>
      <c r="M469" t="s">
        <v>41</v>
      </c>
      <c r="N469" t="s">
        <v>387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1</v>
      </c>
      <c r="U469">
        <v>0</v>
      </c>
      <c r="V469">
        <v>0</v>
      </c>
      <c r="X469">
        <v>0</v>
      </c>
      <c r="Y469">
        <v>0</v>
      </c>
      <c r="AB469" t="s">
        <v>1950</v>
      </c>
    </row>
    <row r="470" spans="1:28">
      <c r="A470" t="s">
        <v>115</v>
      </c>
      <c r="B470" s="7" t="s">
        <v>1172</v>
      </c>
      <c r="D470" t="s">
        <v>96</v>
      </c>
      <c r="E470" t="s">
        <v>97</v>
      </c>
      <c r="F470" t="s">
        <v>373</v>
      </c>
      <c r="H470" t="s">
        <v>47</v>
      </c>
      <c r="I470" t="s">
        <v>39</v>
      </c>
      <c r="J470" t="s">
        <v>382</v>
      </c>
      <c r="K470" t="s">
        <v>375</v>
      </c>
      <c r="L470" t="s">
        <v>36</v>
      </c>
      <c r="M470" t="s">
        <v>41</v>
      </c>
      <c r="N470" t="s">
        <v>388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1</v>
      </c>
      <c r="U470">
        <v>0</v>
      </c>
      <c r="V470">
        <v>0</v>
      </c>
      <c r="X470">
        <v>0</v>
      </c>
      <c r="Y470">
        <v>0</v>
      </c>
      <c r="AB470" t="s">
        <v>1950</v>
      </c>
    </row>
    <row r="471" spans="1:28">
      <c r="A471" t="s">
        <v>115</v>
      </c>
      <c r="B471" s="7" t="s">
        <v>1173</v>
      </c>
      <c r="D471" t="s">
        <v>96</v>
      </c>
      <c r="E471" t="s">
        <v>97</v>
      </c>
      <c r="F471" t="s">
        <v>389</v>
      </c>
      <c r="H471" t="s">
        <v>47</v>
      </c>
      <c r="I471" t="s">
        <v>33</v>
      </c>
      <c r="J471" t="s">
        <v>374</v>
      </c>
      <c r="K471" t="s">
        <v>375</v>
      </c>
      <c r="L471" t="s">
        <v>36</v>
      </c>
      <c r="M471" t="s">
        <v>51</v>
      </c>
      <c r="N471" t="s">
        <v>390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1</v>
      </c>
      <c r="U471">
        <v>0</v>
      </c>
      <c r="V471">
        <v>0</v>
      </c>
      <c r="X471">
        <v>0</v>
      </c>
      <c r="Y471">
        <v>0</v>
      </c>
      <c r="AB471" t="s">
        <v>1950</v>
      </c>
    </row>
    <row r="472" spans="1:28">
      <c r="A472" t="s">
        <v>115</v>
      </c>
      <c r="B472" s="7" t="s">
        <v>1173</v>
      </c>
      <c r="D472" t="s">
        <v>96</v>
      </c>
      <c r="E472" t="s">
        <v>97</v>
      </c>
      <c r="F472" t="s">
        <v>389</v>
      </c>
      <c r="H472" t="s">
        <v>47</v>
      </c>
      <c r="I472" t="s">
        <v>33</v>
      </c>
      <c r="J472" t="s">
        <v>374</v>
      </c>
      <c r="K472" t="s">
        <v>375</v>
      </c>
      <c r="L472" t="s">
        <v>40</v>
      </c>
      <c r="M472" t="s">
        <v>51</v>
      </c>
      <c r="N472" t="s">
        <v>391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1</v>
      </c>
      <c r="U472">
        <v>0</v>
      </c>
      <c r="V472">
        <v>0</v>
      </c>
      <c r="X472">
        <v>0</v>
      </c>
      <c r="Y472">
        <v>0</v>
      </c>
      <c r="AB472" t="s">
        <v>1950</v>
      </c>
    </row>
    <row r="473" spans="1:28">
      <c r="A473" t="s">
        <v>115</v>
      </c>
      <c r="B473" s="7" t="s">
        <v>1173</v>
      </c>
      <c r="D473" t="s">
        <v>96</v>
      </c>
      <c r="E473" t="s">
        <v>97</v>
      </c>
      <c r="F473" t="s">
        <v>389</v>
      </c>
      <c r="H473" t="s">
        <v>47</v>
      </c>
      <c r="I473" t="s">
        <v>33</v>
      </c>
      <c r="J473" t="s">
        <v>374</v>
      </c>
      <c r="K473" t="s">
        <v>375</v>
      </c>
      <c r="L473" t="s">
        <v>40</v>
      </c>
      <c r="M473" t="s">
        <v>51</v>
      </c>
      <c r="N473" t="s">
        <v>392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0</v>
      </c>
      <c r="X473">
        <v>0</v>
      </c>
      <c r="Y473">
        <v>0</v>
      </c>
      <c r="AB473" t="s">
        <v>1950</v>
      </c>
    </row>
    <row r="474" spans="1:28">
      <c r="A474" t="s">
        <v>115</v>
      </c>
      <c r="B474" s="7" t="s">
        <v>1170</v>
      </c>
      <c r="D474" t="s">
        <v>96</v>
      </c>
      <c r="E474" t="s">
        <v>97</v>
      </c>
      <c r="F474" t="s">
        <v>389</v>
      </c>
      <c r="H474" t="s">
        <v>47</v>
      </c>
      <c r="I474" t="s">
        <v>33</v>
      </c>
      <c r="J474" t="s">
        <v>374</v>
      </c>
      <c r="K474" t="s">
        <v>375</v>
      </c>
      <c r="L474" t="s">
        <v>36</v>
      </c>
      <c r="M474" t="s">
        <v>51</v>
      </c>
      <c r="N474" t="s">
        <v>393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X474">
        <v>0</v>
      </c>
      <c r="Y474">
        <v>0</v>
      </c>
      <c r="AB474" t="s">
        <v>1950</v>
      </c>
    </row>
    <row r="475" spans="1:28">
      <c r="A475" t="s">
        <v>115</v>
      </c>
      <c r="B475" s="7" t="s">
        <v>1170</v>
      </c>
      <c r="D475" t="s">
        <v>96</v>
      </c>
      <c r="E475" t="s">
        <v>97</v>
      </c>
      <c r="F475" t="s">
        <v>389</v>
      </c>
      <c r="H475" t="s">
        <v>47</v>
      </c>
      <c r="I475" t="s">
        <v>33</v>
      </c>
      <c r="J475" t="s">
        <v>374</v>
      </c>
      <c r="K475" t="s">
        <v>375</v>
      </c>
      <c r="L475" t="s">
        <v>40</v>
      </c>
      <c r="M475" t="s">
        <v>41</v>
      </c>
      <c r="N475" t="s">
        <v>394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1</v>
      </c>
      <c r="U475">
        <v>0</v>
      </c>
      <c r="V475">
        <v>0</v>
      </c>
      <c r="X475">
        <v>0</v>
      </c>
      <c r="Y475">
        <v>0</v>
      </c>
      <c r="AB475" t="s">
        <v>1950</v>
      </c>
    </row>
    <row r="476" spans="1:28">
      <c r="A476" t="s">
        <v>115</v>
      </c>
      <c r="B476" s="7" t="s">
        <v>1170</v>
      </c>
      <c r="D476" t="s">
        <v>96</v>
      </c>
      <c r="E476" t="s">
        <v>97</v>
      </c>
      <c r="F476" t="s">
        <v>389</v>
      </c>
      <c r="H476" t="s">
        <v>47</v>
      </c>
      <c r="I476" t="s">
        <v>33</v>
      </c>
      <c r="J476" t="s">
        <v>374</v>
      </c>
      <c r="K476" t="s">
        <v>375</v>
      </c>
      <c r="L476" t="s">
        <v>36</v>
      </c>
      <c r="M476" t="s">
        <v>51</v>
      </c>
      <c r="N476" t="s">
        <v>395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1</v>
      </c>
      <c r="U476">
        <v>0</v>
      </c>
      <c r="V476">
        <v>0</v>
      </c>
      <c r="X476">
        <v>0</v>
      </c>
      <c r="Y476">
        <v>0</v>
      </c>
      <c r="AB476" t="s">
        <v>1950</v>
      </c>
    </row>
    <row r="477" spans="1:28">
      <c r="A477" t="s">
        <v>115</v>
      </c>
      <c r="B477" s="7" t="s">
        <v>1176</v>
      </c>
      <c r="D477" t="s">
        <v>96</v>
      </c>
      <c r="E477" t="s">
        <v>97</v>
      </c>
      <c r="F477" t="s">
        <v>389</v>
      </c>
      <c r="H477" t="s">
        <v>47</v>
      </c>
      <c r="I477" t="s">
        <v>33</v>
      </c>
      <c r="J477" t="s">
        <v>374</v>
      </c>
      <c r="K477" t="s">
        <v>375</v>
      </c>
      <c r="L477" t="s">
        <v>40</v>
      </c>
      <c r="M477" t="s">
        <v>41</v>
      </c>
      <c r="N477" t="s">
        <v>396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1</v>
      </c>
      <c r="U477">
        <v>0</v>
      </c>
      <c r="V477">
        <v>0</v>
      </c>
      <c r="X477">
        <v>0</v>
      </c>
      <c r="Y477">
        <v>0</v>
      </c>
      <c r="AB477" t="s">
        <v>1950</v>
      </c>
    </row>
    <row r="478" spans="1:28">
      <c r="A478" t="s">
        <v>115</v>
      </c>
      <c r="B478" s="7" t="s">
        <v>1354</v>
      </c>
      <c r="D478" t="s">
        <v>96</v>
      </c>
      <c r="E478" t="s">
        <v>97</v>
      </c>
      <c r="F478" t="s">
        <v>389</v>
      </c>
      <c r="H478" t="s">
        <v>47</v>
      </c>
      <c r="I478" t="s">
        <v>33</v>
      </c>
      <c r="J478" t="s">
        <v>374</v>
      </c>
      <c r="K478" t="s">
        <v>375</v>
      </c>
      <c r="L478" t="s">
        <v>36</v>
      </c>
      <c r="M478" t="s">
        <v>41</v>
      </c>
      <c r="N478" t="s">
        <v>1603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1</v>
      </c>
      <c r="U478">
        <v>0</v>
      </c>
      <c r="V478">
        <v>0</v>
      </c>
      <c r="X478">
        <v>0</v>
      </c>
      <c r="Y478">
        <v>0</v>
      </c>
      <c r="AB478" t="s">
        <v>1950</v>
      </c>
    </row>
    <row r="479" spans="1:28">
      <c r="A479" t="s">
        <v>115</v>
      </c>
      <c r="B479" s="7" t="s">
        <v>1354</v>
      </c>
      <c r="D479" t="s">
        <v>96</v>
      </c>
      <c r="E479" t="s">
        <v>97</v>
      </c>
      <c r="F479" t="s">
        <v>389</v>
      </c>
      <c r="H479" t="s">
        <v>47</v>
      </c>
      <c r="I479" t="s">
        <v>33</v>
      </c>
      <c r="J479" t="s">
        <v>374</v>
      </c>
      <c r="K479" t="s">
        <v>375</v>
      </c>
      <c r="L479" t="s">
        <v>36</v>
      </c>
      <c r="M479" t="s">
        <v>41</v>
      </c>
      <c r="N479" t="s">
        <v>1604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1</v>
      </c>
      <c r="U479">
        <v>0</v>
      </c>
      <c r="V479">
        <v>0</v>
      </c>
      <c r="X479">
        <v>0</v>
      </c>
      <c r="Y479">
        <v>0</v>
      </c>
      <c r="AB479" t="s">
        <v>1950</v>
      </c>
    </row>
    <row r="480" spans="1:28">
      <c r="A480" t="s">
        <v>115</v>
      </c>
      <c r="B480" s="7" t="s">
        <v>1354</v>
      </c>
      <c r="D480" t="s">
        <v>96</v>
      </c>
      <c r="E480" t="s">
        <v>97</v>
      </c>
      <c r="F480" t="s">
        <v>389</v>
      </c>
      <c r="H480" t="s">
        <v>47</v>
      </c>
      <c r="I480" t="s">
        <v>33</v>
      </c>
      <c r="J480" t="s">
        <v>374</v>
      </c>
      <c r="K480" t="s">
        <v>375</v>
      </c>
      <c r="L480" t="s">
        <v>40</v>
      </c>
      <c r="M480" t="s">
        <v>41</v>
      </c>
      <c r="N480" t="s">
        <v>1605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1</v>
      </c>
      <c r="U480">
        <v>0</v>
      </c>
      <c r="V480">
        <v>0</v>
      </c>
      <c r="X480">
        <v>0</v>
      </c>
      <c r="Y480">
        <v>0</v>
      </c>
      <c r="AB480" t="s">
        <v>1950</v>
      </c>
    </row>
    <row r="481" spans="1:28">
      <c r="A481" t="s">
        <v>115</v>
      </c>
      <c r="B481" s="7" t="s">
        <v>1565</v>
      </c>
      <c r="D481" t="s">
        <v>96</v>
      </c>
      <c r="E481" t="s">
        <v>97</v>
      </c>
      <c r="F481" t="s">
        <v>389</v>
      </c>
      <c r="H481" t="s">
        <v>47</v>
      </c>
      <c r="I481" t="s">
        <v>33</v>
      </c>
      <c r="J481" t="s">
        <v>374</v>
      </c>
      <c r="K481" t="s">
        <v>375</v>
      </c>
      <c r="L481" t="s">
        <v>40</v>
      </c>
      <c r="M481" t="s">
        <v>41</v>
      </c>
      <c r="N481" t="s">
        <v>1704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1</v>
      </c>
      <c r="U481">
        <v>0</v>
      </c>
      <c r="V481">
        <v>0</v>
      </c>
      <c r="X481">
        <v>0</v>
      </c>
      <c r="Y481">
        <v>0</v>
      </c>
      <c r="AB481" t="s">
        <v>1950</v>
      </c>
    </row>
    <row r="482" spans="1:28">
      <c r="A482" t="s">
        <v>115</v>
      </c>
      <c r="B482" s="7" t="s">
        <v>1565</v>
      </c>
      <c r="D482" t="s">
        <v>96</v>
      </c>
      <c r="E482" t="s">
        <v>97</v>
      </c>
      <c r="F482" t="s">
        <v>389</v>
      </c>
      <c r="H482" t="s">
        <v>47</v>
      </c>
      <c r="I482" t="s">
        <v>33</v>
      </c>
      <c r="J482" t="s">
        <v>374</v>
      </c>
      <c r="K482" t="s">
        <v>375</v>
      </c>
      <c r="L482" t="s">
        <v>36</v>
      </c>
      <c r="M482" t="s">
        <v>41</v>
      </c>
      <c r="N482" t="s">
        <v>1705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1</v>
      </c>
      <c r="U482">
        <v>0</v>
      </c>
      <c r="V482">
        <v>0</v>
      </c>
      <c r="X482">
        <v>0</v>
      </c>
      <c r="Y482">
        <v>0</v>
      </c>
      <c r="AB482" t="s">
        <v>1950</v>
      </c>
    </row>
    <row r="483" spans="1:28">
      <c r="A483" t="s">
        <v>115</v>
      </c>
      <c r="B483" s="7" t="s">
        <v>1170</v>
      </c>
      <c r="D483" t="s">
        <v>96</v>
      </c>
      <c r="E483" t="s">
        <v>97</v>
      </c>
      <c r="F483" t="s">
        <v>389</v>
      </c>
      <c r="H483" t="s">
        <v>47</v>
      </c>
      <c r="I483" t="s">
        <v>33</v>
      </c>
      <c r="J483" t="s">
        <v>382</v>
      </c>
      <c r="K483" t="s">
        <v>375</v>
      </c>
      <c r="L483" t="s">
        <v>129</v>
      </c>
      <c r="M483" t="s">
        <v>41</v>
      </c>
      <c r="N483" t="s">
        <v>397</v>
      </c>
      <c r="O483">
        <v>1</v>
      </c>
      <c r="P483">
        <v>0</v>
      </c>
      <c r="Q483">
        <v>1</v>
      </c>
      <c r="R483">
        <v>0</v>
      </c>
      <c r="S483">
        <v>0</v>
      </c>
      <c r="T483">
        <v>1</v>
      </c>
      <c r="U483">
        <v>0</v>
      </c>
      <c r="V483">
        <v>0</v>
      </c>
      <c r="X483">
        <v>0</v>
      </c>
      <c r="Y483">
        <v>0</v>
      </c>
      <c r="AB483" t="s">
        <v>1950</v>
      </c>
    </row>
    <row r="484" spans="1:28">
      <c r="A484" t="s">
        <v>115</v>
      </c>
      <c r="B484" s="7" t="s">
        <v>1176</v>
      </c>
      <c r="D484" t="s">
        <v>96</v>
      </c>
      <c r="E484" t="s">
        <v>97</v>
      </c>
      <c r="F484" t="s">
        <v>389</v>
      </c>
      <c r="H484" t="s">
        <v>47</v>
      </c>
      <c r="I484" t="s">
        <v>33</v>
      </c>
      <c r="J484" t="s">
        <v>382</v>
      </c>
      <c r="K484" t="s">
        <v>375</v>
      </c>
      <c r="L484" t="s">
        <v>36</v>
      </c>
      <c r="M484" t="s">
        <v>41</v>
      </c>
      <c r="N484" t="s">
        <v>398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1</v>
      </c>
      <c r="U484">
        <v>0</v>
      </c>
      <c r="V484">
        <v>0</v>
      </c>
      <c r="X484">
        <v>0</v>
      </c>
      <c r="Y484">
        <v>0</v>
      </c>
      <c r="AB484" t="s">
        <v>1950</v>
      </c>
    </row>
    <row r="485" spans="1:28">
      <c r="A485" t="s">
        <v>115</v>
      </c>
      <c r="B485" s="7" t="s">
        <v>1176</v>
      </c>
      <c r="D485" t="s">
        <v>96</v>
      </c>
      <c r="E485" t="s">
        <v>97</v>
      </c>
      <c r="F485" t="s">
        <v>389</v>
      </c>
      <c r="H485" t="s">
        <v>47</v>
      </c>
      <c r="I485" t="s">
        <v>33</v>
      </c>
      <c r="J485" t="s">
        <v>382</v>
      </c>
      <c r="K485" t="s">
        <v>375</v>
      </c>
      <c r="L485" t="s">
        <v>36</v>
      </c>
      <c r="M485" t="s">
        <v>41</v>
      </c>
      <c r="N485" t="s">
        <v>399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1</v>
      </c>
      <c r="U485">
        <v>0</v>
      </c>
      <c r="V485">
        <v>0</v>
      </c>
      <c r="X485">
        <v>0</v>
      </c>
      <c r="Y485">
        <v>0</v>
      </c>
      <c r="AB485" t="s">
        <v>1950</v>
      </c>
    </row>
    <row r="486" spans="1:28">
      <c r="A486" t="s">
        <v>115</v>
      </c>
      <c r="B486" s="7" t="s">
        <v>38</v>
      </c>
      <c r="D486" t="s">
        <v>96</v>
      </c>
      <c r="E486" t="s">
        <v>97</v>
      </c>
      <c r="F486" t="s">
        <v>389</v>
      </c>
      <c r="H486" t="s">
        <v>47</v>
      </c>
      <c r="I486" t="s">
        <v>33</v>
      </c>
      <c r="J486" t="s">
        <v>382</v>
      </c>
      <c r="K486" t="s">
        <v>375</v>
      </c>
      <c r="L486" t="s">
        <v>36</v>
      </c>
      <c r="M486" t="s">
        <v>41</v>
      </c>
      <c r="N486" t="s">
        <v>1403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1</v>
      </c>
      <c r="U486">
        <v>0</v>
      </c>
      <c r="V486">
        <v>0</v>
      </c>
      <c r="X486">
        <v>0</v>
      </c>
      <c r="Y486">
        <v>0</v>
      </c>
      <c r="AB486" t="s">
        <v>1950</v>
      </c>
    </row>
    <row r="487" spans="1:28">
      <c r="A487" t="s">
        <v>115</v>
      </c>
      <c r="B487" s="7" t="s">
        <v>1177</v>
      </c>
      <c r="D487" t="s">
        <v>96</v>
      </c>
      <c r="E487" t="s">
        <v>103</v>
      </c>
      <c r="F487" t="s">
        <v>104</v>
      </c>
      <c r="H487" t="s">
        <v>47</v>
      </c>
      <c r="I487" t="s">
        <v>33</v>
      </c>
      <c r="J487" t="s">
        <v>400</v>
      </c>
      <c r="K487" t="s">
        <v>401</v>
      </c>
      <c r="L487" t="s">
        <v>36</v>
      </c>
      <c r="M487" t="s">
        <v>41</v>
      </c>
      <c r="N487" t="s">
        <v>402</v>
      </c>
      <c r="O487">
        <v>0</v>
      </c>
      <c r="P487">
        <v>0</v>
      </c>
      <c r="Q487">
        <v>1</v>
      </c>
      <c r="R487">
        <v>0</v>
      </c>
      <c r="S487">
        <v>0</v>
      </c>
      <c r="T487">
        <v>1</v>
      </c>
      <c r="U487">
        <v>0</v>
      </c>
      <c r="V487">
        <v>0</v>
      </c>
      <c r="X487">
        <v>0</v>
      </c>
      <c r="Y487">
        <v>0</v>
      </c>
      <c r="AB487" t="s">
        <v>1950</v>
      </c>
    </row>
    <row r="488" spans="1:28">
      <c r="A488" t="s">
        <v>115</v>
      </c>
      <c r="B488" s="7" t="s">
        <v>1177</v>
      </c>
      <c r="D488" t="s">
        <v>96</v>
      </c>
      <c r="E488" t="s">
        <v>103</v>
      </c>
      <c r="F488" t="s">
        <v>104</v>
      </c>
      <c r="H488" t="s">
        <v>47</v>
      </c>
      <c r="I488" t="s">
        <v>33</v>
      </c>
      <c r="J488" t="s">
        <v>400</v>
      </c>
      <c r="K488" t="s">
        <v>401</v>
      </c>
      <c r="L488" t="s">
        <v>36</v>
      </c>
      <c r="M488" t="s">
        <v>41</v>
      </c>
      <c r="N488" t="s">
        <v>403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1</v>
      </c>
      <c r="U488">
        <v>0</v>
      </c>
      <c r="V488">
        <v>0</v>
      </c>
      <c r="X488">
        <v>0</v>
      </c>
      <c r="Y488">
        <v>0</v>
      </c>
      <c r="AB488" t="s">
        <v>1950</v>
      </c>
    </row>
    <row r="489" spans="1:28">
      <c r="A489" t="s">
        <v>115</v>
      </c>
      <c r="B489" s="7" t="s">
        <v>1177</v>
      </c>
      <c r="D489" t="s">
        <v>96</v>
      </c>
      <c r="E489" t="s">
        <v>103</v>
      </c>
      <c r="F489" t="s">
        <v>104</v>
      </c>
      <c r="H489" t="s">
        <v>47</v>
      </c>
      <c r="I489" t="s">
        <v>33</v>
      </c>
      <c r="J489" t="s">
        <v>400</v>
      </c>
      <c r="K489" t="s">
        <v>401</v>
      </c>
      <c r="L489" t="s">
        <v>36</v>
      </c>
      <c r="M489" t="s">
        <v>41</v>
      </c>
      <c r="N489" t="s">
        <v>404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1</v>
      </c>
      <c r="U489">
        <v>0</v>
      </c>
      <c r="V489">
        <v>0</v>
      </c>
      <c r="X489">
        <v>0</v>
      </c>
      <c r="Y489">
        <v>0</v>
      </c>
      <c r="AB489" t="s">
        <v>1950</v>
      </c>
    </row>
    <row r="490" spans="1:28">
      <c r="A490" t="s">
        <v>115</v>
      </c>
      <c r="B490" s="7" t="s">
        <v>1177</v>
      </c>
      <c r="D490" t="s">
        <v>96</v>
      </c>
      <c r="E490" t="s">
        <v>103</v>
      </c>
      <c r="F490" t="s">
        <v>104</v>
      </c>
      <c r="H490" t="s">
        <v>47</v>
      </c>
      <c r="I490" t="s">
        <v>33</v>
      </c>
      <c r="J490" t="s">
        <v>400</v>
      </c>
      <c r="K490" t="s">
        <v>401</v>
      </c>
      <c r="L490" t="s">
        <v>36</v>
      </c>
      <c r="M490" t="s">
        <v>41</v>
      </c>
      <c r="N490" t="s">
        <v>405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1</v>
      </c>
      <c r="U490">
        <v>0</v>
      </c>
      <c r="V490">
        <v>0</v>
      </c>
      <c r="X490">
        <v>0</v>
      </c>
      <c r="Y490">
        <v>0</v>
      </c>
      <c r="AB490" t="s">
        <v>1950</v>
      </c>
    </row>
    <row r="491" spans="1:28">
      <c r="A491" t="s">
        <v>115</v>
      </c>
      <c r="B491" s="7" t="s">
        <v>1177</v>
      </c>
      <c r="D491" t="s">
        <v>96</v>
      </c>
      <c r="E491" t="s">
        <v>103</v>
      </c>
      <c r="F491" t="s">
        <v>104</v>
      </c>
      <c r="H491" t="s">
        <v>47</v>
      </c>
      <c r="I491" t="s">
        <v>33</v>
      </c>
      <c r="J491" t="s">
        <v>400</v>
      </c>
      <c r="K491" t="s">
        <v>401</v>
      </c>
      <c r="L491" t="s">
        <v>36</v>
      </c>
      <c r="M491" t="s">
        <v>41</v>
      </c>
      <c r="N491" t="s">
        <v>406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1</v>
      </c>
      <c r="U491">
        <v>0</v>
      </c>
      <c r="V491">
        <v>0</v>
      </c>
      <c r="X491">
        <v>0</v>
      </c>
      <c r="Y491">
        <v>0</v>
      </c>
      <c r="AB491" t="s">
        <v>1950</v>
      </c>
    </row>
    <row r="492" spans="1:28">
      <c r="A492" t="s">
        <v>115</v>
      </c>
      <c r="B492" s="7" t="s">
        <v>1174</v>
      </c>
      <c r="D492" t="s">
        <v>96</v>
      </c>
      <c r="E492" t="s">
        <v>103</v>
      </c>
      <c r="F492" t="s">
        <v>104</v>
      </c>
      <c r="H492" t="s">
        <v>47</v>
      </c>
      <c r="I492" t="s">
        <v>33</v>
      </c>
      <c r="J492" t="s">
        <v>400</v>
      </c>
      <c r="K492" t="s">
        <v>401</v>
      </c>
      <c r="L492" t="s">
        <v>36</v>
      </c>
      <c r="M492" t="s">
        <v>41</v>
      </c>
      <c r="N492" t="s">
        <v>407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1</v>
      </c>
      <c r="U492">
        <v>0</v>
      </c>
      <c r="V492">
        <v>0</v>
      </c>
      <c r="X492">
        <v>0</v>
      </c>
      <c r="Y492">
        <v>0</v>
      </c>
      <c r="AB492" t="s">
        <v>1950</v>
      </c>
    </row>
    <row r="493" spans="1:28">
      <c r="A493" t="s">
        <v>115</v>
      </c>
      <c r="B493" s="7" t="s">
        <v>1173</v>
      </c>
      <c r="D493" t="s">
        <v>96</v>
      </c>
      <c r="E493" t="s">
        <v>103</v>
      </c>
      <c r="F493" t="s">
        <v>104</v>
      </c>
      <c r="H493" t="s">
        <v>47</v>
      </c>
      <c r="I493" t="s">
        <v>33</v>
      </c>
      <c r="J493" t="s">
        <v>400</v>
      </c>
      <c r="K493" t="s">
        <v>401</v>
      </c>
      <c r="L493" t="s">
        <v>36</v>
      </c>
      <c r="M493" t="s">
        <v>41</v>
      </c>
      <c r="N493" t="s">
        <v>408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1</v>
      </c>
      <c r="U493">
        <v>0</v>
      </c>
      <c r="V493">
        <v>0</v>
      </c>
      <c r="X493">
        <v>0</v>
      </c>
      <c r="Y493">
        <v>0</v>
      </c>
      <c r="AB493" t="s">
        <v>1950</v>
      </c>
    </row>
    <row r="494" spans="1:28">
      <c r="A494" t="s">
        <v>115</v>
      </c>
      <c r="B494" s="7" t="s">
        <v>1173</v>
      </c>
      <c r="D494" t="s">
        <v>96</v>
      </c>
      <c r="E494" t="s">
        <v>103</v>
      </c>
      <c r="F494" t="s">
        <v>104</v>
      </c>
      <c r="H494" t="s">
        <v>47</v>
      </c>
      <c r="I494" t="s">
        <v>33</v>
      </c>
      <c r="J494" t="s">
        <v>400</v>
      </c>
      <c r="K494" t="s">
        <v>401</v>
      </c>
      <c r="L494" t="s">
        <v>36</v>
      </c>
      <c r="M494" t="s">
        <v>41</v>
      </c>
      <c r="N494" t="s">
        <v>409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1</v>
      </c>
      <c r="U494">
        <v>0</v>
      </c>
      <c r="V494">
        <v>0</v>
      </c>
      <c r="X494">
        <v>0</v>
      </c>
      <c r="Y494">
        <v>0</v>
      </c>
      <c r="AB494" t="s">
        <v>1950</v>
      </c>
    </row>
    <row r="495" spans="1:28">
      <c r="A495" t="s">
        <v>115</v>
      </c>
      <c r="B495" s="7" t="s">
        <v>1176</v>
      </c>
      <c r="D495" t="s">
        <v>96</v>
      </c>
      <c r="E495" t="s">
        <v>103</v>
      </c>
      <c r="F495" t="s">
        <v>104</v>
      </c>
      <c r="H495" t="s">
        <v>47</v>
      </c>
      <c r="I495" t="s">
        <v>33</v>
      </c>
      <c r="J495" t="s">
        <v>400</v>
      </c>
      <c r="K495" t="s">
        <v>401</v>
      </c>
      <c r="L495" t="s">
        <v>36</v>
      </c>
      <c r="M495" t="s">
        <v>41</v>
      </c>
      <c r="N495" t="s">
        <v>410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1</v>
      </c>
      <c r="U495">
        <v>0</v>
      </c>
      <c r="V495">
        <v>0</v>
      </c>
      <c r="X495">
        <v>0</v>
      </c>
      <c r="Y495">
        <v>0</v>
      </c>
      <c r="AB495" t="s">
        <v>1950</v>
      </c>
    </row>
    <row r="496" spans="1:28">
      <c r="A496" t="s">
        <v>115</v>
      </c>
      <c r="B496" s="7" t="s">
        <v>1176</v>
      </c>
      <c r="D496" t="s">
        <v>96</v>
      </c>
      <c r="E496" t="s">
        <v>103</v>
      </c>
      <c r="F496" t="s">
        <v>104</v>
      </c>
      <c r="H496" t="s">
        <v>47</v>
      </c>
      <c r="I496" t="s">
        <v>33</v>
      </c>
      <c r="J496" t="s">
        <v>400</v>
      </c>
      <c r="K496" t="s">
        <v>401</v>
      </c>
      <c r="L496" t="s">
        <v>40</v>
      </c>
      <c r="M496" t="s">
        <v>41</v>
      </c>
      <c r="N496" t="s">
        <v>411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1</v>
      </c>
      <c r="U496">
        <v>0</v>
      </c>
      <c r="V496">
        <v>0</v>
      </c>
      <c r="X496">
        <v>0</v>
      </c>
      <c r="Y496">
        <v>0</v>
      </c>
      <c r="AB496" t="s">
        <v>1950</v>
      </c>
    </row>
    <row r="497" spans="1:28">
      <c r="A497" t="s">
        <v>115</v>
      </c>
      <c r="B497" s="7" t="s">
        <v>38</v>
      </c>
      <c r="D497" t="s">
        <v>96</v>
      </c>
      <c r="E497" t="s">
        <v>103</v>
      </c>
      <c r="F497" t="s">
        <v>104</v>
      </c>
      <c r="H497" t="s">
        <v>47</v>
      </c>
      <c r="I497" t="s">
        <v>33</v>
      </c>
      <c r="J497" t="s">
        <v>400</v>
      </c>
      <c r="K497" t="s">
        <v>401</v>
      </c>
      <c r="L497" t="s">
        <v>36</v>
      </c>
      <c r="M497" t="s">
        <v>41</v>
      </c>
      <c r="N497" t="s">
        <v>1221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1</v>
      </c>
      <c r="U497">
        <v>0</v>
      </c>
      <c r="V497">
        <v>0</v>
      </c>
      <c r="X497">
        <v>0</v>
      </c>
      <c r="Y497">
        <v>0</v>
      </c>
      <c r="AB497" t="s">
        <v>1950</v>
      </c>
    </row>
    <row r="498" spans="1:28">
      <c r="A498" t="s">
        <v>115</v>
      </c>
      <c r="B498" s="7" t="s">
        <v>1171</v>
      </c>
      <c r="D498" t="s">
        <v>96</v>
      </c>
      <c r="E498" t="s">
        <v>103</v>
      </c>
      <c r="F498" t="s">
        <v>104</v>
      </c>
      <c r="H498" t="s">
        <v>47</v>
      </c>
      <c r="I498" t="s">
        <v>33</v>
      </c>
      <c r="J498" t="s">
        <v>400</v>
      </c>
      <c r="K498" t="s">
        <v>401</v>
      </c>
      <c r="L498" t="s">
        <v>36</v>
      </c>
      <c r="M498" t="s">
        <v>41</v>
      </c>
      <c r="N498" t="s">
        <v>1404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1</v>
      </c>
      <c r="U498">
        <v>0</v>
      </c>
      <c r="V498">
        <v>0</v>
      </c>
      <c r="X498">
        <v>0</v>
      </c>
      <c r="Y498">
        <v>0</v>
      </c>
      <c r="AB498" t="s">
        <v>1950</v>
      </c>
    </row>
    <row r="499" spans="1:28">
      <c r="A499" t="s">
        <v>115</v>
      </c>
      <c r="B499" s="7" t="s">
        <v>1171</v>
      </c>
      <c r="D499" t="s">
        <v>96</v>
      </c>
      <c r="E499" t="s">
        <v>103</v>
      </c>
      <c r="F499" t="s">
        <v>104</v>
      </c>
      <c r="H499" t="s">
        <v>47</v>
      </c>
      <c r="I499" t="s">
        <v>33</v>
      </c>
      <c r="J499" t="s">
        <v>400</v>
      </c>
      <c r="K499" t="s">
        <v>401</v>
      </c>
      <c r="L499" t="s">
        <v>40</v>
      </c>
      <c r="M499" t="s">
        <v>41</v>
      </c>
      <c r="N499" t="s">
        <v>1405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1</v>
      </c>
      <c r="U499">
        <v>0</v>
      </c>
      <c r="V499">
        <v>0</v>
      </c>
      <c r="X499">
        <v>0</v>
      </c>
      <c r="Y499">
        <v>0</v>
      </c>
      <c r="AB499" t="s">
        <v>1950</v>
      </c>
    </row>
    <row r="500" spans="1:28">
      <c r="A500" t="s">
        <v>115</v>
      </c>
      <c r="B500" s="7" t="s">
        <v>1171</v>
      </c>
      <c r="D500" t="s">
        <v>96</v>
      </c>
      <c r="E500" t="s">
        <v>103</v>
      </c>
      <c r="F500" t="s">
        <v>104</v>
      </c>
      <c r="H500" t="s">
        <v>47</v>
      </c>
      <c r="I500" t="s">
        <v>33</v>
      </c>
      <c r="J500" t="s">
        <v>284</v>
      </c>
      <c r="K500" t="s">
        <v>285</v>
      </c>
      <c r="L500" t="s">
        <v>36</v>
      </c>
      <c r="M500" t="s">
        <v>41</v>
      </c>
      <c r="N500" t="s">
        <v>1406</v>
      </c>
      <c r="O500">
        <v>0</v>
      </c>
      <c r="P500">
        <v>0</v>
      </c>
      <c r="Q500">
        <v>1</v>
      </c>
      <c r="R500">
        <v>0</v>
      </c>
      <c r="S500">
        <v>0</v>
      </c>
      <c r="T500">
        <v>1</v>
      </c>
      <c r="U500">
        <v>0</v>
      </c>
      <c r="V500">
        <v>0</v>
      </c>
      <c r="X500">
        <v>0</v>
      </c>
      <c r="Y500">
        <v>0</v>
      </c>
      <c r="AB500" t="s">
        <v>1950</v>
      </c>
    </row>
    <row r="501" spans="1:28">
      <c r="A501" t="s">
        <v>115</v>
      </c>
      <c r="B501" s="7" t="s">
        <v>1172</v>
      </c>
      <c r="D501" t="s">
        <v>96</v>
      </c>
      <c r="E501" t="s">
        <v>103</v>
      </c>
      <c r="F501" t="s">
        <v>104</v>
      </c>
      <c r="H501" t="s">
        <v>47</v>
      </c>
      <c r="I501" t="s">
        <v>33</v>
      </c>
      <c r="J501" t="s">
        <v>319</v>
      </c>
      <c r="K501" t="s">
        <v>320</v>
      </c>
      <c r="L501" t="s">
        <v>36</v>
      </c>
      <c r="M501" t="s">
        <v>41</v>
      </c>
      <c r="N501" t="s">
        <v>412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1</v>
      </c>
      <c r="U501">
        <v>0</v>
      </c>
      <c r="V501">
        <v>0</v>
      </c>
      <c r="X501">
        <v>0</v>
      </c>
      <c r="Y501">
        <v>0</v>
      </c>
      <c r="AB501" t="s">
        <v>1950</v>
      </c>
    </row>
    <row r="502" spans="1:28">
      <c r="A502" t="s">
        <v>115</v>
      </c>
      <c r="B502" s="7" t="s">
        <v>1177</v>
      </c>
      <c r="D502" t="s">
        <v>96</v>
      </c>
      <c r="E502" t="s">
        <v>103</v>
      </c>
      <c r="F502" t="s">
        <v>104</v>
      </c>
      <c r="H502" t="s">
        <v>47</v>
      </c>
      <c r="I502" t="s">
        <v>33</v>
      </c>
      <c r="J502" t="s">
        <v>319</v>
      </c>
      <c r="K502" t="s">
        <v>320</v>
      </c>
      <c r="L502" t="s">
        <v>40</v>
      </c>
      <c r="M502" t="s">
        <v>41</v>
      </c>
      <c r="N502" t="s">
        <v>413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X502">
        <v>0</v>
      </c>
      <c r="Y502">
        <v>0</v>
      </c>
      <c r="AB502" t="s">
        <v>1950</v>
      </c>
    </row>
    <row r="503" spans="1:28">
      <c r="A503" t="s">
        <v>115</v>
      </c>
      <c r="B503" s="7" t="s">
        <v>1177</v>
      </c>
      <c r="D503" t="s">
        <v>96</v>
      </c>
      <c r="E503" t="s">
        <v>103</v>
      </c>
      <c r="F503" t="s">
        <v>104</v>
      </c>
      <c r="H503" t="s">
        <v>47</v>
      </c>
      <c r="I503" t="s">
        <v>33</v>
      </c>
      <c r="J503" t="s">
        <v>319</v>
      </c>
      <c r="K503" t="s">
        <v>320</v>
      </c>
      <c r="L503" t="s">
        <v>36</v>
      </c>
      <c r="M503" t="s">
        <v>41</v>
      </c>
      <c r="N503" t="s">
        <v>414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X503">
        <v>0</v>
      </c>
      <c r="Y503">
        <v>0</v>
      </c>
      <c r="AB503" t="s">
        <v>1950</v>
      </c>
    </row>
    <row r="504" spans="1:28">
      <c r="A504" t="s">
        <v>115</v>
      </c>
      <c r="B504" s="7" t="s">
        <v>1177</v>
      </c>
      <c r="D504" t="s">
        <v>96</v>
      </c>
      <c r="E504" t="s">
        <v>103</v>
      </c>
      <c r="F504" t="s">
        <v>104</v>
      </c>
      <c r="H504" t="s">
        <v>47</v>
      </c>
      <c r="I504" t="s">
        <v>33</v>
      </c>
      <c r="J504" t="s">
        <v>319</v>
      </c>
      <c r="K504" t="s">
        <v>320</v>
      </c>
      <c r="L504" t="s">
        <v>129</v>
      </c>
      <c r="M504" t="s">
        <v>41</v>
      </c>
      <c r="N504" t="s">
        <v>415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1</v>
      </c>
      <c r="U504">
        <v>0</v>
      </c>
      <c r="V504">
        <v>0</v>
      </c>
      <c r="X504">
        <v>0</v>
      </c>
      <c r="Y504">
        <v>0</v>
      </c>
      <c r="AB504" t="s">
        <v>1950</v>
      </c>
    </row>
    <row r="505" spans="1:28">
      <c r="A505" t="s">
        <v>115</v>
      </c>
      <c r="B505" s="7" t="s">
        <v>1174</v>
      </c>
      <c r="D505" t="s">
        <v>96</v>
      </c>
      <c r="E505" t="s">
        <v>103</v>
      </c>
      <c r="F505" t="s">
        <v>104</v>
      </c>
      <c r="H505" t="s">
        <v>47</v>
      </c>
      <c r="I505" t="s">
        <v>33</v>
      </c>
      <c r="J505" t="s">
        <v>319</v>
      </c>
      <c r="K505" t="s">
        <v>320</v>
      </c>
      <c r="L505" t="s">
        <v>40</v>
      </c>
      <c r="M505" t="s">
        <v>41</v>
      </c>
      <c r="N505" t="s">
        <v>416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1</v>
      </c>
      <c r="U505">
        <v>0</v>
      </c>
      <c r="V505">
        <v>0</v>
      </c>
      <c r="X505">
        <v>0</v>
      </c>
      <c r="Y505">
        <v>0</v>
      </c>
      <c r="AB505" t="s">
        <v>1950</v>
      </c>
    </row>
    <row r="506" spans="1:28">
      <c r="A506" t="s">
        <v>115</v>
      </c>
      <c r="B506" s="7" t="s">
        <v>1173</v>
      </c>
      <c r="D506" t="s">
        <v>96</v>
      </c>
      <c r="E506" t="s">
        <v>103</v>
      </c>
      <c r="F506" t="s">
        <v>104</v>
      </c>
      <c r="H506" t="s">
        <v>47</v>
      </c>
      <c r="I506" t="s">
        <v>33</v>
      </c>
      <c r="J506" t="s">
        <v>319</v>
      </c>
      <c r="K506" t="s">
        <v>320</v>
      </c>
      <c r="L506" t="s">
        <v>40</v>
      </c>
      <c r="M506" t="s">
        <v>41</v>
      </c>
      <c r="N506" t="s">
        <v>417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1</v>
      </c>
      <c r="U506">
        <v>0</v>
      </c>
      <c r="V506">
        <v>0</v>
      </c>
      <c r="X506">
        <v>0</v>
      </c>
      <c r="Y506">
        <v>0</v>
      </c>
      <c r="AB506" t="s">
        <v>1950</v>
      </c>
    </row>
    <row r="507" spans="1:28">
      <c r="A507" t="s">
        <v>115</v>
      </c>
      <c r="B507" s="7" t="s">
        <v>1171</v>
      </c>
      <c r="D507" t="s">
        <v>96</v>
      </c>
      <c r="E507" t="s">
        <v>103</v>
      </c>
      <c r="F507" t="s">
        <v>104</v>
      </c>
      <c r="H507" t="s">
        <v>47</v>
      </c>
      <c r="I507" t="s">
        <v>33</v>
      </c>
      <c r="J507" t="s">
        <v>319</v>
      </c>
      <c r="K507" t="s">
        <v>320</v>
      </c>
      <c r="L507" t="s">
        <v>36</v>
      </c>
      <c r="M507" t="s">
        <v>41</v>
      </c>
      <c r="N507" t="s">
        <v>1407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1</v>
      </c>
      <c r="U507">
        <v>0</v>
      </c>
      <c r="V507">
        <v>0</v>
      </c>
      <c r="X507">
        <v>0</v>
      </c>
      <c r="Y507">
        <v>0</v>
      </c>
      <c r="AB507" t="s">
        <v>1950</v>
      </c>
    </row>
    <row r="508" spans="1:28">
      <c r="A508" t="s">
        <v>115</v>
      </c>
      <c r="B508" s="7" t="s">
        <v>1172</v>
      </c>
      <c r="D508" t="s">
        <v>96</v>
      </c>
      <c r="E508" t="s">
        <v>103</v>
      </c>
      <c r="F508" t="s">
        <v>104</v>
      </c>
      <c r="H508" t="s">
        <v>47</v>
      </c>
      <c r="I508" t="s">
        <v>33</v>
      </c>
      <c r="J508" t="s">
        <v>418</v>
      </c>
      <c r="K508" t="s">
        <v>419</v>
      </c>
      <c r="L508" t="s">
        <v>36</v>
      </c>
      <c r="M508" t="s">
        <v>41</v>
      </c>
      <c r="N508" t="s">
        <v>420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1</v>
      </c>
      <c r="U508">
        <v>0</v>
      </c>
      <c r="V508">
        <v>0</v>
      </c>
      <c r="X508">
        <v>0</v>
      </c>
      <c r="Y508">
        <v>0</v>
      </c>
      <c r="AB508" t="s">
        <v>1950</v>
      </c>
    </row>
    <row r="509" spans="1:28">
      <c r="A509" t="s">
        <v>115</v>
      </c>
      <c r="B509" s="7" t="s">
        <v>1172</v>
      </c>
      <c r="D509" t="s">
        <v>96</v>
      </c>
      <c r="E509" t="s">
        <v>103</v>
      </c>
      <c r="F509" t="s">
        <v>104</v>
      </c>
      <c r="H509" t="s">
        <v>47</v>
      </c>
      <c r="I509" t="s">
        <v>33</v>
      </c>
      <c r="J509" t="s">
        <v>418</v>
      </c>
      <c r="K509" t="s">
        <v>419</v>
      </c>
      <c r="L509" t="s">
        <v>36</v>
      </c>
      <c r="M509" t="s">
        <v>41</v>
      </c>
      <c r="N509" t="s">
        <v>421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1</v>
      </c>
      <c r="U509">
        <v>0</v>
      </c>
      <c r="V509">
        <v>0</v>
      </c>
      <c r="X509">
        <v>0</v>
      </c>
      <c r="Y509">
        <v>0</v>
      </c>
      <c r="AB509" t="s">
        <v>1950</v>
      </c>
    </row>
    <row r="510" spans="1:28">
      <c r="A510" t="s">
        <v>115</v>
      </c>
      <c r="B510" s="7" t="s">
        <v>1177</v>
      </c>
      <c r="D510" t="s">
        <v>96</v>
      </c>
      <c r="E510" t="s">
        <v>103</v>
      </c>
      <c r="F510" t="s">
        <v>104</v>
      </c>
      <c r="H510" t="s">
        <v>47</v>
      </c>
      <c r="I510" t="s">
        <v>33</v>
      </c>
      <c r="J510" t="s">
        <v>418</v>
      </c>
      <c r="K510" t="s">
        <v>419</v>
      </c>
      <c r="L510" t="s">
        <v>36</v>
      </c>
      <c r="M510" t="s">
        <v>41</v>
      </c>
      <c r="N510" t="s">
        <v>422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1</v>
      </c>
      <c r="U510">
        <v>0</v>
      </c>
      <c r="V510">
        <v>0</v>
      </c>
      <c r="X510">
        <v>0</v>
      </c>
      <c r="Y510">
        <v>0</v>
      </c>
      <c r="AB510" t="s">
        <v>1950</v>
      </c>
    </row>
    <row r="511" spans="1:28">
      <c r="A511" t="s">
        <v>115</v>
      </c>
      <c r="B511" s="7" t="s">
        <v>1177</v>
      </c>
      <c r="D511" t="s">
        <v>96</v>
      </c>
      <c r="E511" t="s">
        <v>103</v>
      </c>
      <c r="F511" t="s">
        <v>104</v>
      </c>
      <c r="H511" t="s">
        <v>47</v>
      </c>
      <c r="I511" t="s">
        <v>33</v>
      </c>
      <c r="J511" t="s">
        <v>418</v>
      </c>
      <c r="K511" t="s">
        <v>419</v>
      </c>
      <c r="L511" t="s">
        <v>40</v>
      </c>
      <c r="M511" t="s">
        <v>41</v>
      </c>
      <c r="N511" t="s">
        <v>423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1</v>
      </c>
      <c r="U511">
        <v>0</v>
      </c>
      <c r="V511">
        <v>0</v>
      </c>
      <c r="X511">
        <v>0</v>
      </c>
      <c r="Y511">
        <v>0</v>
      </c>
      <c r="AB511" t="s">
        <v>1950</v>
      </c>
    </row>
    <row r="512" spans="1:28">
      <c r="A512" t="s">
        <v>115</v>
      </c>
      <c r="B512" s="7" t="s">
        <v>1177</v>
      </c>
      <c r="D512" t="s">
        <v>96</v>
      </c>
      <c r="E512" t="s">
        <v>103</v>
      </c>
      <c r="F512" t="s">
        <v>104</v>
      </c>
      <c r="H512" t="s">
        <v>47</v>
      </c>
      <c r="I512" t="s">
        <v>33</v>
      </c>
      <c r="J512" t="s">
        <v>418</v>
      </c>
      <c r="K512" t="s">
        <v>419</v>
      </c>
      <c r="L512" t="s">
        <v>36</v>
      </c>
      <c r="M512" t="s">
        <v>41</v>
      </c>
      <c r="N512" t="s">
        <v>424</v>
      </c>
      <c r="O512">
        <v>0</v>
      </c>
      <c r="P512">
        <v>0</v>
      </c>
      <c r="Q512">
        <v>1</v>
      </c>
      <c r="R512">
        <v>0</v>
      </c>
      <c r="S512">
        <v>0</v>
      </c>
      <c r="T512">
        <v>1</v>
      </c>
      <c r="U512">
        <v>0</v>
      </c>
      <c r="V512">
        <v>0</v>
      </c>
      <c r="X512">
        <v>0</v>
      </c>
      <c r="Y512">
        <v>0</v>
      </c>
      <c r="AB512" t="s">
        <v>1950</v>
      </c>
    </row>
    <row r="513" spans="1:28">
      <c r="A513" t="s">
        <v>115</v>
      </c>
      <c r="B513" s="7" t="s">
        <v>1174</v>
      </c>
      <c r="D513" t="s">
        <v>96</v>
      </c>
      <c r="E513" t="s">
        <v>103</v>
      </c>
      <c r="F513" t="s">
        <v>104</v>
      </c>
      <c r="H513" t="s">
        <v>47</v>
      </c>
      <c r="I513" t="s">
        <v>33</v>
      </c>
      <c r="J513" t="s">
        <v>418</v>
      </c>
      <c r="K513" t="s">
        <v>419</v>
      </c>
      <c r="L513" t="s">
        <v>36</v>
      </c>
      <c r="M513" t="s">
        <v>41</v>
      </c>
      <c r="N513" t="s">
        <v>425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1</v>
      </c>
      <c r="U513">
        <v>0</v>
      </c>
      <c r="V513">
        <v>0</v>
      </c>
      <c r="X513">
        <v>0</v>
      </c>
      <c r="Y513">
        <v>0</v>
      </c>
      <c r="AB513" t="s">
        <v>1950</v>
      </c>
    </row>
    <row r="514" spans="1:28">
      <c r="A514" t="s">
        <v>115</v>
      </c>
      <c r="B514" s="7" t="s">
        <v>1173</v>
      </c>
      <c r="D514" t="s">
        <v>96</v>
      </c>
      <c r="E514" t="s">
        <v>103</v>
      </c>
      <c r="F514" t="s">
        <v>104</v>
      </c>
      <c r="H514" t="s">
        <v>47</v>
      </c>
      <c r="I514" t="s">
        <v>33</v>
      </c>
      <c r="J514" t="s">
        <v>418</v>
      </c>
      <c r="K514" t="s">
        <v>419</v>
      </c>
      <c r="L514" t="s">
        <v>36</v>
      </c>
      <c r="M514" t="s">
        <v>41</v>
      </c>
      <c r="N514" t="s">
        <v>426</v>
      </c>
      <c r="O514">
        <v>1</v>
      </c>
      <c r="P514">
        <v>0</v>
      </c>
      <c r="Q514">
        <v>1</v>
      </c>
      <c r="R514">
        <v>0</v>
      </c>
      <c r="S514">
        <v>0</v>
      </c>
      <c r="T514">
        <v>1</v>
      </c>
      <c r="U514">
        <v>0</v>
      </c>
      <c r="V514">
        <v>0</v>
      </c>
      <c r="X514">
        <v>0</v>
      </c>
      <c r="Y514">
        <v>0</v>
      </c>
      <c r="AB514" t="s">
        <v>1950</v>
      </c>
    </row>
    <row r="515" spans="1:28">
      <c r="A515" t="s">
        <v>115</v>
      </c>
      <c r="B515" s="7" t="s">
        <v>1173</v>
      </c>
      <c r="D515" t="s">
        <v>96</v>
      </c>
      <c r="E515" t="s">
        <v>103</v>
      </c>
      <c r="F515" t="s">
        <v>104</v>
      </c>
      <c r="H515" t="s">
        <v>47</v>
      </c>
      <c r="I515" t="s">
        <v>33</v>
      </c>
      <c r="J515" t="s">
        <v>418</v>
      </c>
      <c r="K515" t="s">
        <v>419</v>
      </c>
      <c r="L515" t="s">
        <v>36</v>
      </c>
      <c r="M515" t="s">
        <v>41</v>
      </c>
      <c r="N515" t="s">
        <v>427</v>
      </c>
      <c r="O515">
        <v>1</v>
      </c>
      <c r="P515">
        <v>0</v>
      </c>
      <c r="Q515">
        <v>1</v>
      </c>
      <c r="R515">
        <v>0</v>
      </c>
      <c r="S515">
        <v>0</v>
      </c>
      <c r="T515">
        <v>1</v>
      </c>
      <c r="U515">
        <v>0</v>
      </c>
      <c r="V515">
        <v>0</v>
      </c>
      <c r="X515">
        <v>0</v>
      </c>
      <c r="Y515">
        <v>0</v>
      </c>
      <c r="AB515" t="s">
        <v>1950</v>
      </c>
    </row>
    <row r="516" spans="1:28">
      <c r="A516" t="s">
        <v>115</v>
      </c>
      <c r="B516" s="7" t="s">
        <v>1173</v>
      </c>
      <c r="D516" t="s">
        <v>96</v>
      </c>
      <c r="E516" t="s">
        <v>103</v>
      </c>
      <c r="F516" t="s">
        <v>104</v>
      </c>
      <c r="H516" t="s">
        <v>47</v>
      </c>
      <c r="I516" t="s">
        <v>33</v>
      </c>
      <c r="J516" t="s">
        <v>418</v>
      </c>
      <c r="K516" t="s">
        <v>419</v>
      </c>
      <c r="L516" t="s">
        <v>40</v>
      </c>
      <c r="M516" t="s">
        <v>41</v>
      </c>
      <c r="N516" t="s">
        <v>428</v>
      </c>
      <c r="O516">
        <v>1</v>
      </c>
      <c r="P516">
        <v>0</v>
      </c>
      <c r="Q516">
        <v>1</v>
      </c>
      <c r="R516">
        <v>0</v>
      </c>
      <c r="S516">
        <v>0</v>
      </c>
      <c r="T516">
        <v>1</v>
      </c>
      <c r="U516">
        <v>0</v>
      </c>
      <c r="V516">
        <v>0</v>
      </c>
      <c r="X516">
        <v>0</v>
      </c>
      <c r="Y516">
        <v>0</v>
      </c>
      <c r="AB516" t="s">
        <v>1950</v>
      </c>
    </row>
    <row r="517" spans="1:28">
      <c r="A517" t="s">
        <v>115</v>
      </c>
      <c r="B517" s="7" t="s">
        <v>1173</v>
      </c>
      <c r="D517" t="s">
        <v>96</v>
      </c>
      <c r="E517" t="s">
        <v>103</v>
      </c>
      <c r="F517" t="s">
        <v>104</v>
      </c>
      <c r="H517" t="s">
        <v>47</v>
      </c>
      <c r="I517" t="s">
        <v>33</v>
      </c>
      <c r="J517" t="s">
        <v>418</v>
      </c>
      <c r="K517" t="s">
        <v>419</v>
      </c>
      <c r="L517" t="s">
        <v>40</v>
      </c>
      <c r="M517" t="s">
        <v>41</v>
      </c>
      <c r="N517" t="s">
        <v>429</v>
      </c>
      <c r="O517">
        <v>1</v>
      </c>
      <c r="P517">
        <v>0</v>
      </c>
      <c r="Q517">
        <v>1</v>
      </c>
      <c r="R517">
        <v>0</v>
      </c>
      <c r="S517">
        <v>0</v>
      </c>
      <c r="T517">
        <v>1</v>
      </c>
      <c r="U517">
        <v>0</v>
      </c>
      <c r="V517">
        <v>0</v>
      </c>
      <c r="X517">
        <v>0</v>
      </c>
      <c r="Y517">
        <v>0</v>
      </c>
      <c r="AB517" t="s">
        <v>1950</v>
      </c>
    </row>
    <row r="518" spans="1:28">
      <c r="A518" t="s">
        <v>115</v>
      </c>
      <c r="B518" s="7" t="s">
        <v>1176</v>
      </c>
      <c r="D518" t="s">
        <v>96</v>
      </c>
      <c r="E518" t="s">
        <v>103</v>
      </c>
      <c r="F518" t="s">
        <v>104</v>
      </c>
      <c r="H518" t="s">
        <v>47</v>
      </c>
      <c r="I518" t="s">
        <v>33</v>
      </c>
      <c r="J518" t="s">
        <v>418</v>
      </c>
      <c r="K518" t="s">
        <v>419</v>
      </c>
      <c r="L518" t="s">
        <v>40</v>
      </c>
      <c r="M518" t="s">
        <v>41</v>
      </c>
      <c r="N518" t="s">
        <v>430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1</v>
      </c>
      <c r="U518">
        <v>0</v>
      </c>
      <c r="V518">
        <v>0</v>
      </c>
      <c r="X518">
        <v>0</v>
      </c>
      <c r="Y518">
        <v>0</v>
      </c>
      <c r="AB518" t="s">
        <v>1950</v>
      </c>
    </row>
    <row r="519" spans="1:28">
      <c r="A519" t="s">
        <v>115</v>
      </c>
      <c r="B519" s="7" t="s">
        <v>1176</v>
      </c>
      <c r="D519" t="s">
        <v>96</v>
      </c>
      <c r="E519" t="s">
        <v>103</v>
      </c>
      <c r="F519" t="s">
        <v>104</v>
      </c>
      <c r="H519" t="s">
        <v>47</v>
      </c>
      <c r="I519" t="s">
        <v>33</v>
      </c>
      <c r="J519" t="s">
        <v>418</v>
      </c>
      <c r="K519" t="s">
        <v>419</v>
      </c>
      <c r="L519" t="s">
        <v>36</v>
      </c>
      <c r="M519" t="s">
        <v>41</v>
      </c>
      <c r="N519" t="s">
        <v>431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1</v>
      </c>
      <c r="U519">
        <v>0</v>
      </c>
      <c r="V519">
        <v>0</v>
      </c>
      <c r="X519">
        <v>0</v>
      </c>
      <c r="Y519">
        <v>0</v>
      </c>
      <c r="AB519" t="s">
        <v>1950</v>
      </c>
    </row>
    <row r="520" spans="1:28">
      <c r="A520" t="s">
        <v>115</v>
      </c>
      <c r="B520" s="7" t="s">
        <v>1176</v>
      </c>
      <c r="D520" t="s">
        <v>96</v>
      </c>
      <c r="E520" t="s">
        <v>103</v>
      </c>
      <c r="F520" t="s">
        <v>104</v>
      </c>
      <c r="H520" t="s">
        <v>47</v>
      </c>
      <c r="I520" t="s">
        <v>33</v>
      </c>
      <c r="J520" t="s">
        <v>418</v>
      </c>
      <c r="K520" t="s">
        <v>419</v>
      </c>
      <c r="L520" t="s">
        <v>36</v>
      </c>
      <c r="M520" t="s">
        <v>41</v>
      </c>
      <c r="N520" t="s">
        <v>1606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1</v>
      </c>
      <c r="U520">
        <v>0</v>
      </c>
      <c r="V520">
        <v>0</v>
      </c>
      <c r="X520">
        <v>0</v>
      </c>
      <c r="Y520">
        <v>0</v>
      </c>
      <c r="AB520" t="s">
        <v>1950</v>
      </c>
    </row>
    <row r="521" spans="1:28">
      <c r="A521" t="s">
        <v>115</v>
      </c>
      <c r="B521" s="7" t="s">
        <v>1174</v>
      </c>
      <c r="D521" t="s">
        <v>96</v>
      </c>
      <c r="E521" t="s">
        <v>103</v>
      </c>
      <c r="F521" t="s">
        <v>104</v>
      </c>
      <c r="H521" t="s">
        <v>47</v>
      </c>
      <c r="I521" t="s">
        <v>39</v>
      </c>
      <c r="J521" t="s">
        <v>400</v>
      </c>
      <c r="K521" t="s">
        <v>401</v>
      </c>
      <c r="L521" t="s">
        <v>40</v>
      </c>
      <c r="M521" t="s">
        <v>41</v>
      </c>
      <c r="N521" t="s">
        <v>432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1</v>
      </c>
      <c r="U521">
        <v>0</v>
      </c>
      <c r="V521">
        <v>0</v>
      </c>
      <c r="X521">
        <v>0</v>
      </c>
      <c r="Y521">
        <v>0</v>
      </c>
      <c r="AB521" t="s">
        <v>1950</v>
      </c>
    </row>
    <row r="522" spans="1:28">
      <c r="A522" t="s">
        <v>115</v>
      </c>
      <c r="B522" s="7" t="s">
        <v>1173</v>
      </c>
      <c r="D522" t="s">
        <v>96</v>
      </c>
      <c r="E522" t="s">
        <v>103</v>
      </c>
      <c r="F522" t="s">
        <v>104</v>
      </c>
      <c r="H522" t="s">
        <v>47</v>
      </c>
      <c r="I522" t="s">
        <v>39</v>
      </c>
      <c r="J522" t="s">
        <v>319</v>
      </c>
      <c r="K522" t="s">
        <v>320</v>
      </c>
      <c r="L522" t="s">
        <v>40</v>
      </c>
      <c r="M522" t="s">
        <v>41</v>
      </c>
      <c r="N522" t="s">
        <v>433</v>
      </c>
      <c r="O522">
        <v>1</v>
      </c>
      <c r="P522">
        <v>0</v>
      </c>
      <c r="Q522">
        <v>1</v>
      </c>
      <c r="R522">
        <v>0</v>
      </c>
      <c r="S522">
        <v>0</v>
      </c>
      <c r="T522">
        <v>1</v>
      </c>
      <c r="U522">
        <v>0</v>
      </c>
      <c r="V522">
        <v>0</v>
      </c>
      <c r="X522">
        <v>0</v>
      </c>
      <c r="Y522">
        <v>0</v>
      </c>
      <c r="AB522" t="s">
        <v>1950</v>
      </c>
    </row>
    <row r="523" spans="1:28">
      <c r="A523" t="s">
        <v>115</v>
      </c>
      <c r="B523" s="7" t="s">
        <v>1174</v>
      </c>
      <c r="D523" t="s">
        <v>96</v>
      </c>
      <c r="E523" t="s">
        <v>103</v>
      </c>
      <c r="F523" t="s">
        <v>104</v>
      </c>
      <c r="H523" t="s">
        <v>47</v>
      </c>
      <c r="I523" t="s">
        <v>39</v>
      </c>
      <c r="J523" t="s">
        <v>418</v>
      </c>
      <c r="K523" t="s">
        <v>419</v>
      </c>
      <c r="L523" t="s">
        <v>40</v>
      </c>
      <c r="M523" t="s">
        <v>41</v>
      </c>
      <c r="N523" t="s">
        <v>434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1</v>
      </c>
      <c r="U523">
        <v>0</v>
      </c>
      <c r="V523">
        <v>0</v>
      </c>
      <c r="X523">
        <v>0</v>
      </c>
      <c r="Y523">
        <v>0</v>
      </c>
      <c r="AB523" t="s">
        <v>1950</v>
      </c>
    </row>
    <row r="524" spans="1:28">
      <c r="A524" t="s">
        <v>115</v>
      </c>
      <c r="B524" s="7" t="s">
        <v>1171</v>
      </c>
      <c r="D524" t="s">
        <v>96</v>
      </c>
      <c r="G524" t="s">
        <v>98</v>
      </c>
      <c r="H524" t="s">
        <v>32</v>
      </c>
      <c r="I524" t="s">
        <v>33</v>
      </c>
      <c r="J524" t="s">
        <v>347</v>
      </c>
      <c r="K524" t="s">
        <v>348</v>
      </c>
      <c r="L524" t="s">
        <v>189</v>
      </c>
      <c r="M524" t="s">
        <v>41</v>
      </c>
      <c r="N524" t="s">
        <v>1408</v>
      </c>
      <c r="O524">
        <v>0</v>
      </c>
      <c r="P524">
        <v>0</v>
      </c>
      <c r="Q524">
        <v>1</v>
      </c>
      <c r="R524">
        <v>0</v>
      </c>
      <c r="S524">
        <v>0</v>
      </c>
      <c r="T524">
        <v>1</v>
      </c>
      <c r="U524">
        <v>0</v>
      </c>
      <c r="V524">
        <v>0</v>
      </c>
      <c r="X524">
        <v>0</v>
      </c>
      <c r="Y524">
        <v>0</v>
      </c>
      <c r="AB524" t="s">
        <v>1950</v>
      </c>
    </row>
    <row r="525" spans="1:28">
      <c r="A525" t="s">
        <v>115</v>
      </c>
      <c r="B525" s="7" t="s">
        <v>38</v>
      </c>
      <c r="D525" t="s">
        <v>96</v>
      </c>
      <c r="G525" t="s">
        <v>98</v>
      </c>
      <c r="H525" t="s">
        <v>32</v>
      </c>
      <c r="I525" t="s">
        <v>39</v>
      </c>
      <c r="J525" t="s">
        <v>347</v>
      </c>
      <c r="K525" t="s">
        <v>348</v>
      </c>
      <c r="L525" t="s">
        <v>189</v>
      </c>
      <c r="M525" t="s">
        <v>41</v>
      </c>
      <c r="N525" t="s">
        <v>1222</v>
      </c>
      <c r="O525">
        <v>0</v>
      </c>
      <c r="P525">
        <v>0</v>
      </c>
      <c r="Q525">
        <v>1</v>
      </c>
      <c r="R525">
        <v>0</v>
      </c>
      <c r="S525">
        <v>0</v>
      </c>
      <c r="T525">
        <v>1</v>
      </c>
      <c r="U525">
        <v>0</v>
      </c>
      <c r="V525">
        <v>0</v>
      </c>
      <c r="X525">
        <v>0</v>
      </c>
      <c r="Y525">
        <v>0</v>
      </c>
      <c r="AB525" t="s">
        <v>1950</v>
      </c>
    </row>
    <row r="526" spans="1:28">
      <c r="A526" t="s">
        <v>115</v>
      </c>
      <c r="B526" s="7" t="s">
        <v>1354</v>
      </c>
      <c r="D526" t="s">
        <v>96</v>
      </c>
      <c r="G526" t="s">
        <v>98</v>
      </c>
      <c r="H526" t="s">
        <v>32</v>
      </c>
      <c r="I526" t="s">
        <v>39</v>
      </c>
      <c r="J526" t="s">
        <v>347</v>
      </c>
      <c r="K526" t="s">
        <v>348</v>
      </c>
      <c r="L526" t="s">
        <v>189</v>
      </c>
      <c r="M526" t="s">
        <v>41</v>
      </c>
      <c r="N526" t="s">
        <v>1607</v>
      </c>
      <c r="O526">
        <v>1</v>
      </c>
      <c r="P526">
        <v>0</v>
      </c>
      <c r="Q526">
        <v>1</v>
      </c>
      <c r="R526">
        <v>0</v>
      </c>
      <c r="S526">
        <v>0</v>
      </c>
      <c r="T526">
        <v>1</v>
      </c>
      <c r="U526">
        <v>0</v>
      </c>
      <c r="V526">
        <v>0</v>
      </c>
      <c r="X526">
        <v>0</v>
      </c>
      <c r="Y526">
        <v>0</v>
      </c>
      <c r="AB526" t="s">
        <v>1950</v>
      </c>
    </row>
    <row r="527" spans="1:28">
      <c r="A527" t="s">
        <v>115</v>
      </c>
      <c r="B527" s="7" t="s">
        <v>1354</v>
      </c>
      <c r="D527" t="s">
        <v>96</v>
      </c>
      <c r="G527" t="s">
        <v>98</v>
      </c>
      <c r="H527" t="s">
        <v>47</v>
      </c>
      <c r="I527" t="s">
        <v>33</v>
      </c>
      <c r="J527" t="s">
        <v>342</v>
      </c>
      <c r="K527" t="s">
        <v>343</v>
      </c>
      <c r="L527" t="s">
        <v>189</v>
      </c>
      <c r="M527" t="s">
        <v>41</v>
      </c>
      <c r="N527" t="s">
        <v>1608</v>
      </c>
      <c r="O527">
        <v>1</v>
      </c>
      <c r="P527">
        <v>0</v>
      </c>
      <c r="Q527">
        <v>1</v>
      </c>
      <c r="R527">
        <v>0</v>
      </c>
      <c r="S527">
        <v>0</v>
      </c>
      <c r="T527">
        <v>1</v>
      </c>
      <c r="U527">
        <v>0</v>
      </c>
      <c r="V527">
        <v>0</v>
      </c>
      <c r="X527">
        <v>0</v>
      </c>
      <c r="Y527">
        <v>0</v>
      </c>
      <c r="AB527" t="s">
        <v>1950</v>
      </c>
    </row>
    <row r="528" spans="1:28">
      <c r="A528" t="s">
        <v>115</v>
      </c>
      <c r="B528" s="7" t="s">
        <v>1565</v>
      </c>
      <c r="D528" t="s">
        <v>96</v>
      </c>
      <c r="G528" t="s">
        <v>98</v>
      </c>
      <c r="H528" t="s">
        <v>47</v>
      </c>
      <c r="I528" t="s">
        <v>33</v>
      </c>
      <c r="J528" t="s">
        <v>342</v>
      </c>
      <c r="K528" t="s">
        <v>343</v>
      </c>
      <c r="L528" t="s">
        <v>189</v>
      </c>
      <c r="M528" t="s">
        <v>41</v>
      </c>
      <c r="N528" t="s">
        <v>1706</v>
      </c>
      <c r="O528">
        <v>0</v>
      </c>
      <c r="P528">
        <v>0</v>
      </c>
      <c r="Q528">
        <v>1</v>
      </c>
      <c r="R528">
        <v>0</v>
      </c>
      <c r="S528">
        <v>0</v>
      </c>
      <c r="T528">
        <v>1</v>
      </c>
      <c r="U528">
        <v>0</v>
      </c>
      <c r="V528">
        <v>0</v>
      </c>
      <c r="X528">
        <v>0</v>
      </c>
      <c r="Y528">
        <v>0</v>
      </c>
      <c r="AB528" t="s">
        <v>1950</v>
      </c>
    </row>
    <row r="529" spans="1:28">
      <c r="A529" t="s">
        <v>115</v>
      </c>
      <c r="B529" s="7" t="s">
        <v>1171</v>
      </c>
      <c r="D529" t="s">
        <v>96</v>
      </c>
      <c r="G529" t="s">
        <v>98</v>
      </c>
      <c r="H529" t="s">
        <v>47</v>
      </c>
      <c r="I529" t="s">
        <v>39</v>
      </c>
      <c r="J529" t="s">
        <v>342</v>
      </c>
      <c r="K529" t="s">
        <v>343</v>
      </c>
      <c r="L529" t="s">
        <v>189</v>
      </c>
      <c r="M529" t="s">
        <v>41</v>
      </c>
      <c r="N529" t="s">
        <v>1409</v>
      </c>
      <c r="O529">
        <v>1</v>
      </c>
      <c r="P529">
        <v>0</v>
      </c>
      <c r="Q529">
        <v>1</v>
      </c>
      <c r="R529">
        <v>0</v>
      </c>
      <c r="S529">
        <v>0</v>
      </c>
      <c r="T529">
        <v>1</v>
      </c>
      <c r="U529">
        <v>0</v>
      </c>
      <c r="V529">
        <v>0</v>
      </c>
      <c r="X529">
        <v>0</v>
      </c>
      <c r="Y529">
        <v>0</v>
      </c>
      <c r="AB529" t="s">
        <v>1950</v>
      </c>
    </row>
    <row r="530" spans="1:28">
      <c r="A530" t="s">
        <v>115</v>
      </c>
      <c r="B530" s="7" t="s">
        <v>1172</v>
      </c>
      <c r="D530" t="s">
        <v>96</v>
      </c>
      <c r="G530" t="s">
        <v>435</v>
      </c>
      <c r="H530" t="s">
        <v>47</v>
      </c>
      <c r="I530" t="s">
        <v>33</v>
      </c>
      <c r="J530" t="s">
        <v>310</v>
      </c>
      <c r="K530" t="s">
        <v>311</v>
      </c>
      <c r="L530" t="s">
        <v>189</v>
      </c>
      <c r="M530" t="s">
        <v>41</v>
      </c>
      <c r="N530" t="s">
        <v>436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1</v>
      </c>
      <c r="U530">
        <v>0</v>
      </c>
      <c r="V530">
        <v>0</v>
      </c>
      <c r="X530">
        <v>0</v>
      </c>
      <c r="Y530">
        <v>0</v>
      </c>
      <c r="AB530" t="s">
        <v>1950</v>
      </c>
    </row>
    <row r="531" spans="1:28">
      <c r="A531" t="s">
        <v>115</v>
      </c>
      <c r="B531" s="7" t="s">
        <v>1172</v>
      </c>
      <c r="D531" t="s">
        <v>96</v>
      </c>
      <c r="G531" t="s">
        <v>435</v>
      </c>
      <c r="H531" t="s">
        <v>47</v>
      </c>
      <c r="I531" t="s">
        <v>39</v>
      </c>
      <c r="J531" t="s">
        <v>310</v>
      </c>
      <c r="K531" t="s">
        <v>311</v>
      </c>
      <c r="L531" t="s">
        <v>189</v>
      </c>
      <c r="M531" t="s">
        <v>41</v>
      </c>
      <c r="N531" t="s">
        <v>437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1</v>
      </c>
      <c r="U531">
        <v>1</v>
      </c>
      <c r="V531">
        <v>0</v>
      </c>
      <c r="X531">
        <v>0</v>
      </c>
      <c r="Y531">
        <v>0</v>
      </c>
      <c r="AB531" t="s">
        <v>1950</v>
      </c>
    </row>
    <row r="532" spans="1:28">
      <c r="A532" t="s">
        <v>115</v>
      </c>
      <c r="B532" s="7" t="s">
        <v>1172</v>
      </c>
      <c r="D532" t="s">
        <v>96</v>
      </c>
      <c r="G532" t="s">
        <v>435</v>
      </c>
      <c r="H532" t="s">
        <v>47</v>
      </c>
      <c r="I532" t="s">
        <v>39</v>
      </c>
      <c r="J532" t="s">
        <v>310</v>
      </c>
      <c r="K532" t="s">
        <v>311</v>
      </c>
      <c r="L532" t="s">
        <v>189</v>
      </c>
      <c r="M532" t="s">
        <v>41</v>
      </c>
      <c r="N532" t="s">
        <v>438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1</v>
      </c>
      <c r="U532">
        <v>0</v>
      </c>
      <c r="V532">
        <v>0</v>
      </c>
      <c r="X532">
        <v>0</v>
      </c>
      <c r="Y532">
        <v>0</v>
      </c>
      <c r="AB532" t="s">
        <v>1950</v>
      </c>
    </row>
    <row r="533" spans="1:28">
      <c r="A533" t="s">
        <v>115</v>
      </c>
      <c r="B533" s="7" t="s">
        <v>1177</v>
      </c>
      <c r="D533" t="s">
        <v>96</v>
      </c>
      <c r="G533" t="s">
        <v>435</v>
      </c>
      <c r="H533" t="s">
        <v>47</v>
      </c>
      <c r="I533" t="s">
        <v>39</v>
      </c>
      <c r="J533" t="s">
        <v>323</v>
      </c>
      <c r="K533" t="s">
        <v>324</v>
      </c>
      <c r="L533" t="s">
        <v>189</v>
      </c>
      <c r="M533" t="s">
        <v>41</v>
      </c>
      <c r="N533" t="s">
        <v>439</v>
      </c>
      <c r="O533">
        <v>0</v>
      </c>
      <c r="P533">
        <v>0</v>
      </c>
      <c r="Q533">
        <v>1</v>
      </c>
      <c r="R533">
        <v>0</v>
      </c>
      <c r="S533">
        <v>0</v>
      </c>
      <c r="T533">
        <v>1</v>
      </c>
      <c r="U533">
        <v>0</v>
      </c>
      <c r="V533">
        <v>0</v>
      </c>
      <c r="X533">
        <v>0</v>
      </c>
      <c r="Y533">
        <v>0</v>
      </c>
      <c r="AB533" t="s">
        <v>1950</v>
      </c>
    </row>
    <row r="534" spans="1:28">
      <c r="A534" t="s">
        <v>115</v>
      </c>
      <c r="B534" s="7" t="s">
        <v>1177</v>
      </c>
      <c r="D534" t="s">
        <v>96</v>
      </c>
      <c r="G534" t="s">
        <v>435</v>
      </c>
      <c r="H534" t="s">
        <v>47</v>
      </c>
      <c r="I534" t="s">
        <v>39</v>
      </c>
      <c r="J534" t="s">
        <v>323</v>
      </c>
      <c r="K534" t="s">
        <v>324</v>
      </c>
      <c r="L534" t="s">
        <v>189</v>
      </c>
      <c r="M534" t="s">
        <v>41</v>
      </c>
      <c r="N534" t="s">
        <v>440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1</v>
      </c>
      <c r="U534">
        <v>0</v>
      </c>
      <c r="V534">
        <v>0</v>
      </c>
      <c r="X534">
        <v>0</v>
      </c>
      <c r="Y534">
        <v>0</v>
      </c>
      <c r="AB534" t="s">
        <v>1950</v>
      </c>
    </row>
    <row r="535" spans="1:28">
      <c r="A535" t="s">
        <v>115</v>
      </c>
      <c r="B535" s="7" t="s">
        <v>1177</v>
      </c>
      <c r="D535" t="s">
        <v>96</v>
      </c>
      <c r="G535" t="s">
        <v>435</v>
      </c>
      <c r="H535" t="s">
        <v>47</v>
      </c>
      <c r="I535" t="s">
        <v>39</v>
      </c>
      <c r="J535" t="s">
        <v>323</v>
      </c>
      <c r="K535" t="s">
        <v>324</v>
      </c>
      <c r="L535" t="s">
        <v>189</v>
      </c>
      <c r="M535" t="s">
        <v>41</v>
      </c>
      <c r="N535" t="s">
        <v>441</v>
      </c>
      <c r="O535">
        <v>0</v>
      </c>
      <c r="P535">
        <v>0</v>
      </c>
      <c r="Q535">
        <v>1</v>
      </c>
      <c r="R535">
        <v>0</v>
      </c>
      <c r="S535">
        <v>0</v>
      </c>
      <c r="T535">
        <v>1</v>
      </c>
      <c r="U535">
        <v>0</v>
      </c>
      <c r="V535">
        <v>0</v>
      </c>
      <c r="X535">
        <v>0</v>
      </c>
      <c r="Y535">
        <v>0</v>
      </c>
      <c r="AB535" t="s">
        <v>1950</v>
      </c>
    </row>
    <row r="536" spans="1:28">
      <c r="A536" t="s">
        <v>115</v>
      </c>
      <c r="B536" s="7" t="s">
        <v>38</v>
      </c>
      <c r="D536" t="s">
        <v>96</v>
      </c>
      <c r="G536" t="s">
        <v>442</v>
      </c>
      <c r="H536" t="s">
        <v>47</v>
      </c>
      <c r="I536" t="s">
        <v>33</v>
      </c>
      <c r="J536" t="s">
        <v>374</v>
      </c>
      <c r="K536" t="s">
        <v>375</v>
      </c>
      <c r="L536" t="s">
        <v>189</v>
      </c>
      <c r="M536" t="s">
        <v>41</v>
      </c>
      <c r="N536" t="s">
        <v>1223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1</v>
      </c>
      <c r="U536">
        <v>0</v>
      </c>
      <c r="V536">
        <v>0</v>
      </c>
      <c r="X536">
        <v>0</v>
      </c>
      <c r="Y536">
        <v>0</v>
      </c>
      <c r="AB536" t="s">
        <v>1950</v>
      </c>
    </row>
    <row r="537" spans="1:28">
      <c r="A537" t="s">
        <v>115</v>
      </c>
      <c r="B537" s="7" t="s">
        <v>1171</v>
      </c>
      <c r="D537" t="s">
        <v>96</v>
      </c>
      <c r="G537" t="s">
        <v>442</v>
      </c>
      <c r="H537" t="s">
        <v>47</v>
      </c>
      <c r="I537" t="s">
        <v>33</v>
      </c>
      <c r="J537" t="s">
        <v>374</v>
      </c>
      <c r="K537" t="s">
        <v>375</v>
      </c>
      <c r="L537" t="s">
        <v>189</v>
      </c>
      <c r="M537" t="s">
        <v>41</v>
      </c>
      <c r="N537" t="s">
        <v>1410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1</v>
      </c>
      <c r="U537">
        <v>0</v>
      </c>
      <c r="V537">
        <v>0</v>
      </c>
      <c r="X537">
        <v>0</v>
      </c>
      <c r="Y537">
        <v>0</v>
      </c>
      <c r="AB537" t="s">
        <v>1950</v>
      </c>
    </row>
    <row r="538" spans="1:28">
      <c r="A538" t="s">
        <v>115</v>
      </c>
      <c r="B538" s="7" t="s">
        <v>1173</v>
      </c>
      <c r="D538" t="s">
        <v>96</v>
      </c>
      <c r="G538" t="s">
        <v>442</v>
      </c>
      <c r="H538" t="s">
        <v>47</v>
      </c>
      <c r="I538" t="s">
        <v>33</v>
      </c>
      <c r="J538" t="s">
        <v>382</v>
      </c>
      <c r="K538" t="s">
        <v>375</v>
      </c>
      <c r="L538" t="s">
        <v>189</v>
      </c>
      <c r="M538" t="s">
        <v>41</v>
      </c>
      <c r="N538" t="s">
        <v>443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1</v>
      </c>
      <c r="U538">
        <v>0</v>
      </c>
      <c r="V538">
        <v>0</v>
      </c>
      <c r="X538">
        <v>0</v>
      </c>
      <c r="Y538">
        <v>0</v>
      </c>
      <c r="AB538" t="s">
        <v>1950</v>
      </c>
    </row>
    <row r="539" spans="1:28">
      <c r="A539" t="s">
        <v>115</v>
      </c>
      <c r="B539" s="7" t="s">
        <v>1170</v>
      </c>
      <c r="D539" t="s">
        <v>96</v>
      </c>
      <c r="G539" t="s">
        <v>442</v>
      </c>
      <c r="H539" t="s">
        <v>47</v>
      </c>
      <c r="I539" t="s">
        <v>33</v>
      </c>
      <c r="J539" t="s">
        <v>382</v>
      </c>
      <c r="K539" t="s">
        <v>375</v>
      </c>
      <c r="L539" t="s">
        <v>189</v>
      </c>
      <c r="M539" t="s">
        <v>41</v>
      </c>
      <c r="N539" t="s">
        <v>444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1</v>
      </c>
      <c r="U539">
        <v>0</v>
      </c>
      <c r="V539">
        <v>0</v>
      </c>
      <c r="X539">
        <v>0</v>
      </c>
      <c r="Y539">
        <v>0</v>
      </c>
      <c r="AB539" t="s">
        <v>1950</v>
      </c>
    </row>
    <row r="540" spans="1:28">
      <c r="A540" t="s">
        <v>115</v>
      </c>
      <c r="B540" s="7" t="s">
        <v>1170</v>
      </c>
      <c r="D540" t="s">
        <v>96</v>
      </c>
      <c r="G540" t="s">
        <v>442</v>
      </c>
      <c r="H540" t="s">
        <v>47</v>
      </c>
      <c r="I540" t="s">
        <v>33</v>
      </c>
      <c r="J540" t="s">
        <v>382</v>
      </c>
      <c r="K540" t="s">
        <v>375</v>
      </c>
      <c r="L540" t="s">
        <v>189</v>
      </c>
      <c r="M540" t="s">
        <v>41</v>
      </c>
      <c r="N540" t="s">
        <v>445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1</v>
      </c>
      <c r="U540">
        <v>0</v>
      </c>
      <c r="V540">
        <v>0</v>
      </c>
      <c r="X540">
        <v>0</v>
      </c>
      <c r="Y540">
        <v>0</v>
      </c>
      <c r="AB540" t="s">
        <v>1950</v>
      </c>
    </row>
    <row r="541" spans="1:28">
      <c r="A541" t="s">
        <v>115</v>
      </c>
      <c r="B541" s="7" t="s">
        <v>1171</v>
      </c>
      <c r="D541" t="s">
        <v>96</v>
      </c>
      <c r="G541" t="s">
        <v>442</v>
      </c>
      <c r="H541" t="s">
        <v>47</v>
      </c>
      <c r="I541" t="s">
        <v>33</v>
      </c>
      <c r="J541" t="s">
        <v>382</v>
      </c>
      <c r="K541" t="s">
        <v>375</v>
      </c>
      <c r="L541" t="s">
        <v>189</v>
      </c>
      <c r="M541" t="s">
        <v>41</v>
      </c>
      <c r="N541" t="s">
        <v>1411</v>
      </c>
      <c r="O541">
        <v>1</v>
      </c>
      <c r="P541">
        <v>0</v>
      </c>
      <c r="Q541">
        <v>1</v>
      </c>
      <c r="R541">
        <v>0</v>
      </c>
      <c r="S541">
        <v>0</v>
      </c>
      <c r="T541">
        <v>1</v>
      </c>
      <c r="U541">
        <v>0</v>
      </c>
      <c r="V541">
        <v>0</v>
      </c>
      <c r="X541">
        <v>0</v>
      </c>
      <c r="Y541">
        <v>0</v>
      </c>
      <c r="AB541" t="s">
        <v>1950</v>
      </c>
    </row>
    <row r="542" spans="1:28">
      <c r="A542" t="s">
        <v>115</v>
      </c>
      <c r="B542" s="7" t="s">
        <v>1173</v>
      </c>
      <c r="D542" t="s">
        <v>96</v>
      </c>
      <c r="G542" t="s">
        <v>446</v>
      </c>
      <c r="H542" t="s">
        <v>47</v>
      </c>
      <c r="I542" t="s">
        <v>33</v>
      </c>
      <c r="J542" t="s">
        <v>400</v>
      </c>
      <c r="K542" t="s">
        <v>401</v>
      </c>
      <c r="L542" t="s">
        <v>189</v>
      </c>
      <c r="M542" t="s">
        <v>41</v>
      </c>
      <c r="N542" t="s">
        <v>447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1</v>
      </c>
      <c r="U542">
        <v>0</v>
      </c>
      <c r="V542">
        <v>0</v>
      </c>
      <c r="X542">
        <v>0</v>
      </c>
      <c r="Y542">
        <v>0</v>
      </c>
      <c r="AB542" t="s">
        <v>1950</v>
      </c>
    </row>
    <row r="543" spans="1:28">
      <c r="A543" t="s">
        <v>115</v>
      </c>
      <c r="B543" s="7" t="s">
        <v>1170</v>
      </c>
      <c r="D543" t="s">
        <v>96</v>
      </c>
      <c r="G543" t="s">
        <v>446</v>
      </c>
      <c r="H543" t="s">
        <v>47</v>
      </c>
      <c r="I543" t="s">
        <v>33</v>
      </c>
      <c r="J543" t="s">
        <v>400</v>
      </c>
      <c r="K543" t="s">
        <v>401</v>
      </c>
      <c r="L543" t="s">
        <v>189</v>
      </c>
      <c r="M543" t="s">
        <v>41</v>
      </c>
      <c r="N543" t="s">
        <v>448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1</v>
      </c>
      <c r="U543">
        <v>0</v>
      </c>
      <c r="V543">
        <v>0</v>
      </c>
      <c r="X543">
        <v>0</v>
      </c>
      <c r="Y543">
        <v>0</v>
      </c>
      <c r="AB543" t="s">
        <v>1950</v>
      </c>
    </row>
    <row r="544" spans="1:28">
      <c r="A544" t="s">
        <v>115</v>
      </c>
      <c r="B544" s="7" t="s">
        <v>38</v>
      </c>
      <c r="D544" t="s">
        <v>96</v>
      </c>
      <c r="G544" t="s">
        <v>446</v>
      </c>
      <c r="H544" t="s">
        <v>47</v>
      </c>
      <c r="I544" t="s">
        <v>33</v>
      </c>
      <c r="J544" t="s">
        <v>418</v>
      </c>
      <c r="K544" t="s">
        <v>419</v>
      </c>
      <c r="L544" t="s">
        <v>189</v>
      </c>
      <c r="M544" t="s">
        <v>41</v>
      </c>
      <c r="N544" t="s">
        <v>1224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1</v>
      </c>
      <c r="U544">
        <v>0</v>
      </c>
      <c r="V544">
        <v>0</v>
      </c>
      <c r="X544">
        <v>0</v>
      </c>
      <c r="Y544">
        <v>0</v>
      </c>
      <c r="AB544" t="s">
        <v>1950</v>
      </c>
    </row>
    <row r="545" spans="1:28">
      <c r="A545" t="s">
        <v>115</v>
      </c>
      <c r="B545" s="7" t="s">
        <v>1171</v>
      </c>
      <c r="D545" t="s">
        <v>96</v>
      </c>
      <c r="G545" t="s">
        <v>446</v>
      </c>
      <c r="H545" t="s">
        <v>47</v>
      </c>
      <c r="I545" t="s">
        <v>33</v>
      </c>
      <c r="J545" t="s">
        <v>418</v>
      </c>
      <c r="K545" t="s">
        <v>419</v>
      </c>
      <c r="L545" t="s">
        <v>189</v>
      </c>
      <c r="M545" t="s">
        <v>41</v>
      </c>
      <c r="N545" t="s">
        <v>1412</v>
      </c>
      <c r="O545">
        <v>0</v>
      </c>
      <c r="P545">
        <v>0</v>
      </c>
      <c r="Q545">
        <v>1</v>
      </c>
      <c r="R545">
        <v>0</v>
      </c>
      <c r="S545">
        <v>0</v>
      </c>
      <c r="T545">
        <v>1</v>
      </c>
      <c r="U545">
        <v>0</v>
      </c>
      <c r="V545">
        <v>0</v>
      </c>
      <c r="X545">
        <v>0</v>
      </c>
      <c r="Y545">
        <v>0</v>
      </c>
      <c r="AB545" t="s">
        <v>1950</v>
      </c>
    </row>
    <row r="546" spans="1:28">
      <c r="A546" t="s">
        <v>115</v>
      </c>
      <c r="B546" s="7" t="s">
        <v>1171</v>
      </c>
      <c r="D546" t="s">
        <v>96</v>
      </c>
      <c r="G546" t="s">
        <v>446</v>
      </c>
      <c r="H546" t="s">
        <v>47</v>
      </c>
      <c r="I546" t="s">
        <v>33</v>
      </c>
      <c r="J546" t="s">
        <v>418</v>
      </c>
      <c r="K546" t="s">
        <v>419</v>
      </c>
      <c r="L546" t="s">
        <v>189</v>
      </c>
      <c r="M546" t="s">
        <v>41</v>
      </c>
      <c r="N546" t="s">
        <v>1413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1</v>
      </c>
      <c r="U546">
        <v>0</v>
      </c>
      <c r="V546">
        <v>0</v>
      </c>
      <c r="X546">
        <v>0</v>
      </c>
      <c r="Y546">
        <v>0</v>
      </c>
      <c r="AB546" t="s">
        <v>1950</v>
      </c>
    </row>
    <row r="547" spans="1:28">
      <c r="A547" t="s">
        <v>115</v>
      </c>
      <c r="B547" s="7" t="s">
        <v>1171</v>
      </c>
      <c r="D547" t="s">
        <v>96</v>
      </c>
      <c r="G547" t="s">
        <v>446</v>
      </c>
      <c r="H547" t="s">
        <v>47</v>
      </c>
      <c r="I547" t="s">
        <v>39</v>
      </c>
      <c r="J547" t="s">
        <v>418</v>
      </c>
      <c r="K547" t="s">
        <v>419</v>
      </c>
      <c r="L547" t="s">
        <v>189</v>
      </c>
      <c r="M547" t="s">
        <v>41</v>
      </c>
      <c r="N547" t="s">
        <v>1414</v>
      </c>
      <c r="O547">
        <v>0</v>
      </c>
      <c r="P547">
        <v>0</v>
      </c>
      <c r="Q547">
        <v>1</v>
      </c>
      <c r="R547">
        <v>0</v>
      </c>
      <c r="S547">
        <v>0</v>
      </c>
      <c r="T547">
        <v>1</v>
      </c>
      <c r="U547">
        <v>0</v>
      </c>
      <c r="V547">
        <v>0</v>
      </c>
      <c r="X547">
        <v>0</v>
      </c>
      <c r="Y547">
        <v>0</v>
      </c>
      <c r="AB547" t="s">
        <v>1950</v>
      </c>
    </row>
    <row r="548" spans="1:28">
      <c r="A548" t="s">
        <v>115</v>
      </c>
      <c r="B548" s="7" t="s">
        <v>1177</v>
      </c>
      <c r="D548" t="s">
        <v>59</v>
      </c>
      <c r="E548" t="s">
        <v>449</v>
      </c>
      <c r="F548" t="s">
        <v>450</v>
      </c>
      <c r="H548" t="s">
        <v>32</v>
      </c>
      <c r="I548" t="s">
        <v>33</v>
      </c>
      <c r="J548" t="s">
        <v>451</v>
      </c>
      <c r="K548" t="s">
        <v>452</v>
      </c>
      <c r="L548" t="s">
        <v>40</v>
      </c>
      <c r="M548" t="s">
        <v>41</v>
      </c>
      <c r="N548" t="s">
        <v>453</v>
      </c>
      <c r="O548">
        <v>0</v>
      </c>
      <c r="P548">
        <v>0</v>
      </c>
      <c r="Q548">
        <v>1</v>
      </c>
      <c r="R548">
        <v>0</v>
      </c>
      <c r="S548">
        <v>0</v>
      </c>
      <c r="T548">
        <v>1</v>
      </c>
      <c r="U548">
        <v>0</v>
      </c>
      <c r="V548">
        <v>0</v>
      </c>
      <c r="X548">
        <v>0</v>
      </c>
      <c r="Y548">
        <v>0</v>
      </c>
      <c r="AB548" t="s">
        <v>1950</v>
      </c>
    </row>
    <row r="549" spans="1:28">
      <c r="A549" t="s">
        <v>115</v>
      </c>
      <c r="B549" s="7" t="s">
        <v>1177</v>
      </c>
      <c r="D549" t="s">
        <v>59</v>
      </c>
      <c r="E549" t="s">
        <v>449</v>
      </c>
      <c r="F549" t="s">
        <v>450</v>
      </c>
      <c r="H549" t="s">
        <v>32</v>
      </c>
      <c r="I549" t="s">
        <v>33</v>
      </c>
      <c r="J549" t="s">
        <v>451</v>
      </c>
      <c r="K549" t="s">
        <v>452</v>
      </c>
      <c r="L549" t="s">
        <v>40</v>
      </c>
      <c r="M549" t="s">
        <v>51</v>
      </c>
      <c r="N549" t="s">
        <v>454</v>
      </c>
      <c r="O549">
        <v>1</v>
      </c>
      <c r="P549">
        <v>0</v>
      </c>
      <c r="Q549">
        <v>0</v>
      </c>
      <c r="R549">
        <v>1</v>
      </c>
      <c r="S549">
        <v>0</v>
      </c>
      <c r="T549">
        <v>1</v>
      </c>
      <c r="U549">
        <v>0</v>
      </c>
      <c r="V549">
        <v>0</v>
      </c>
      <c r="X549">
        <v>0</v>
      </c>
      <c r="Y549">
        <v>0</v>
      </c>
      <c r="AB549" t="s">
        <v>1950</v>
      </c>
    </row>
    <row r="550" spans="1:28">
      <c r="A550" t="s">
        <v>115</v>
      </c>
      <c r="B550" s="7" t="s">
        <v>1177</v>
      </c>
      <c r="D550" t="s">
        <v>59</v>
      </c>
      <c r="E550" t="s">
        <v>449</v>
      </c>
      <c r="F550" t="s">
        <v>450</v>
      </c>
      <c r="H550" t="s">
        <v>32</v>
      </c>
      <c r="I550" t="s">
        <v>33</v>
      </c>
      <c r="J550" t="s">
        <v>451</v>
      </c>
      <c r="K550" t="s">
        <v>452</v>
      </c>
      <c r="L550" t="s">
        <v>40</v>
      </c>
      <c r="M550" t="s">
        <v>41</v>
      </c>
      <c r="N550" t="s">
        <v>455</v>
      </c>
      <c r="O550">
        <v>0</v>
      </c>
      <c r="P550">
        <v>0</v>
      </c>
      <c r="Q550">
        <v>1</v>
      </c>
      <c r="R550">
        <v>0</v>
      </c>
      <c r="S550">
        <v>0</v>
      </c>
      <c r="T550">
        <v>1</v>
      </c>
      <c r="U550">
        <v>0</v>
      </c>
      <c r="V550">
        <v>0</v>
      </c>
      <c r="X550">
        <v>0</v>
      </c>
      <c r="Y550">
        <v>0</v>
      </c>
      <c r="AB550" t="s">
        <v>1950</v>
      </c>
    </row>
    <row r="551" spans="1:28">
      <c r="A551" t="s">
        <v>115</v>
      </c>
      <c r="B551" s="7" t="s">
        <v>1177</v>
      </c>
      <c r="D551" t="s">
        <v>59</v>
      </c>
      <c r="E551" t="s">
        <v>449</v>
      </c>
      <c r="F551" t="s">
        <v>450</v>
      </c>
      <c r="H551" t="s">
        <v>32</v>
      </c>
      <c r="I551" t="s">
        <v>33</v>
      </c>
      <c r="J551" t="s">
        <v>451</v>
      </c>
      <c r="K551" t="s">
        <v>452</v>
      </c>
      <c r="L551" t="s">
        <v>36</v>
      </c>
      <c r="M551" t="s">
        <v>41</v>
      </c>
      <c r="N551" t="s">
        <v>456</v>
      </c>
      <c r="O551">
        <v>1</v>
      </c>
      <c r="P551">
        <v>0</v>
      </c>
      <c r="Q551">
        <v>1</v>
      </c>
      <c r="R551">
        <v>0</v>
      </c>
      <c r="S551">
        <v>0</v>
      </c>
      <c r="T551">
        <v>1</v>
      </c>
      <c r="U551">
        <v>0</v>
      </c>
      <c r="V551">
        <v>0</v>
      </c>
      <c r="X551">
        <v>0</v>
      </c>
      <c r="Y551">
        <v>0</v>
      </c>
      <c r="AB551" t="s">
        <v>1950</v>
      </c>
    </row>
    <row r="552" spans="1:28">
      <c r="A552" t="s">
        <v>115</v>
      </c>
      <c r="B552" s="7" t="s">
        <v>1173</v>
      </c>
      <c r="D552" t="s">
        <v>59</v>
      </c>
      <c r="E552" t="s">
        <v>449</v>
      </c>
      <c r="F552" t="s">
        <v>450</v>
      </c>
      <c r="H552" t="s">
        <v>32</v>
      </c>
      <c r="I552" t="s">
        <v>33</v>
      </c>
      <c r="J552" t="s">
        <v>451</v>
      </c>
      <c r="K552" t="s">
        <v>452</v>
      </c>
      <c r="L552" t="s">
        <v>36</v>
      </c>
      <c r="M552" t="s">
        <v>41</v>
      </c>
      <c r="N552" t="s">
        <v>457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1</v>
      </c>
      <c r="U552">
        <v>0</v>
      </c>
      <c r="V552">
        <v>0</v>
      </c>
      <c r="X552">
        <v>0</v>
      </c>
      <c r="Y552">
        <v>0</v>
      </c>
      <c r="AB552" t="s">
        <v>1950</v>
      </c>
    </row>
    <row r="553" spans="1:28">
      <c r="A553" t="s">
        <v>115</v>
      </c>
      <c r="B553" s="7" t="s">
        <v>1173</v>
      </c>
      <c r="D553" t="s">
        <v>59</v>
      </c>
      <c r="E553" t="s">
        <v>449</v>
      </c>
      <c r="F553" t="s">
        <v>450</v>
      </c>
      <c r="H553" t="s">
        <v>32</v>
      </c>
      <c r="I553" t="s">
        <v>33</v>
      </c>
      <c r="J553" t="s">
        <v>451</v>
      </c>
      <c r="K553" t="s">
        <v>452</v>
      </c>
      <c r="L553" t="s">
        <v>36</v>
      </c>
      <c r="M553" t="s">
        <v>41</v>
      </c>
      <c r="N553" t="s">
        <v>458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1</v>
      </c>
      <c r="U553">
        <v>0</v>
      </c>
      <c r="V553">
        <v>0</v>
      </c>
      <c r="X553">
        <v>0</v>
      </c>
      <c r="Y553">
        <v>0</v>
      </c>
      <c r="AB553" t="s">
        <v>1950</v>
      </c>
    </row>
    <row r="554" spans="1:28">
      <c r="A554" t="s">
        <v>115</v>
      </c>
      <c r="B554" s="7" t="s">
        <v>1173</v>
      </c>
      <c r="D554" t="s">
        <v>59</v>
      </c>
      <c r="E554" t="s">
        <v>449</v>
      </c>
      <c r="F554" t="s">
        <v>450</v>
      </c>
      <c r="H554" t="s">
        <v>32</v>
      </c>
      <c r="I554" t="s">
        <v>33</v>
      </c>
      <c r="J554" t="s">
        <v>451</v>
      </c>
      <c r="K554" t="s">
        <v>452</v>
      </c>
      <c r="L554" t="s">
        <v>36</v>
      </c>
      <c r="M554" t="s">
        <v>41</v>
      </c>
      <c r="N554" t="s">
        <v>459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1</v>
      </c>
      <c r="U554">
        <v>0</v>
      </c>
      <c r="V554">
        <v>0</v>
      </c>
      <c r="X554">
        <v>0</v>
      </c>
      <c r="Y554">
        <v>0</v>
      </c>
      <c r="AB554" t="s">
        <v>1950</v>
      </c>
    </row>
    <row r="555" spans="1:28">
      <c r="A555" t="s">
        <v>115</v>
      </c>
      <c r="B555" s="7" t="s">
        <v>1173</v>
      </c>
      <c r="D555" t="s">
        <v>59</v>
      </c>
      <c r="E555" t="s">
        <v>449</v>
      </c>
      <c r="F555" t="s">
        <v>450</v>
      </c>
      <c r="H555" t="s">
        <v>32</v>
      </c>
      <c r="I555" t="s">
        <v>33</v>
      </c>
      <c r="J555" t="s">
        <v>451</v>
      </c>
      <c r="K555" t="s">
        <v>452</v>
      </c>
      <c r="L555" t="s">
        <v>40</v>
      </c>
      <c r="M555" t="s">
        <v>41</v>
      </c>
      <c r="N555" t="s">
        <v>460</v>
      </c>
      <c r="O555">
        <v>1</v>
      </c>
      <c r="P555">
        <v>0</v>
      </c>
      <c r="Q555">
        <v>1</v>
      </c>
      <c r="R555">
        <v>0</v>
      </c>
      <c r="S555">
        <v>0</v>
      </c>
      <c r="T555">
        <v>1</v>
      </c>
      <c r="U555">
        <v>0</v>
      </c>
      <c r="V555">
        <v>0</v>
      </c>
      <c r="X555">
        <v>0</v>
      </c>
      <c r="Y555">
        <v>0</v>
      </c>
      <c r="AB555" t="s">
        <v>1950</v>
      </c>
    </row>
    <row r="556" spans="1:28">
      <c r="A556" t="s">
        <v>115</v>
      </c>
      <c r="B556" s="7" t="s">
        <v>1170</v>
      </c>
      <c r="D556" t="s">
        <v>59</v>
      </c>
      <c r="E556" t="s">
        <v>449</v>
      </c>
      <c r="F556" t="s">
        <v>450</v>
      </c>
      <c r="H556" t="s">
        <v>32</v>
      </c>
      <c r="I556" t="s">
        <v>33</v>
      </c>
      <c r="J556" t="s">
        <v>451</v>
      </c>
      <c r="K556" t="s">
        <v>452</v>
      </c>
      <c r="L556" t="s">
        <v>36</v>
      </c>
      <c r="M556" t="s">
        <v>41</v>
      </c>
      <c r="N556" t="s">
        <v>1225</v>
      </c>
      <c r="O556">
        <v>1</v>
      </c>
      <c r="P556">
        <v>0</v>
      </c>
      <c r="Q556">
        <v>1</v>
      </c>
      <c r="R556">
        <v>0</v>
      </c>
      <c r="S556">
        <v>0</v>
      </c>
      <c r="T556">
        <v>1</v>
      </c>
      <c r="U556">
        <v>0</v>
      </c>
      <c r="V556">
        <v>0</v>
      </c>
      <c r="X556">
        <v>0</v>
      </c>
      <c r="Y556">
        <v>0</v>
      </c>
      <c r="AB556" t="s">
        <v>1950</v>
      </c>
    </row>
    <row r="557" spans="1:28">
      <c r="A557" t="s">
        <v>115</v>
      </c>
      <c r="B557" s="7" t="s">
        <v>1177</v>
      </c>
      <c r="D557" t="s">
        <v>59</v>
      </c>
      <c r="E557" t="s">
        <v>449</v>
      </c>
      <c r="F557" t="s">
        <v>450</v>
      </c>
      <c r="H557" t="s">
        <v>32</v>
      </c>
      <c r="I557" t="s">
        <v>33</v>
      </c>
      <c r="J557" t="s">
        <v>461</v>
      </c>
      <c r="K557" t="s">
        <v>462</v>
      </c>
      <c r="L557" t="s">
        <v>40</v>
      </c>
      <c r="M557" t="s">
        <v>41</v>
      </c>
      <c r="N557" t="s">
        <v>463</v>
      </c>
      <c r="O557">
        <v>1</v>
      </c>
      <c r="P557">
        <v>0</v>
      </c>
      <c r="Q557">
        <v>1</v>
      </c>
      <c r="R557">
        <v>0</v>
      </c>
      <c r="S557">
        <v>0</v>
      </c>
      <c r="T557">
        <v>1</v>
      </c>
      <c r="U557">
        <v>0</v>
      </c>
      <c r="V557">
        <v>0</v>
      </c>
      <c r="X557">
        <v>0</v>
      </c>
      <c r="Y557">
        <v>0</v>
      </c>
      <c r="AB557" t="s">
        <v>1950</v>
      </c>
    </row>
    <row r="558" spans="1:28">
      <c r="A558" t="s">
        <v>115</v>
      </c>
      <c r="B558" s="7" t="s">
        <v>1177</v>
      </c>
      <c r="D558" t="s">
        <v>59</v>
      </c>
      <c r="E558" t="s">
        <v>449</v>
      </c>
      <c r="F558" t="s">
        <v>450</v>
      </c>
      <c r="H558" t="s">
        <v>32</v>
      </c>
      <c r="I558" t="s">
        <v>33</v>
      </c>
      <c r="J558" t="s">
        <v>461</v>
      </c>
      <c r="K558" t="s">
        <v>462</v>
      </c>
      <c r="L558" t="s">
        <v>36</v>
      </c>
      <c r="M558" t="s">
        <v>41</v>
      </c>
      <c r="N558" t="s">
        <v>464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1</v>
      </c>
      <c r="U558">
        <v>0</v>
      </c>
      <c r="V558">
        <v>0</v>
      </c>
      <c r="X558">
        <v>0</v>
      </c>
      <c r="Y558">
        <v>0</v>
      </c>
      <c r="AB558" t="s">
        <v>1950</v>
      </c>
    </row>
    <row r="559" spans="1:28">
      <c r="A559" t="s">
        <v>115</v>
      </c>
      <c r="B559" s="7" t="s">
        <v>1177</v>
      </c>
      <c r="D559" t="s">
        <v>59</v>
      </c>
      <c r="E559" t="s">
        <v>449</v>
      </c>
      <c r="F559" t="s">
        <v>450</v>
      </c>
      <c r="H559" t="s">
        <v>32</v>
      </c>
      <c r="I559" t="s">
        <v>33</v>
      </c>
      <c r="J559" t="s">
        <v>461</v>
      </c>
      <c r="K559" t="s">
        <v>462</v>
      </c>
      <c r="L559" t="s">
        <v>36</v>
      </c>
      <c r="M559" t="s">
        <v>41</v>
      </c>
      <c r="N559" t="s">
        <v>465</v>
      </c>
      <c r="O559">
        <v>1</v>
      </c>
      <c r="P559">
        <v>0</v>
      </c>
      <c r="Q559">
        <v>1</v>
      </c>
      <c r="R559">
        <v>0</v>
      </c>
      <c r="S559">
        <v>0</v>
      </c>
      <c r="T559">
        <v>1</v>
      </c>
      <c r="U559">
        <v>0</v>
      </c>
      <c r="V559">
        <v>0</v>
      </c>
      <c r="X559">
        <v>0</v>
      </c>
      <c r="Y559">
        <v>0</v>
      </c>
      <c r="AB559" t="s">
        <v>1950</v>
      </c>
    </row>
    <row r="560" spans="1:28">
      <c r="A560" t="s">
        <v>115</v>
      </c>
      <c r="B560" s="7" t="s">
        <v>1177</v>
      </c>
      <c r="D560" t="s">
        <v>59</v>
      </c>
      <c r="E560" t="s">
        <v>449</v>
      </c>
      <c r="F560" t="s">
        <v>450</v>
      </c>
      <c r="H560" t="s">
        <v>32</v>
      </c>
      <c r="I560" t="s">
        <v>33</v>
      </c>
      <c r="J560" t="s">
        <v>461</v>
      </c>
      <c r="K560" t="s">
        <v>462</v>
      </c>
      <c r="L560" t="s">
        <v>36</v>
      </c>
      <c r="M560" t="s">
        <v>41</v>
      </c>
      <c r="N560" t="s">
        <v>466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1</v>
      </c>
      <c r="U560">
        <v>0</v>
      </c>
      <c r="V560">
        <v>0</v>
      </c>
      <c r="X560">
        <v>0</v>
      </c>
      <c r="Y560">
        <v>0</v>
      </c>
      <c r="AB560" t="s">
        <v>1950</v>
      </c>
    </row>
    <row r="561" spans="1:28">
      <c r="A561" t="s">
        <v>115</v>
      </c>
      <c r="B561" s="7" t="s">
        <v>1177</v>
      </c>
      <c r="D561" t="s">
        <v>59</v>
      </c>
      <c r="E561" t="s">
        <v>449</v>
      </c>
      <c r="F561" t="s">
        <v>450</v>
      </c>
      <c r="H561" t="s">
        <v>32</v>
      </c>
      <c r="I561" t="s">
        <v>33</v>
      </c>
      <c r="J561" t="s">
        <v>461</v>
      </c>
      <c r="K561" t="s">
        <v>462</v>
      </c>
      <c r="L561" t="s">
        <v>36</v>
      </c>
      <c r="M561" t="s">
        <v>41</v>
      </c>
      <c r="N561" t="s">
        <v>467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1</v>
      </c>
      <c r="U561">
        <v>0</v>
      </c>
      <c r="V561">
        <v>0</v>
      </c>
      <c r="X561">
        <v>0</v>
      </c>
      <c r="Y561">
        <v>0</v>
      </c>
      <c r="AB561" t="s">
        <v>1950</v>
      </c>
    </row>
    <row r="562" spans="1:28">
      <c r="A562" t="s">
        <v>115</v>
      </c>
      <c r="B562" s="7" t="s">
        <v>1174</v>
      </c>
      <c r="D562" t="s">
        <v>59</v>
      </c>
      <c r="E562" t="s">
        <v>449</v>
      </c>
      <c r="F562" t="s">
        <v>450</v>
      </c>
      <c r="H562" t="s">
        <v>32</v>
      </c>
      <c r="I562" t="s">
        <v>33</v>
      </c>
      <c r="J562" t="s">
        <v>461</v>
      </c>
      <c r="K562" t="s">
        <v>462</v>
      </c>
      <c r="L562" t="s">
        <v>40</v>
      </c>
      <c r="M562" t="s">
        <v>41</v>
      </c>
      <c r="N562" t="s">
        <v>468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1</v>
      </c>
      <c r="U562">
        <v>0</v>
      </c>
      <c r="V562">
        <v>0</v>
      </c>
      <c r="X562">
        <v>0</v>
      </c>
      <c r="Y562">
        <v>0</v>
      </c>
      <c r="AB562" t="s">
        <v>1950</v>
      </c>
    </row>
    <row r="563" spans="1:28">
      <c r="A563" t="s">
        <v>115</v>
      </c>
      <c r="B563" s="7" t="s">
        <v>1174</v>
      </c>
      <c r="D563" t="s">
        <v>59</v>
      </c>
      <c r="E563" t="s">
        <v>449</v>
      </c>
      <c r="F563" t="s">
        <v>450</v>
      </c>
      <c r="H563" t="s">
        <v>32</v>
      </c>
      <c r="I563" t="s">
        <v>33</v>
      </c>
      <c r="J563" t="s">
        <v>461</v>
      </c>
      <c r="K563" t="s">
        <v>462</v>
      </c>
      <c r="L563" t="s">
        <v>36</v>
      </c>
      <c r="M563" t="s">
        <v>41</v>
      </c>
      <c r="N563" t="s">
        <v>469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1</v>
      </c>
      <c r="U563">
        <v>0</v>
      </c>
      <c r="V563">
        <v>0</v>
      </c>
      <c r="X563">
        <v>0</v>
      </c>
      <c r="Y563">
        <v>0</v>
      </c>
      <c r="AB563" t="s">
        <v>1950</v>
      </c>
    </row>
    <row r="564" spans="1:28">
      <c r="A564" t="s">
        <v>115</v>
      </c>
      <c r="B564" s="7" t="s">
        <v>1174</v>
      </c>
      <c r="D564" t="s">
        <v>59</v>
      </c>
      <c r="E564" t="s">
        <v>449</v>
      </c>
      <c r="F564" t="s">
        <v>450</v>
      </c>
      <c r="H564" t="s">
        <v>32</v>
      </c>
      <c r="I564" t="s">
        <v>33</v>
      </c>
      <c r="J564" t="s">
        <v>461</v>
      </c>
      <c r="K564" t="s">
        <v>462</v>
      </c>
      <c r="L564" t="s">
        <v>36</v>
      </c>
      <c r="M564" t="s">
        <v>41</v>
      </c>
      <c r="N564" t="s">
        <v>470</v>
      </c>
      <c r="O564">
        <v>1</v>
      </c>
      <c r="P564">
        <v>0</v>
      </c>
      <c r="Q564">
        <v>1</v>
      </c>
      <c r="R564">
        <v>0</v>
      </c>
      <c r="S564">
        <v>0</v>
      </c>
      <c r="T564">
        <v>1</v>
      </c>
      <c r="U564">
        <v>0</v>
      </c>
      <c r="V564">
        <v>0</v>
      </c>
      <c r="X564">
        <v>0</v>
      </c>
      <c r="Y564">
        <v>0</v>
      </c>
      <c r="AB564" t="s">
        <v>1950</v>
      </c>
    </row>
    <row r="565" spans="1:28">
      <c r="A565" t="s">
        <v>115</v>
      </c>
      <c r="B565" s="7" t="s">
        <v>1173</v>
      </c>
      <c r="D565" t="s">
        <v>59</v>
      </c>
      <c r="E565" t="s">
        <v>449</v>
      </c>
      <c r="F565" t="s">
        <v>450</v>
      </c>
      <c r="H565" t="s">
        <v>32</v>
      </c>
      <c r="I565" t="s">
        <v>33</v>
      </c>
      <c r="J565" t="s">
        <v>461</v>
      </c>
      <c r="K565" t="s">
        <v>462</v>
      </c>
      <c r="L565" t="s">
        <v>36</v>
      </c>
      <c r="M565" t="s">
        <v>41</v>
      </c>
      <c r="N565" t="s">
        <v>471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1</v>
      </c>
      <c r="U565">
        <v>0</v>
      </c>
      <c r="V565">
        <v>0</v>
      </c>
      <c r="X565">
        <v>0</v>
      </c>
      <c r="Y565">
        <v>0</v>
      </c>
      <c r="AB565" t="s">
        <v>1950</v>
      </c>
    </row>
    <row r="566" spans="1:28">
      <c r="A566" t="s">
        <v>115</v>
      </c>
      <c r="B566" s="7" t="s">
        <v>1173</v>
      </c>
      <c r="D566" t="s">
        <v>59</v>
      </c>
      <c r="E566" t="s">
        <v>449</v>
      </c>
      <c r="F566" t="s">
        <v>450</v>
      </c>
      <c r="H566" t="s">
        <v>32</v>
      </c>
      <c r="I566" t="s">
        <v>33</v>
      </c>
      <c r="J566" t="s">
        <v>461</v>
      </c>
      <c r="K566" t="s">
        <v>462</v>
      </c>
      <c r="L566" t="s">
        <v>40</v>
      </c>
      <c r="M566" t="s">
        <v>41</v>
      </c>
      <c r="N566" t="s">
        <v>472</v>
      </c>
      <c r="O566">
        <v>0</v>
      </c>
      <c r="P566">
        <v>0</v>
      </c>
      <c r="Q566">
        <v>1</v>
      </c>
      <c r="R566">
        <v>0</v>
      </c>
      <c r="S566">
        <v>0</v>
      </c>
      <c r="T566">
        <v>1</v>
      </c>
      <c r="U566">
        <v>0</v>
      </c>
      <c r="V566">
        <v>0</v>
      </c>
      <c r="X566">
        <v>0</v>
      </c>
      <c r="Y566">
        <v>0</v>
      </c>
      <c r="AB566" t="s">
        <v>1950</v>
      </c>
    </row>
    <row r="567" spans="1:28">
      <c r="A567" t="s">
        <v>115</v>
      </c>
      <c r="B567" s="7" t="s">
        <v>1174</v>
      </c>
      <c r="D567" t="s">
        <v>59</v>
      </c>
      <c r="E567" t="s">
        <v>449</v>
      </c>
      <c r="F567" t="s">
        <v>450</v>
      </c>
      <c r="H567" t="s">
        <v>32</v>
      </c>
      <c r="I567" t="s">
        <v>39</v>
      </c>
      <c r="J567" t="s">
        <v>461</v>
      </c>
      <c r="K567" t="s">
        <v>462</v>
      </c>
      <c r="L567" t="s">
        <v>40</v>
      </c>
      <c r="M567" t="s">
        <v>41</v>
      </c>
      <c r="N567" t="s">
        <v>473</v>
      </c>
      <c r="O567">
        <v>0</v>
      </c>
      <c r="P567">
        <v>0</v>
      </c>
      <c r="Q567">
        <v>1</v>
      </c>
      <c r="R567">
        <v>0</v>
      </c>
      <c r="S567">
        <v>0</v>
      </c>
      <c r="T567">
        <v>1</v>
      </c>
      <c r="U567">
        <v>0</v>
      </c>
      <c r="V567">
        <v>0</v>
      </c>
      <c r="X567">
        <v>0</v>
      </c>
      <c r="Y567">
        <v>0</v>
      </c>
      <c r="AB567" t="s">
        <v>1950</v>
      </c>
    </row>
    <row r="568" spans="1:28">
      <c r="A568" t="s">
        <v>115</v>
      </c>
      <c r="B568" s="7" t="s">
        <v>1174</v>
      </c>
      <c r="D568" t="s">
        <v>59</v>
      </c>
      <c r="E568" t="s">
        <v>449</v>
      </c>
      <c r="F568" t="s">
        <v>450</v>
      </c>
      <c r="H568" t="s">
        <v>47</v>
      </c>
      <c r="I568" t="s">
        <v>33</v>
      </c>
      <c r="J568" t="s">
        <v>451</v>
      </c>
      <c r="K568" t="s">
        <v>452</v>
      </c>
      <c r="L568" t="s">
        <v>36</v>
      </c>
      <c r="M568" t="s">
        <v>41</v>
      </c>
      <c r="N568" t="s">
        <v>474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1</v>
      </c>
      <c r="U568">
        <v>0</v>
      </c>
      <c r="V568">
        <v>0</v>
      </c>
      <c r="X568">
        <v>0</v>
      </c>
      <c r="Y568">
        <v>0</v>
      </c>
      <c r="AB568" t="s">
        <v>1950</v>
      </c>
    </row>
    <row r="569" spans="1:28">
      <c r="A569" t="s">
        <v>115</v>
      </c>
      <c r="B569" s="7" t="s">
        <v>1174</v>
      </c>
      <c r="D569" t="s">
        <v>59</v>
      </c>
      <c r="E569" t="s">
        <v>449</v>
      </c>
      <c r="F569" t="s">
        <v>450</v>
      </c>
      <c r="H569" t="s">
        <v>47</v>
      </c>
      <c r="I569" t="s">
        <v>33</v>
      </c>
      <c r="J569" t="s">
        <v>451</v>
      </c>
      <c r="K569" t="s">
        <v>452</v>
      </c>
      <c r="L569" t="s">
        <v>40</v>
      </c>
      <c r="M569" t="s">
        <v>41</v>
      </c>
      <c r="N569" t="s">
        <v>475</v>
      </c>
      <c r="O569">
        <v>1</v>
      </c>
      <c r="P569">
        <v>0</v>
      </c>
      <c r="Q569">
        <v>1</v>
      </c>
      <c r="R569">
        <v>0</v>
      </c>
      <c r="S569">
        <v>0</v>
      </c>
      <c r="T569">
        <v>1</v>
      </c>
      <c r="U569">
        <v>0</v>
      </c>
      <c r="V569">
        <v>0</v>
      </c>
      <c r="X569">
        <v>0</v>
      </c>
      <c r="Y569">
        <v>0</v>
      </c>
      <c r="AB569" t="s">
        <v>1950</v>
      </c>
    </row>
    <row r="570" spans="1:28">
      <c r="A570" t="s">
        <v>115</v>
      </c>
      <c r="B570" s="7" t="s">
        <v>1174</v>
      </c>
      <c r="D570" t="s">
        <v>59</v>
      </c>
      <c r="E570" t="s">
        <v>449</v>
      </c>
      <c r="F570" t="s">
        <v>450</v>
      </c>
      <c r="H570" t="s">
        <v>47</v>
      </c>
      <c r="I570" t="s">
        <v>33</v>
      </c>
      <c r="J570" t="s">
        <v>451</v>
      </c>
      <c r="K570" t="s">
        <v>452</v>
      </c>
      <c r="L570" t="s">
        <v>36</v>
      </c>
      <c r="M570" t="s">
        <v>41</v>
      </c>
      <c r="N570" t="s">
        <v>476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1</v>
      </c>
      <c r="U570">
        <v>0</v>
      </c>
      <c r="V570">
        <v>0</v>
      </c>
      <c r="X570">
        <v>0</v>
      </c>
      <c r="Y570">
        <v>0</v>
      </c>
      <c r="AB570" t="s">
        <v>1950</v>
      </c>
    </row>
    <row r="571" spans="1:28">
      <c r="A571" t="s">
        <v>115</v>
      </c>
      <c r="B571" s="7" t="s">
        <v>1174</v>
      </c>
      <c r="D571" t="s">
        <v>59</v>
      </c>
      <c r="E571" t="s">
        <v>449</v>
      </c>
      <c r="F571" t="s">
        <v>450</v>
      </c>
      <c r="H571" t="s">
        <v>47</v>
      </c>
      <c r="I571" t="s">
        <v>33</v>
      </c>
      <c r="J571" t="s">
        <v>451</v>
      </c>
      <c r="K571" t="s">
        <v>452</v>
      </c>
      <c r="L571" t="s">
        <v>36</v>
      </c>
      <c r="M571" t="s">
        <v>41</v>
      </c>
      <c r="N571" t="s">
        <v>477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1</v>
      </c>
      <c r="U571">
        <v>0</v>
      </c>
      <c r="V571">
        <v>0</v>
      </c>
      <c r="X571">
        <v>0</v>
      </c>
      <c r="Y571">
        <v>0</v>
      </c>
      <c r="AB571" t="s">
        <v>1950</v>
      </c>
    </row>
    <row r="572" spans="1:28">
      <c r="A572" t="s">
        <v>115</v>
      </c>
      <c r="B572" s="7" t="s">
        <v>1174</v>
      </c>
      <c r="D572" t="s">
        <v>59</v>
      </c>
      <c r="E572" t="s">
        <v>449</v>
      </c>
      <c r="F572" t="s">
        <v>450</v>
      </c>
      <c r="H572" t="s">
        <v>47</v>
      </c>
      <c r="I572" t="s">
        <v>33</v>
      </c>
      <c r="J572" t="s">
        <v>451</v>
      </c>
      <c r="K572" t="s">
        <v>452</v>
      </c>
      <c r="L572" t="s">
        <v>36</v>
      </c>
      <c r="M572" t="s">
        <v>41</v>
      </c>
      <c r="N572" t="s">
        <v>478</v>
      </c>
      <c r="O572">
        <v>1</v>
      </c>
      <c r="P572">
        <v>0</v>
      </c>
      <c r="Q572">
        <v>1</v>
      </c>
      <c r="R572">
        <v>0</v>
      </c>
      <c r="S572">
        <v>0</v>
      </c>
      <c r="T572">
        <v>1</v>
      </c>
      <c r="U572">
        <v>0</v>
      </c>
      <c r="V572">
        <v>0</v>
      </c>
      <c r="X572">
        <v>0</v>
      </c>
      <c r="Y572">
        <v>0</v>
      </c>
      <c r="AB572" t="s">
        <v>1950</v>
      </c>
    </row>
    <row r="573" spans="1:28">
      <c r="A573" t="s">
        <v>115</v>
      </c>
      <c r="B573" s="7" t="s">
        <v>1174</v>
      </c>
      <c r="D573" t="s">
        <v>59</v>
      </c>
      <c r="E573" t="s">
        <v>449</v>
      </c>
      <c r="F573" t="s">
        <v>450</v>
      </c>
      <c r="H573" t="s">
        <v>47</v>
      </c>
      <c r="I573" t="s">
        <v>33</v>
      </c>
      <c r="J573" t="s">
        <v>461</v>
      </c>
      <c r="K573" t="s">
        <v>462</v>
      </c>
      <c r="L573" t="s">
        <v>36</v>
      </c>
      <c r="M573" t="s">
        <v>41</v>
      </c>
      <c r="N573" t="s">
        <v>1226</v>
      </c>
      <c r="O573">
        <v>1</v>
      </c>
      <c r="P573">
        <v>0</v>
      </c>
      <c r="Q573">
        <v>1</v>
      </c>
      <c r="R573">
        <v>0</v>
      </c>
      <c r="S573">
        <v>0</v>
      </c>
      <c r="T573">
        <v>1</v>
      </c>
      <c r="U573">
        <v>0</v>
      </c>
      <c r="V573">
        <v>0</v>
      </c>
      <c r="X573">
        <v>0</v>
      </c>
      <c r="Y573">
        <v>0</v>
      </c>
      <c r="AB573" t="s">
        <v>1950</v>
      </c>
    </row>
    <row r="574" spans="1:28">
      <c r="A574" t="s">
        <v>115</v>
      </c>
      <c r="B574" s="7" t="s">
        <v>1173</v>
      </c>
      <c r="D574" t="s">
        <v>59</v>
      </c>
      <c r="E574" t="s">
        <v>449</v>
      </c>
      <c r="F574" t="s">
        <v>450</v>
      </c>
      <c r="H574" t="s">
        <v>47</v>
      </c>
      <c r="I574" t="s">
        <v>33</v>
      </c>
      <c r="J574" t="s">
        <v>461</v>
      </c>
      <c r="K574" t="s">
        <v>462</v>
      </c>
      <c r="L574" t="s">
        <v>36</v>
      </c>
      <c r="M574" t="s">
        <v>41</v>
      </c>
      <c r="N574" t="s">
        <v>479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1</v>
      </c>
      <c r="U574">
        <v>0</v>
      </c>
      <c r="V574">
        <v>0</v>
      </c>
      <c r="X574">
        <v>0</v>
      </c>
      <c r="Y574">
        <v>0</v>
      </c>
      <c r="AB574" t="s">
        <v>1950</v>
      </c>
    </row>
    <row r="575" spans="1:28">
      <c r="A575" t="s">
        <v>115</v>
      </c>
      <c r="B575" s="7" t="s">
        <v>1177</v>
      </c>
      <c r="D575" t="s">
        <v>59</v>
      </c>
      <c r="E575" t="s">
        <v>60</v>
      </c>
      <c r="F575" t="s">
        <v>480</v>
      </c>
      <c r="H575" t="s">
        <v>47</v>
      </c>
      <c r="I575" t="s">
        <v>33</v>
      </c>
      <c r="J575" t="s">
        <v>481</v>
      </c>
      <c r="K575" t="s">
        <v>482</v>
      </c>
      <c r="L575" t="s">
        <v>36</v>
      </c>
      <c r="M575" t="s">
        <v>41</v>
      </c>
      <c r="N575" t="s">
        <v>483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1</v>
      </c>
      <c r="U575">
        <v>0</v>
      </c>
      <c r="V575">
        <v>0</v>
      </c>
      <c r="X575">
        <v>0</v>
      </c>
      <c r="Y575">
        <v>0</v>
      </c>
      <c r="AB575" t="s">
        <v>1950</v>
      </c>
    </row>
    <row r="576" spans="1:28">
      <c r="A576" t="s">
        <v>115</v>
      </c>
      <c r="B576" s="7" t="s">
        <v>1177</v>
      </c>
      <c r="D576" t="s">
        <v>59</v>
      </c>
      <c r="E576" t="s">
        <v>60</v>
      </c>
      <c r="F576" t="s">
        <v>480</v>
      </c>
      <c r="H576" t="s">
        <v>47</v>
      </c>
      <c r="I576" t="s">
        <v>33</v>
      </c>
      <c r="J576" t="s">
        <v>481</v>
      </c>
      <c r="K576" t="s">
        <v>482</v>
      </c>
      <c r="L576" t="s">
        <v>40</v>
      </c>
      <c r="M576" t="s">
        <v>41</v>
      </c>
      <c r="N576" t="s">
        <v>484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1</v>
      </c>
      <c r="U576">
        <v>0</v>
      </c>
      <c r="V576">
        <v>0</v>
      </c>
      <c r="X576">
        <v>0</v>
      </c>
      <c r="Y576">
        <v>0</v>
      </c>
      <c r="AB576" t="s">
        <v>1950</v>
      </c>
    </row>
    <row r="577" spans="1:28">
      <c r="A577" t="s">
        <v>115</v>
      </c>
      <c r="B577" s="7" t="s">
        <v>1174</v>
      </c>
      <c r="D577" t="s">
        <v>59</v>
      </c>
      <c r="E577" t="s">
        <v>60</v>
      </c>
      <c r="F577" t="s">
        <v>480</v>
      </c>
      <c r="H577" t="s">
        <v>47</v>
      </c>
      <c r="I577" t="s">
        <v>33</v>
      </c>
      <c r="J577" t="s">
        <v>481</v>
      </c>
      <c r="K577" t="s">
        <v>482</v>
      </c>
      <c r="L577" t="s">
        <v>36</v>
      </c>
      <c r="M577" t="s">
        <v>41</v>
      </c>
      <c r="N577" t="s">
        <v>485</v>
      </c>
      <c r="O577">
        <v>1</v>
      </c>
      <c r="P577">
        <v>0</v>
      </c>
      <c r="Q577">
        <v>1</v>
      </c>
      <c r="R577">
        <v>0</v>
      </c>
      <c r="S577">
        <v>0</v>
      </c>
      <c r="T577">
        <v>1</v>
      </c>
      <c r="U577">
        <v>0</v>
      </c>
      <c r="V577">
        <v>0</v>
      </c>
      <c r="X577">
        <v>0</v>
      </c>
      <c r="Y577">
        <v>0</v>
      </c>
      <c r="AB577" t="s">
        <v>1950</v>
      </c>
    </row>
    <row r="578" spans="1:28">
      <c r="A578" t="s">
        <v>115</v>
      </c>
      <c r="B578" s="7" t="s">
        <v>1174</v>
      </c>
      <c r="D578" t="s">
        <v>59</v>
      </c>
      <c r="E578" t="s">
        <v>60</v>
      </c>
      <c r="F578" t="s">
        <v>480</v>
      </c>
      <c r="H578" t="s">
        <v>47</v>
      </c>
      <c r="I578" t="s">
        <v>33</v>
      </c>
      <c r="J578" t="s">
        <v>481</v>
      </c>
      <c r="K578" t="s">
        <v>482</v>
      </c>
      <c r="L578" t="s">
        <v>36</v>
      </c>
      <c r="M578" t="s">
        <v>41</v>
      </c>
      <c r="N578" t="s">
        <v>486</v>
      </c>
      <c r="O578">
        <v>1</v>
      </c>
      <c r="P578">
        <v>0</v>
      </c>
      <c r="Q578">
        <v>1</v>
      </c>
      <c r="R578">
        <v>0</v>
      </c>
      <c r="S578">
        <v>0</v>
      </c>
      <c r="T578">
        <v>1</v>
      </c>
      <c r="U578">
        <v>0</v>
      </c>
      <c r="V578">
        <v>0</v>
      </c>
      <c r="X578">
        <v>0</v>
      </c>
      <c r="Y578">
        <v>0</v>
      </c>
      <c r="AB578" t="s">
        <v>1950</v>
      </c>
    </row>
    <row r="579" spans="1:28">
      <c r="A579" t="s">
        <v>115</v>
      </c>
      <c r="B579" s="7" t="s">
        <v>1174</v>
      </c>
      <c r="D579" t="s">
        <v>59</v>
      </c>
      <c r="E579" t="s">
        <v>60</v>
      </c>
      <c r="F579" t="s">
        <v>480</v>
      </c>
      <c r="H579" t="s">
        <v>47</v>
      </c>
      <c r="I579" t="s">
        <v>33</v>
      </c>
      <c r="J579" t="s">
        <v>481</v>
      </c>
      <c r="K579" t="s">
        <v>482</v>
      </c>
      <c r="L579" t="s">
        <v>36</v>
      </c>
      <c r="M579" t="s">
        <v>41</v>
      </c>
      <c r="N579" t="s">
        <v>487</v>
      </c>
      <c r="O579">
        <v>0</v>
      </c>
      <c r="P579">
        <v>0</v>
      </c>
      <c r="Q579">
        <v>1</v>
      </c>
      <c r="R579">
        <v>0</v>
      </c>
      <c r="S579">
        <v>0</v>
      </c>
      <c r="T579">
        <v>1</v>
      </c>
      <c r="U579">
        <v>0</v>
      </c>
      <c r="V579">
        <v>0</v>
      </c>
      <c r="X579">
        <v>0</v>
      </c>
      <c r="Y579">
        <v>0</v>
      </c>
      <c r="AB579" t="s">
        <v>1950</v>
      </c>
    </row>
    <row r="580" spans="1:28">
      <c r="A580" t="s">
        <v>115</v>
      </c>
      <c r="B580" s="7" t="s">
        <v>1173</v>
      </c>
      <c r="D580" t="s">
        <v>59</v>
      </c>
      <c r="E580" t="s">
        <v>60</v>
      </c>
      <c r="F580" t="s">
        <v>480</v>
      </c>
      <c r="H580" t="s">
        <v>47</v>
      </c>
      <c r="I580" t="s">
        <v>33</v>
      </c>
      <c r="J580" t="s">
        <v>481</v>
      </c>
      <c r="K580" t="s">
        <v>482</v>
      </c>
      <c r="L580" t="s">
        <v>40</v>
      </c>
      <c r="M580" t="s">
        <v>41</v>
      </c>
      <c r="N580" t="s">
        <v>488</v>
      </c>
      <c r="O580">
        <v>1</v>
      </c>
      <c r="P580">
        <v>0</v>
      </c>
      <c r="Q580">
        <v>1</v>
      </c>
      <c r="R580">
        <v>0</v>
      </c>
      <c r="S580">
        <v>0</v>
      </c>
      <c r="T580">
        <v>1</v>
      </c>
      <c r="U580">
        <v>0</v>
      </c>
      <c r="V580">
        <v>0</v>
      </c>
      <c r="X580">
        <v>0</v>
      </c>
      <c r="Y580">
        <v>0</v>
      </c>
      <c r="AB580" t="s">
        <v>1950</v>
      </c>
    </row>
    <row r="581" spans="1:28">
      <c r="A581" t="s">
        <v>115</v>
      </c>
      <c r="B581" s="7" t="s">
        <v>1173</v>
      </c>
      <c r="D581" t="s">
        <v>59</v>
      </c>
      <c r="E581" t="s">
        <v>60</v>
      </c>
      <c r="F581" t="s">
        <v>480</v>
      </c>
      <c r="H581" t="s">
        <v>47</v>
      </c>
      <c r="I581" t="s">
        <v>33</v>
      </c>
      <c r="J581" t="s">
        <v>481</v>
      </c>
      <c r="K581" t="s">
        <v>482</v>
      </c>
      <c r="L581" t="s">
        <v>36</v>
      </c>
      <c r="M581" t="s">
        <v>41</v>
      </c>
      <c r="N581" t="s">
        <v>489</v>
      </c>
      <c r="O581">
        <v>1</v>
      </c>
      <c r="P581">
        <v>0</v>
      </c>
      <c r="Q581">
        <v>1</v>
      </c>
      <c r="R581">
        <v>0</v>
      </c>
      <c r="S581">
        <v>0</v>
      </c>
      <c r="T581">
        <v>1</v>
      </c>
      <c r="U581">
        <v>0</v>
      </c>
      <c r="V581">
        <v>0</v>
      </c>
      <c r="X581">
        <v>0</v>
      </c>
      <c r="Y581">
        <v>0</v>
      </c>
      <c r="AB581" t="s">
        <v>1950</v>
      </c>
    </row>
    <row r="582" spans="1:28">
      <c r="A582" t="s">
        <v>115</v>
      </c>
      <c r="B582" s="7" t="s">
        <v>1173</v>
      </c>
      <c r="D582" t="s">
        <v>59</v>
      </c>
      <c r="E582" t="s">
        <v>60</v>
      </c>
      <c r="F582" t="s">
        <v>480</v>
      </c>
      <c r="H582" t="s">
        <v>47</v>
      </c>
      <c r="I582" t="s">
        <v>33</v>
      </c>
      <c r="J582" t="s">
        <v>481</v>
      </c>
      <c r="K582" t="s">
        <v>482</v>
      </c>
      <c r="L582" t="s">
        <v>36</v>
      </c>
      <c r="M582" t="s">
        <v>41</v>
      </c>
      <c r="N582" t="s">
        <v>490</v>
      </c>
      <c r="O582">
        <v>1</v>
      </c>
      <c r="P582">
        <v>0</v>
      </c>
      <c r="Q582">
        <v>1</v>
      </c>
      <c r="R582">
        <v>0</v>
      </c>
      <c r="S582">
        <v>0</v>
      </c>
      <c r="T582">
        <v>1</v>
      </c>
      <c r="U582">
        <v>0</v>
      </c>
      <c r="V582">
        <v>0</v>
      </c>
      <c r="X582">
        <v>0</v>
      </c>
      <c r="Y582">
        <v>0</v>
      </c>
      <c r="AB582" t="s">
        <v>1950</v>
      </c>
    </row>
    <row r="583" spans="1:28">
      <c r="A583" t="s">
        <v>115</v>
      </c>
      <c r="B583" s="7" t="s">
        <v>1170</v>
      </c>
      <c r="D583" t="s">
        <v>59</v>
      </c>
      <c r="E583" t="s">
        <v>60</v>
      </c>
      <c r="F583" t="s">
        <v>480</v>
      </c>
      <c r="H583" t="s">
        <v>47</v>
      </c>
      <c r="I583" t="s">
        <v>33</v>
      </c>
      <c r="J583" t="s">
        <v>481</v>
      </c>
      <c r="K583" t="s">
        <v>482</v>
      </c>
      <c r="L583" t="s">
        <v>40</v>
      </c>
      <c r="M583" t="s">
        <v>41</v>
      </c>
      <c r="N583" t="s">
        <v>491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1</v>
      </c>
      <c r="U583">
        <v>0</v>
      </c>
      <c r="V583">
        <v>0</v>
      </c>
      <c r="X583">
        <v>0</v>
      </c>
      <c r="Y583">
        <v>0</v>
      </c>
      <c r="AB583" t="s">
        <v>1950</v>
      </c>
    </row>
    <row r="584" spans="1:28">
      <c r="A584" t="s">
        <v>115</v>
      </c>
      <c r="B584" s="7" t="s">
        <v>1170</v>
      </c>
      <c r="D584" t="s">
        <v>59</v>
      </c>
      <c r="E584" t="s">
        <v>60</v>
      </c>
      <c r="F584" t="s">
        <v>480</v>
      </c>
      <c r="H584" t="s">
        <v>47</v>
      </c>
      <c r="I584" t="s">
        <v>33</v>
      </c>
      <c r="J584" t="s">
        <v>481</v>
      </c>
      <c r="K584" t="s">
        <v>482</v>
      </c>
      <c r="L584" t="s">
        <v>40</v>
      </c>
      <c r="M584" t="s">
        <v>41</v>
      </c>
      <c r="N584" t="s">
        <v>492</v>
      </c>
      <c r="O584">
        <v>0</v>
      </c>
      <c r="P584">
        <v>0</v>
      </c>
      <c r="Q584">
        <v>1</v>
      </c>
      <c r="R584">
        <v>0</v>
      </c>
      <c r="S584">
        <v>0</v>
      </c>
      <c r="T584">
        <v>1</v>
      </c>
      <c r="U584">
        <v>0</v>
      </c>
      <c r="V584">
        <v>0</v>
      </c>
      <c r="X584">
        <v>0</v>
      </c>
      <c r="Y584">
        <v>0</v>
      </c>
      <c r="AB584" t="s">
        <v>1950</v>
      </c>
    </row>
    <row r="585" spans="1:28">
      <c r="A585" t="s">
        <v>115</v>
      </c>
      <c r="B585" s="7" t="s">
        <v>1170</v>
      </c>
      <c r="D585" t="s">
        <v>59</v>
      </c>
      <c r="E585" t="s">
        <v>60</v>
      </c>
      <c r="F585" t="s">
        <v>480</v>
      </c>
      <c r="H585" t="s">
        <v>47</v>
      </c>
      <c r="I585" t="s">
        <v>33</v>
      </c>
      <c r="J585" t="s">
        <v>481</v>
      </c>
      <c r="K585" t="s">
        <v>482</v>
      </c>
      <c r="L585" t="s">
        <v>40</v>
      </c>
      <c r="M585" t="s">
        <v>41</v>
      </c>
      <c r="N585" t="s">
        <v>493</v>
      </c>
      <c r="O585">
        <v>1</v>
      </c>
      <c r="P585">
        <v>0</v>
      </c>
      <c r="Q585">
        <v>1</v>
      </c>
      <c r="R585">
        <v>0</v>
      </c>
      <c r="S585">
        <v>0</v>
      </c>
      <c r="T585">
        <v>1</v>
      </c>
      <c r="U585">
        <v>0</v>
      </c>
      <c r="V585">
        <v>0</v>
      </c>
      <c r="X585">
        <v>0</v>
      </c>
      <c r="Y585">
        <v>0</v>
      </c>
      <c r="AB585" t="s">
        <v>1950</v>
      </c>
    </row>
    <row r="586" spans="1:28">
      <c r="A586" t="s">
        <v>115</v>
      </c>
      <c r="B586" s="7" t="s">
        <v>1170</v>
      </c>
      <c r="D586" t="s">
        <v>59</v>
      </c>
      <c r="E586" t="s">
        <v>60</v>
      </c>
      <c r="F586" t="s">
        <v>480</v>
      </c>
      <c r="H586" t="s">
        <v>47</v>
      </c>
      <c r="I586" t="s">
        <v>33</v>
      </c>
      <c r="J586" t="s">
        <v>481</v>
      </c>
      <c r="K586" t="s">
        <v>482</v>
      </c>
      <c r="L586" t="s">
        <v>36</v>
      </c>
      <c r="M586" t="s">
        <v>41</v>
      </c>
      <c r="N586" t="s">
        <v>1227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1</v>
      </c>
      <c r="U586">
        <v>0</v>
      </c>
      <c r="V586">
        <v>0</v>
      </c>
      <c r="X586">
        <v>0</v>
      </c>
      <c r="Y586">
        <v>0</v>
      </c>
      <c r="AB586" t="s">
        <v>1950</v>
      </c>
    </row>
    <row r="587" spans="1:28">
      <c r="A587" t="s">
        <v>115</v>
      </c>
      <c r="B587" s="7" t="s">
        <v>1176</v>
      </c>
      <c r="D587" t="s">
        <v>59</v>
      </c>
      <c r="E587" t="s">
        <v>60</v>
      </c>
      <c r="F587" t="s">
        <v>480</v>
      </c>
      <c r="H587" t="s">
        <v>47</v>
      </c>
      <c r="I587" t="s">
        <v>33</v>
      </c>
      <c r="J587" t="s">
        <v>481</v>
      </c>
      <c r="K587" t="s">
        <v>482</v>
      </c>
      <c r="L587" t="s">
        <v>40</v>
      </c>
      <c r="M587" t="s">
        <v>41</v>
      </c>
      <c r="N587" t="s">
        <v>1228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1</v>
      </c>
      <c r="U587">
        <v>0</v>
      </c>
      <c r="V587">
        <v>0</v>
      </c>
      <c r="X587">
        <v>0</v>
      </c>
      <c r="Y587">
        <v>0</v>
      </c>
      <c r="AB587" t="s">
        <v>1950</v>
      </c>
    </row>
    <row r="588" spans="1:28">
      <c r="A588" t="s">
        <v>115</v>
      </c>
      <c r="B588" s="7" t="s">
        <v>1177</v>
      </c>
      <c r="D588" t="s">
        <v>59</v>
      </c>
      <c r="E588" t="s">
        <v>60</v>
      </c>
      <c r="F588" t="s">
        <v>480</v>
      </c>
      <c r="H588" t="s">
        <v>47</v>
      </c>
      <c r="I588" t="s">
        <v>33</v>
      </c>
      <c r="J588" t="s">
        <v>494</v>
      </c>
      <c r="K588" t="s">
        <v>495</v>
      </c>
      <c r="L588" t="s">
        <v>36</v>
      </c>
      <c r="M588" t="s">
        <v>51</v>
      </c>
      <c r="N588" t="s">
        <v>496</v>
      </c>
      <c r="O588">
        <v>1</v>
      </c>
      <c r="P588">
        <v>0</v>
      </c>
      <c r="Q588">
        <v>0</v>
      </c>
      <c r="R588">
        <v>1</v>
      </c>
      <c r="S588">
        <v>0</v>
      </c>
      <c r="T588">
        <v>1</v>
      </c>
      <c r="U588">
        <v>0</v>
      </c>
      <c r="V588">
        <v>0</v>
      </c>
      <c r="X588">
        <v>0</v>
      </c>
      <c r="Y588">
        <v>0</v>
      </c>
      <c r="AB588" t="s">
        <v>1950</v>
      </c>
    </row>
    <row r="589" spans="1:28">
      <c r="A589" t="s">
        <v>115</v>
      </c>
      <c r="B589" s="7" t="s">
        <v>1177</v>
      </c>
      <c r="D589" t="s">
        <v>59</v>
      </c>
      <c r="E589" t="s">
        <v>60</v>
      </c>
      <c r="F589" t="s">
        <v>480</v>
      </c>
      <c r="H589" t="s">
        <v>47</v>
      </c>
      <c r="I589" t="s">
        <v>33</v>
      </c>
      <c r="J589" t="s">
        <v>494</v>
      </c>
      <c r="K589" t="s">
        <v>495</v>
      </c>
      <c r="L589" t="s">
        <v>36</v>
      </c>
      <c r="M589" t="s">
        <v>41</v>
      </c>
      <c r="N589" t="s">
        <v>497</v>
      </c>
      <c r="O589">
        <v>1</v>
      </c>
      <c r="P589">
        <v>0</v>
      </c>
      <c r="Q589">
        <v>1</v>
      </c>
      <c r="R589">
        <v>0</v>
      </c>
      <c r="S589">
        <v>0</v>
      </c>
      <c r="T589">
        <v>1</v>
      </c>
      <c r="U589">
        <v>0</v>
      </c>
      <c r="V589">
        <v>0</v>
      </c>
      <c r="X589">
        <v>0</v>
      </c>
      <c r="Y589">
        <v>0</v>
      </c>
      <c r="AB589" t="s">
        <v>1950</v>
      </c>
    </row>
    <row r="590" spans="1:28">
      <c r="A590" t="s">
        <v>115</v>
      </c>
      <c r="B590" s="7" t="s">
        <v>1174</v>
      </c>
      <c r="D590" t="s">
        <v>59</v>
      </c>
      <c r="E590" t="s">
        <v>60</v>
      </c>
      <c r="F590" t="s">
        <v>480</v>
      </c>
      <c r="H590" t="s">
        <v>47</v>
      </c>
      <c r="I590" t="s">
        <v>33</v>
      </c>
      <c r="J590" t="s">
        <v>494</v>
      </c>
      <c r="K590" t="s">
        <v>495</v>
      </c>
      <c r="L590" t="s">
        <v>40</v>
      </c>
      <c r="M590" t="s">
        <v>41</v>
      </c>
      <c r="N590" t="s">
        <v>498</v>
      </c>
      <c r="O590">
        <v>1</v>
      </c>
      <c r="P590">
        <v>0</v>
      </c>
      <c r="Q590">
        <v>1</v>
      </c>
      <c r="R590">
        <v>0</v>
      </c>
      <c r="S590">
        <v>0</v>
      </c>
      <c r="T590">
        <v>1</v>
      </c>
      <c r="U590">
        <v>0</v>
      </c>
      <c r="V590">
        <v>0</v>
      </c>
      <c r="X590">
        <v>0</v>
      </c>
      <c r="Y590">
        <v>0</v>
      </c>
      <c r="AB590" t="s">
        <v>1950</v>
      </c>
    </row>
    <row r="591" spans="1:28">
      <c r="A591" t="s">
        <v>115</v>
      </c>
      <c r="B591" s="7" t="s">
        <v>1174</v>
      </c>
      <c r="D591" t="s">
        <v>59</v>
      </c>
      <c r="E591" t="s">
        <v>60</v>
      </c>
      <c r="F591" t="s">
        <v>480</v>
      </c>
      <c r="H591" t="s">
        <v>47</v>
      </c>
      <c r="I591" t="s">
        <v>33</v>
      </c>
      <c r="J591" t="s">
        <v>494</v>
      </c>
      <c r="K591" t="s">
        <v>495</v>
      </c>
      <c r="L591" t="s">
        <v>40</v>
      </c>
      <c r="M591" t="s">
        <v>41</v>
      </c>
      <c r="N591" t="s">
        <v>499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1</v>
      </c>
      <c r="U591">
        <v>0</v>
      </c>
      <c r="V591">
        <v>0</v>
      </c>
      <c r="X591">
        <v>0</v>
      </c>
      <c r="Y591">
        <v>0</v>
      </c>
      <c r="AB591" t="s">
        <v>1950</v>
      </c>
    </row>
    <row r="592" spans="1:28">
      <c r="A592" t="s">
        <v>115</v>
      </c>
      <c r="B592" s="7" t="s">
        <v>1174</v>
      </c>
      <c r="D592" t="s">
        <v>59</v>
      </c>
      <c r="E592" t="s">
        <v>60</v>
      </c>
      <c r="F592" t="s">
        <v>480</v>
      </c>
      <c r="H592" t="s">
        <v>47</v>
      </c>
      <c r="I592" t="s">
        <v>33</v>
      </c>
      <c r="J592" t="s">
        <v>494</v>
      </c>
      <c r="K592" t="s">
        <v>495</v>
      </c>
      <c r="L592" t="s">
        <v>36</v>
      </c>
      <c r="M592" t="s">
        <v>41</v>
      </c>
      <c r="N592" t="s">
        <v>500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1</v>
      </c>
      <c r="U592">
        <v>0</v>
      </c>
      <c r="V592">
        <v>0</v>
      </c>
      <c r="X592">
        <v>0</v>
      </c>
      <c r="Y592">
        <v>0</v>
      </c>
      <c r="AB592" t="s">
        <v>1950</v>
      </c>
    </row>
    <row r="593" spans="1:28">
      <c r="A593" t="s">
        <v>115</v>
      </c>
      <c r="B593" s="7" t="s">
        <v>1173</v>
      </c>
      <c r="D593" t="s">
        <v>59</v>
      </c>
      <c r="E593" t="s">
        <v>60</v>
      </c>
      <c r="F593" t="s">
        <v>480</v>
      </c>
      <c r="H593" t="s">
        <v>47</v>
      </c>
      <c r="I593" t="s">
        <v>33</v>
      </c>
      <c r="J593" t="s">
        <v>494</v>
      </c>
      <c r="K593" t="s">
        <v>495</v>
      </c>
      <c r="L593" t="s">
        <v>36</v>
      </c>
      <c r="M593" t="s">
        <v>41</v>
      </c>
      <c r="N593" t="s">
        <v>501</v>
      </c>
      <c r="O593">
        <v>1</v>
      </c>
      <c r="P593">
        <v>0</v>
      </c>
      <c r="Q593">
        <v>1</v>
      </c>
      <c r="R593">
        <v>0</v>
      </c>
      <c r="S593">
        <v>0</v>
      </c>
      <c r="T593">
        <v>1</v>
      </c>
      <c r="U593">
        <v>0</v>
      </c>
      <c r="V593">
        <v>0</v>
      </c>
      <c r="X593">
        <v>0</v>
      </c>
      <c r="Y593">
        <v>0</v>
      </c>
      <c r="AB593" t="s">
        <v>1950</v>
      </c>
    </row>
    <row r="594" spans="1:28">
      <c r="A594" t="s">
        <v>115</v>
      </c>
      <c r="B594" s="7" t="s">
        <v>1173</v>
      </c>
      <c r="D594" t="s">
        <v>59</v>
      </c>
      <c r="E594" t="s">
        <v>60</v>
      </c>
      <c r="F594" t="s">
        <v>480</v>
      </c>
      <c r="H594" t="s">
        <v>47</v>
      </c>
      <c r="I594" t="s">
        <v>33</v>
      </c>
      <c r="J594" t="s">
        <v>494</v>
      </c>
      <c r="K594" t="s">
        <v>495</v>
      </c>
      <c r="L594" t="s">
        <v>36</v>
      </c>
      <c r="M594" t="s">
        <v>41</v>
      </c>
      <c r="N594" t="s">
        <v>502</v>
      </c>
      <c r="O594">
        <v>1</v>
      </c>
      <c r="P594">
        <v>0</v>
      </c>
      <c r="Q594">
        <v>1</v>
      </c>
      <c r="R594">
        <v>0</v>
      </c>
      <c r="S594">
        <v>0</v>
      </c>
      <c r="T594">
        <v>1</v>
      </c>
      <c r="U594">
        <v>0</v>
      </c>
      <c r="V594">
        <v>0</v>
      </c>
      <c r="X594">
        <v>0</v>
      </c>
      <c r="Y594">
        <v>0</v>
      </c>
      <c r="AB594" t="s">
        <v>1950</v>
      </c>
    </row>
    <row r="595" spans="1:28">
      <c r="A595" t="s">
        <v>115</v>
      </c>
      <c r="B595" s="7" t="s">
        <v>1173</v>
      </c>
      <c r="D595" t="s">
        <v>59</v>
      </c>
      <c r="E595" t="s">
        <v>60</v>
      </c>
      <c r="F595" t="s">
        <v>480</v>
      </c>
      <c r="H595" t="s">
        <v>47</v>
      </c>
      <c r="I595" t="s">
        <v>33</v>
      </c>
      <c r="J595" t="s">
        <v>494</v>
      </c>
      <c r="K595" t="s">
        <v>495</v>
      </c>
      <c r="L595" t="s">
        <v>36</v>
      </c>
      <c r="M595" t="s">
        <v>41</v>
      </c>
      <c r="N595" t="s">
        <v>503</v>
      </c>
      <c r="O595">
        <v>1</v>
      </c>
      <c r="P595">
        <v>0</v>
      </c>
      <c r="Q595">
        <v>1</v>
      </c>
      <c r="R595">
        <v>0</v>
      </c>
      <c r="S595">
        <v>0</v>
      </c>
      <c r="T595">
        <v>1</v>
      </c>
      <c r="U595">
        <v>0</v>
      </c>
      <c r="V595">
        <v>0</v>
      </c>
      <c r="X595">
        <v>0</v>
      </c>
      <c r="Y595">
        <v>0</v>
      </c>
      <c r="AB595" t="s">
        <v>1950</v>
      </c>
    </row>
    <row r="596" spans="1:28">
      <c r="A596" t="s">
        <v>115</v>
      </c>
      <c r="B596" s="7" t="s">
        <v>1173</v>
      </c>
      <c r="D596" t="s">
        <v>59</v>
      </c>
      <c r="E596" t="s">
        <v>60</v>
      </c>
      <c r="F596" t="s">
        <v>480</v>
      </c>
      <c r="H596" t="s">
        <v>47</v>
      </c>
      <c r="I596" t="s">
        <v>33</v>
      </c>
      <c r="J596" t="s">
        <v>494</v>
      </c>
      <c r="K596" t="s">
        <v>495</v>
      </c>
      <c r="L596" t="s">
        <v>36</v>
      </c>
      <c r="M596" t="s">
        <v>41</v>
      </c>
      <c r="N596" t="s">
        <v>504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1</v>
      </c>
      <c r="U596">
        <v>0</v>
      </c>
      <c r="V596">
        <v>0</v>
      </c>
      <c r="X596">
        <v>0</v>
      </c>
      <c r="Y596">
        <v>0</v>
      </c>
      <c r="AB596" t="s">
        <v>1950</v>
      </c>
    </row>
    <row r="597" spans="1:28">
      <c r="A597" t="s">
        <v>115</v>
      </c>
      <c r="B597" s="7" t="s">
        <v>1170</v>
      </c>
      <c r="D597" t="s">
        <v>59</v>
      </c>
      <c r="E597" t="s">
        <v>60</v>
      </c>
      <c r="F597" t="s">
        <v>480</v>
      </c>
      <c r="H597" t="s">
        <v>47</v>
      </c>
      <c r="I597" t="s">
        <v>33</v>
      </c>
      <c r="J597" t="s">
        <v>494</v>
      </c>
      <c r="K597" t="s">
        <v>495</v>
      </c>
      <c r="L597" t="s">
        <v>36</v>
      </c>
      <c r="M597" t="s">
        <v>41</v>
      </c>
      <c r="N597" t="s">
        <v>505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1</v>
      </c>
      <c r="U597">
        <v>0</v>
      </c>
      <c r="V597">
        <v>0</v>
      </c>
      <c r="X597">
        <v>0</v>
      </c>
      <c r="Y597">
        <v>0</v>
      </c>
      <c r="AB597" t="s">
        <v>1950</v>
      </c>
    </row>
    <row r="598" spans="1:28">
      <c r="A598" t="s">
        <v>115</v>
      </c>
      <c r="B598" s="7" t="s">
        <v>1170</v>
      </c>
      <c r="D598" t="s">
        <v>59</v>
      </c>
      <c r="E598" t="s">
        <v>60</v>
      </c>
      <c r="F598" t="s">
        <v>480</v>
      </c>
      <c r="H598" t="s">
        <v>47</v>
      </c>
      <c r="I598" t="s">
        <v>33</v>
      </c>
      <c r="J598" t="s">
        <v>494</v>
      </c>
      <c r="K598" t="s">
        <v>495</v>
      </c>
      <c r="L598" t="s">
        <v>36</v>
      </c>
      <c r="M598" t="s">
        <v>41</v>
      </c>
      <c r="N598" t="s">
        <v>506</v>
      </c>
      <c r="O598">
        <v>0</v>
      </c>
      <c r="P598">
        <v>0</v>
      </c>
      <c r="Q598">
        <v>1</v>
      </c>
      <c r="R598">
        <v>0</v>
      </c>
      <c r="S598">
        <v>0</v>
      </c>
      <c r="T598">
        <v>1</v>
      </c>
      <c r="U598">
        <v>0</v>
      </c>
      <c r="V598">
        <v>0</v>
      </c>
      <c r="X598">
        <v>0</v>
      </c>
      <c r="Y598">
        <v>0</v>
      </c>
      <c r="AB598" t="s">
        <v>1950</v>
      </c>
    </row>
    <row r="599" spans="1:28">
      <c r="A599" t="s">
        <v>115</v>
      </c>
      <c r="B599" s="7" t="s">
        <v>1170</v>
      </c>
      <c r="D599" t="s">
        <v>59</v>
      </c>
      <c r="E599" t="s">
        <v>60</v>
      </c>
      <c r="F599" t="s">
        <v>480</v>
      </c>
      <c r="H599" t="s">
        <v>47</v>
      </c>
      <c r="I599" t="s">
        <v>33</v>
      </c>
      <c r="J599" t="s">
        <v>494</v>
      </c>
      <c r="K599" t="s">
        <v>495</v>
      </c>
      <c r="L599" t="s">
        <v>36</v>
      </c>
      <c r="M599" t="s">
        <v>41</v>
      </c>
      <c r="N599" t="s">
        <v>507</v>
      </c>
      <c r="O599">
        <v>1</v>
      </c>
      <c r="P599">
        <v>0</v>
      </c>
      <c r="Q599">
        <v>1</v>
      </c>
      <c r="R599">
        <v>0</v>
      </c>
      <c r="S599">
        <v>0</v>
      </c>
      <c r="T599">
        <v>1</v>
      </c>
      <c r="U599">
        <v>0</v>
      </c>
      <c r="V599">
        <v>0</v>
      </c>
      <c r="X599">
        <v>0</v>
      </c>
      <c r="Y599">
        <v>0</v>
      </c>
      <c r="AB599" t="s">
        <v>1950</v>
      </c>
    </row>
    <row r="600" spans="1:28">
      <c r="A600" t="s">
        <v>115</v>
      </c>
      <c r="B600" s="7" t="s">
        <v>1176</v>
      </c>
      <c r="D600" t="s">
        <v>59</v>
      </c>
      <c r="E600" t="s">
        <v>60</v>
      </c>
      <c r="F600" t="s">
        <v>480</v>
      </c>
      <c r="H600" t="s">
        <v>47</v>
      </c>
      <c r="I600" t="s">
        <v>33</v>
      </c>
      <c r="J600" t="s">
        <v>494</v>
      </c>
      <c r="K600" t="s">
        <v>495</v>
      </c>
      <c r="L600" t="s">
        <v>36</v>
      </c>
      <c r="M600" t="s">
        <v>41</v>
      </c>
      <c r="N600" t="s">
        <v>1229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1</v>
      </c>
      <c r="U600">
        <v>0</v>
      </c>
      <c r="V600">
        <v>0</v>
      </c>
      <c r="X600">
        <v>0</v>
      </c>
      <c r="Y600">
        <v>0</v>
      </c>
      <c r="AB600" t="s">
        <v>1950</v>
      </c>
    </row>
    <row r="601" spans="1:28">
      <c r="A601" t="s">
        <v>115</v>
      </c>
      <c r="B601" s="7" t="s">
        <v>1176</v>
      </c>
      <c r="D601" t="s">
        <v>59</v>
      </c>
      <c r="E601" t="s">
        <v>60</v>
      </c>
      <c r="F601" t="s">
        <v>480</v>
      </c>
      <c r="H601" t="s">
        <v>47</v>
      </c>
      <c r="I601" t="s">
        <v>33</v>
      </c>
      <c r="J601" t="s">
        <v>494</v>
      </c>
      <c r="K601" t="s">
        <v>495</v>
      </c>
      <c r="L601" t="s">
        <v>36</v>
      </c>
      <c r="M601" t="s">
        <v>41</v>
      </c>
      <c r="N601" t="s">
        <v>1230</v>
      </c>
      <c r="O601">
        <v>1</v>
      </c>
      <c r="P601">
        <v>0</v>
      </c>
      <c r="Q601">
        <v>1</v>
      </c>
      <c r="R601">
        <v>0</v>
      </c>
      <c r="S601">
        <v>0</v>
      </c>
      <c r="T601">
        <v>1</v>
      </c>
      <c r="U601">
        <v>0</v>
      </c>
      <c r="V601">
        <v>0</v>
      </c>
      <c r="X601">
        <v>0</v>
      </c>
      <c r="Y601">
        <v>0</v>
      </c>
      <c r="AB601" t="s">
        <v>1950</v>
      </c>
    </row>
    <row r="602" spans="1:28">
      <c r="A602" t="s">
        <v>115</v>
      </c>
      <c r="B602" s="7" t="s">
        <v>1177</v>
      </c>
      <c r="D602" t="s">
        <v>59</v>
      </c>
      <c r="E602" t="s">
        <v>60</v>
      </c>
      <c r="F602" t="s">
        <v>508</v>
      </c>
      <c r="H602" t="s">
        <v>47</v>
      </c>
      <c r="I602" t="s">
        <v>33</v>
      </c>
      <c r="J602" t="s">
        <v>509</v>
      </c>
      <c r="K602" t="s">
        <v>510</v>
      </c>
      <c r="L602" t="s">
        <v>36</v>
      </c>
      <c r="M602" t="s">
        <v>41</v>
      </c>
      <c r="N602" t="s">
        <v>511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1</v>
      </c>
      <c r="U602">
        <v>0</v>
      </c>
      <c r="V602">
        <v>0</v>
      </c>
      <c r="X602">
        <v>0</v>
      </c>
      <c r="Y602">
        <v>0</v>
      </c>
      <c r="AB602" t="s">
        <v>1950</v>
      </c>
    </row>
    <row r="603" spans="1:28">
      <c r="A603" t="s">
        <v>115</v>
      </c>
      <c r="B603" s="7" t="s">
        <v>1177</v>
      </c>
      <c r="D603" t="s">
        <v>59</v>
      </c>
      <c r="E603" t="s">
        <v>60</v>
      </c>
      <c r="F603" t="s">
        <v>508</v>
      </c>
      <c r="H603" t="s">
        <v>47</v>
      </c>
      <c r="I603" t="s">
        <v>33</v>
      </c>
      <c r="J603" t="s">
        <v>509</v>
      </c>
      <c r="K603" t="s">
        <v>510</v>
      </c>
      <c r="L603" t="s">
        <v>36</v>
      </c>
      <c r="M603" t="s">
        <v>41</v>
      </c>
      <c r="N603" t="s">
        <v>512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0</v>
      </c>
      <c r="X603">
        <v>0</v>
      </c>
      <c r="Y603">
        <v>0</v>
      </c>
      <c r="AB603" t="s">
        <v>1950</v>
      </c>
    </row>
    <row r="604" spans="1:28">
      <c r="A604" t="s">
        <v>115</v>
      </c>
      <c r="B604" s="7" t="s">
        <v>1177</v>
      </c>
      <c r="D604" t="s">
        <v>59</v>
      </c>
      <c r="E604" t="s">
        <v>60</v>
      </c>
      <c r="F604" t="s">
        <v>508</v>
      </c>
      <c r="H604" t="s">
        <v>47</v>
      </c>
      <c r="I604" t="s">
        <v>33</v>
      </c>
      <c r="J604" t="s">
        <v>509</v>
      </c>
      <c r="K604" t="s">
        <v>510</v>
      </c>
      <c r="L604" t="s">
        <v>36</v>
      </c>
      <c r="M604" t="s">
        <v>41</v>
      </c>
      <c r="N604" t="s">
        <v>513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1</v>
      </c>
      <c r="U604">
        <v>0</v>
      </c>
      <c r="V604">
        <v>0</v>
      </c>
      <c r="X604">
        <v>0</v>
      </c>
      <c r="Y604">
        <v>0</v>
      </c>
      <c r="AB604" t="s">
        <v>1950</v>
      </c>
    </row>
    <row r="605" spans="1:28">
      <c r="A605" t="s">
        <v>115</v>
      </c>
      <c r="B605" s="7" t="s">
        <v>1174</v>
      </c>
      <c r="D605" t="s">
        <v>59</v>
      </c>
      <c r="E605" t="s">
        <v>60</v>
      </c>
      <c r="F605" t="s">
        <v>508</v>
      </c>
      <c r="H605" t="s">
        <v>47</v>
      </c>
      <c r="I605" t="s">
        <v>33</v>
      </c>
      <c r="J605" t="s">
        <v>509</v>
      </c>
      <c r="K605" t="s">
        <v>510</v>
      </c>
      <c r="L605" t="s">
        <v>36</v>
      </c>
      <c r="M605" t="s">
        <v>41</v>
      </c>
      <c r="N605" t="s">
        <v>514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1</v>
      </c>
      <c r="U605">
        <v>0</v>
      </c>
      <c r="V605">
        <v>0</v>
      </c>
      <c r="X605">
        <v>0</v>
      </c>
      <c r="Y605">
        <v>0</v>
      </c>
      <c r="AB605" t="s">
        <v>1950</v>
      </c>
    </row>
    <row r="606" spans="1:28">
      <c r="A606" t="s">
        <v>115</v>
      </c>
      <c r="B606" s="7" t="s">
        <v>1174</v>
      </c>
      <c r="D606" t="s">
        <v>59</v>
      </c>
      <c r="E606" t="s">
        <v>60</v>
      </c>
      <c r="F606" t="s">
        <v>508</v>
      </c>
      <c r="H606" t="s">
        <v>47</v>
      </c>
      <c r="I606" t="s">
        <v>33</v>
      </c>
      <c r="J606" t="s">
        <v>509</v>
      </c>
      <c r="K606" t="s">
        <v>510</v>
      </c>
      <c r="L606" t="s">
        <v>36</v>
      </c>
      <c r="M606" t="s">
        <v>41</v>
      </c>
      <c r="N606" t="s">
        <v>515</v>
      </c>
      <c r="O606">
        <v>0</v>
      </c>
      <c r="P606">
        <v>0</v>
      </c>
      <c r="Q606">
        <v>1</v>
      </c>
      <c r="R606">
        <v>0</v>
      </c>
      <c r="S606">
        <v>0</v>
      </c>
      <c r="T606">
        <v>1</v>
      </c>
      <c r="U606">
        <v>0</v>
      </c>
      <c r="V606">
        <v>0</v>
      </c>
      <c r="X606">
        <v>0</v>
      </c>
      <c r="Y606">
        <v>0</v>
      </c>
      <c r="AB606" t="s">
        <v>1950</v>
      </c>
    </row>
    <row r="607" spans="1:28">
      <c r="A607" t="s">
        <v>115</v>
      </c>
      <c r="B607" s="7" t="s">
        <v>1174</v>
      </c>
      <c r="D607" t="s">
        <v>59</v>
      </c>
      <c r="E607" t="s">
        <v>60</v>
      </c>
      <c r="F607" t="s">
        <v>508</v>
      </c>
      <c r="H607" t="s">
        <v>47</v>
      </c>
      <c r="I607" t="s">
        <v>33</v>
      </c>
      <c r="J607" t="s">
        <v>509</v>
      </c>
      <c r="K607" t="s">
        <v>510</v>
      </c>
      <c r="L607" t="s">
        <v>40</v>
      </c>
      <c r="M607" t="s">
        <v>41</v>
      </c>
      <c r="N607" t="s">
        <v>516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1</v>
      </c>
      <c r="U607">
        <v>0</v>
      </c>
      <c r="V607">
        <v>0</v>
      </c>
      <c r="X607">
        <v>0</v>
      </c>
      <c r="Y607">
        <v>0</v>
      </c>
      <c r="AB607" t="s">
        <v>1950</v>
      </c>
    </row>
    <row r="608" spans="1:28">
      <c r="A608" t="s">
        <v>115</v>
      </c>
      <c r="B608" s="7" t="s">
        <v>1173</v>
      </c>
      <c r="D608" t="s">
        <v>59</v>
      </c>
      <c r="E608" t="s">
        <v>60</v>
      </c>
      <c r="F608" t="s">
        <v>508</v>
      </c>
      <c r="H608" t="s">
        <v>47</v>
      </c>
      <c r="I608" t="s">
        <v>33</v>
      </c>
      <c r="J608" t="s">
        <v>509</v>
      </c>
      <c r="K608" t="s">
        <v>510</v>
      </c>
      <c r="L608" t="s">
        <v>40</v>
      </c>
      <c r="M608" t="s">
        <v>41</v>
      </c>
      <c r="N608" t="s">
        <v>517</v>
      </c>
      <c r="O608">
        <v>0</v>
      </c>
      <c r="P608">
        <v>0</v>
      </c>
      <c r="Q608">
        <v>1</v>
      </c>
      <c r="R608">
        <v>0</v>
      </c>
      <c r="S608">
        <v>0</v>
      </c>
      <c r="T608">
        <v>1</v>
      </c>
      <c r="U608">
        <v>0</v>
      </c>
      <c r="V608">
        <v>0</v>
      </c>
      <c r="X608">
        <v>0</v>
      </c>
      <c r="Y608">
        <v>0</v>
      </c>
      <c r="AB608" t="s">
        <v>1950</v>
      </c>
    </row>
    <row r="609" spans="1:28">
      <c r="A609" t="s">
        <v>115</v>
      </c>
      <c r="B609" s="7" t="s">
        <v>1173</v>
      </c>
      <c r="D609" t="s">
        <v>59</v>
      </c>
      <c r="E609" t="s">
        <v>60</v>
      </c>
      <c r="F609" t="s">
        <v>508</v>
      </c>
      <c r="H609" t="s">
        <v>47</v>
      </c>
      <c r="I609" t="s">
        <v>33</v>
      </c>
      <c r="J609" t="s">
        <v>509</v>
      </c>
      <c r="K609" t="s">
        <v>510</v>
      </c>
      <c r="L609" t="s">
        <v>40</v>
      </c>
      <c r="M609" t="s">
        <v>41</v>
      </c>
      <c r="N609" t="s">
        <v>518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1</v>
      </c>
      <c r="U609">
        <v>0</v>
      </c>
      <c r="V609">
        <v>0</v>
      </c>
      <c r="X609">
        <v>0</v>
      </c>
      <c r="Y609">
        <v>0</v>
      </c>
      <c r="AB609" t="s">
        <v>1950</v>
      </c>
    </row>
    <row r="610" spans="1:28">
      <c r="A610" t="s">
        <v>115</v>
      </c>
      <c r="B610" s="7" t="s">
        <v>1173</v>
      </c>
      <c r="D610" t="s">
        <v>59</v>
      </c>
      <c r="E610" t="s">
        <v>60</v>
      </c>
      <c r="F610" t="s">
        <v>508</v>
      </c>
      <c r="H610" t="s">
        <v>47</v>
      </c>
      <c r="I610" t="s">
        <v>33</v>
      </c>
      <c r="J610" t="s">
        <v>509</v>
      </c>
      <c r="K610" t="s">
        <v>510</v>
      </c>
      <c r="L610" t="s">
        <v>40</v>
      </c>
      <c r="M610" t="s">
        <v>41</v>
      </c>
      <c r="N610" t="s">
        <v>519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1</v>
      </c>
      <c r="U610">
        <v>0</v>
      </c>
      <c r="V610">
        <v>0</v>
      </c>
      <c r="X610">
        <v>0</v>
      </c>
      <c r="Y610">
        <v>0</v>
      </c>
      <c r="AB610" t="s">
        <v>1950</v>
      </c>
    </row>
    <row r="611" spans="1:28">
      <c r="A611" t="s">
        <v>115</v>
      </c>
      <c r="B611" s="7" t="s">
        <v>1176</v>
      </c>
      <c r="D611" t="s">
        <v>59</v>
      </c>
      <c r="E611" t="s">
        <v>60</v>
      </c>
      <c r="F611" t="s">
        <v>508</v>
      </c>
      <c r="H611" t="s">
        <v>47</v>
      </c>
      <c r="I611" t="s">
        <v>33</v>
      </c>
      <c r="J611" t="s">
        <v>509</v>
      </c>
      <c r="K611" t="s">
        <v>510</v>
      </c>
      <c r="L611" t="s">
        <v>36</v>
      </c>
      <c r="M611" t="s">
        <v>41</v>
      </c>
      <c r="N611" t="s">
        <v>520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1</v>
      </c>
      <c r="U611">
        <v>0</v>
      </c>
      <c r="V611">
        <v>0</v>
      </c>
      <c r="X611">
        <v>0</v>
      </c>
      <c r="Y611">
        <v>0</v>
      </c>
      <c r="AB611" t="s">
        <v>1950</v>
      </c>
    </row>
    <row r="612" spans="1:28">
      <c r="A612" t="s">
        <v>115</v>
      </c>
      <c r="B612" s="7" t="s">
        <v>1176</v>
      </c>
      <c r="D612" t="s">
        <v>59</v>
      </c>
      <c r="E612" t="s">
        <v>60</v>
      </c>
      <c r="F612" t="s">
        <v>508</v>
      </c>
      <c r="H612" t="s">
        <v>47</v>
      </c>
      <c r="I612" t="s">
        <v>33</v>
      </c>
      <c r="J612" t="s">
        <v>509</v>
      </c>
      <c r="K612" t="s">
        <v>510</v>
      </c>
      <c r="L612" t="s">
        <v>36</v>
      </c>
      <c r="M612" t="s">
        <v>41</v>
      </c>
      <c r="N612" t="s">
        <v>521</v>
      </c>
      <c r="O612">
        <v>1</v>
      </c>
      <c r="P612">
        <v>0</v>
      </c>
      <c r="Q612">
        <v>1</v>
      </c>
      <c r="R612">
        <v>0</v>
      </c>
      <c r="S612">
        <v>0</v>
      </c>
      <c r="T612">
        <v>1</v>
      </c>
      <c r="U612">
        <v>0</v>
      </c>
      <c r="V612">
        <v>0</v>
      </c>
      <c r="X612">
        <v>0</v>
      </c>
      <c r="Y612">
        <v>0</v>
      </c>
      <c r="AB612" t="s">
        <v>1950</v>
      </c>
    </row>
    <row r="613" spans="1:28">
      <c r="A613" t="s">
        <v>115</v>
      </c>
      <c r="B613" s="7" t="s">
        <v>1176</v>
      </c>
      <c r="D613" t="s">
        <v>59</v>
      </c>
      <c r="E613" t="s">
        <v>60</v>
      </c>
      <c r="F613" t="s">
        <v>508</v>
      </c>
      <c r="H613" t="s">
        <v>47</v>
      </c>
      <c r="I613" t="s">
        <v>33</v>
      </c>
      <c r="J613" t="s">
        <v>509</v>
      </c>
      <c r="K613" t="s">
        <v>510</v>
      </c>
      <c r="L613" t="s">
        <v>36</v>
      </c>
      <c r="M613" t="s">
        <v>41</v>
      </c>
      <c r="N613" t="s">
        <v>1231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1</v>
      </c>
      <c r="U613">
        <v>0</v>
      </c>
      <c r="V613">
        <v>0</v>
      </c>
      <c r="X613">
        <v>0</v>
      </c>
      <c r="Y613">
        <v>0</v>
      </c>
      <c r="AB613" t="s">
        <v>1950</v>
      </c>
    </row>
    <row r="614" spans="1:28">
      <c r="A614" t="s">
        <v>115</v>
      </c>
      <c r="B614" s="7" t="s">
        <v>1176</v>
      </c>
      <c r="D614" t="s">
        <v>59</v>
      </c>
      <c r="E614" t="s">
        <v>60</v>
      </c>
      <c r="F614" t="s">
        <v>508</v>
      </c>
      <c r="H614" t="s">
        <v>47</v>
      </c>
      <c r="I614" t="s">
        <v>33</v>
      </c>
      <c r="J614" t="s">
        <v>509</v>
      </c>
      <c r="K614" t="s">
        <v>510</v>
      </c>
      <c r="L614" t="s">
        <v>36</v>
      </c>
      <c r="M614" t="s">
        <v>41</v>
      </c>
      <c r="N614" t="s">
        <v>1232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1</v>
      </c>
      <c r="U614">
        <v>0</v>
      </c>
      <c r="V614">
        <v>0</v>
      </c>
      <c r="X614">
        <v>0</v>
      </c>
      <c r="Y614">
        <v>0</v>
      </c>
      <c r="AB614" t="s">
        <v>1950</v>
      </c>
    </row>
    <row r="615" spans="1:28">
      <c r="A615" t="s">
        <v>115</v>
      </c>
      <c r="B615" s="7" t="s">
        <v>1177</v>
      </c>
      <c r="D615" t="s">
        <v>59</v>
      </c>
      <c r="E615" t="s">
        <v>60</v>
      </c>
      <c r="F615" t="s">
        <v>508</v>
      </c>
      <c r="H615" t="s">
        <v>47</v>
      </c>
      <c r="I615" t="s">
        <v>33</v>
      </c>
      <c r="J615" t="s">
        <v>522</v>
      </c>
      <c r="K615" t="s">
        <v>523</v>
      </c>
      <c r="L615" t="s">
        <v>40</v>
      </c>
      <c r="M615" t="s">
        <v>41</v>
      </c>
      <c r="N615" t="s">
        <v>524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1</v>
      </c>
      <c r="U615">
        <v>0</v>
      </c>
      <c r="V615">
        <v>0</v>
      </c>
      <c r="X615">
        <v>0</v>
      </c>
      <c r="Y615">
        <v>0</v>
      </c>
      <c r="AB615" t="s">
        <v>1950</v>
      </c>
    </row>
    <row r="616" spans="1:28">
      <c r="A616" t="s">
        <v>115</v>
      </c>
      <c r="B616" s="7" t="s">
        <v>1177</v>
      </c>
      <c r="D616" t="s">
        <v>59</v>
      </c>
      <c r="E616" t="s">
        <v>60</v>
      </c>
      <c r="F616" t="s">
        <v>508</v>
      </c>
      <c r="H616" t="s">
        <v>47</v>
      </c>
      <c r="I616" t="s">
        <v>33</v>
      </c>
      <c r="J616" t="s">
        <v>522</v>
      </c>
      <c r="K616" t="s">
        <v>523</v>
      </c>
      <c r="L616" t="s">
        <v>40</v>
      </c>
      <c r="M616" t="s">
        <v>41</v>
      </c>
      <c r="N616" t="s">
        <v>525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1</v>
      </c>
      <c r="U616">
        <v>0</v>
      </c>
      <c r="V616">
        <v>0</v>
      </c>
      <c r="X616">
        <v>0</v>
      </c>
      <c r="Y616">
        <v>0</v>
      </c>
      <c r="AB616" t="s">
        <v>1950</v>
      </c>
    </row>
    <row r="617" spans="1:28">
      <c r="A617" t="s">
        <v>115</v>
      </c>
      <c r="B617" s="7" t="s">
        <v>1177</v>
      </c>
      <c r="D617" t="s">
        <v>59</v>
      </c>
      <c r="E617" t="s">
        <v>60</v>
      </c>
      <c r="F617" t="s">
        <v>508</v>
      </c>
      <c r="H617" t="s">
        <v>47</v>
      </c>
      <c r="I617" t="s">
        <v>33</v>
      </c>
      <c r="J617" t="s">
        <v>522</v>
      </c>
      <c r="K617" t="s">
        <v>523</v>
      </c>
      <c r="L617" t="s">
        <v>36</v>
      </c>
      <c r="M617" t="s">
        <v>41</v>
      </c>
      <c r="N617" t="s">
        <v>526</v>
      </c>
      <c r="O617">
        <v>0</v>
      </c>
      <c r="P617">
        <v>0</v>
      </c>
      <c r="Q617">
        <v>1</v>
      </c>
      <c r="R617">
        <v>0</v>
      </c>
      <c r="S617">
        <v>0</v>
      </c>
      <c r="T617">
        <v>1</v>
      </c>
      <c r="U617">
        <v>0</v>
      </c>
      <c r="V617">
        <v>0</v>
      </c>
      <c r="X617">
        <v>0</v>
      </c>
      <c r="Y617">
        <v>0</v>
      </c>
      <c r="AB617" t="s">
        <v>1950</v>
      </c>
    </row>
    <row r="618" spans="1:28">
      <c r="A618" t="s">
        <v>115</v>
      </c>
      <c r="B618" s="7" t="s">
        <v>1174</v>
      </c>
      <c r="D618" t="s">
        <v>59</v>
      </c>
      <c r="E618" t="s">
        <v>60</v>
      </c>
      <c r="F618" t="s">
        <v>508</v>
      </c>
      <c r="H618" t="s">
        <v>47</v>
      </c>
      <c r="I618" t="s">
        <v>33</v>
      </c>
      <c r="J618" t="s">
        <v>522</v>
      </c>
      <c r="K618" t="s">
        <v>523</v>
      </c>
      <c r="L618" t="s">
        <v>36</v>
      </c>
      <c r="M618" t="s">
        <v>41</v>
      </c>
      <c r="N618" t="s">
        <v>527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1</v>
      </c>
      <c r="U618">
        <v>0</v>
      </c>
      <c r="V618">
        <v>0</v>
      </c>
      <c r="X618">
        <v>0</v>
      </c>
      <c r="Y618">
        <v>0</v>
      </c>
      <c r="AB618" t="s">
        <v>1950</v>
      </c>
    </row>
    <row r="619" spans="1:28">
      <c r="A619" t="s">
        <v>115</v>
      </c>
      <c r="B619" s="7" t="s">
        <v>1174</v>
      </c>
      <c r="D619" t="s">
        <v>59</v>
      </c>
      <c r="E619" t="s">
        <v>60</v>
      </c>
      <c r="F619" t="s">
        <v>508</v>
      </c>
      <c r="H619" t="s">
        <v>47</v>
      </c>
      <c r="I619" t="s">
        <v>33</v>
      </c>
      <c r="J619" t="s">
        <v>522</v>
      </c>
      <c r="K619" t="s">
        <v>523</v>
      </c>
      <c r="L619" t="s">
        <v>36</v>
      </c>
      <c r="M619" t="s">
        <v>41</v>
      </c>
      <c r="N619" t="s">
        <v>528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1</v>
      </c>
      <c r="U619">
        <v>0</v>
      </c>
      <c r="V619">
        <v>0</v>
      </c>
      <c r="X619">
        <v>0</v>
      </c>
      <c r="Y619">
        <v>0</v>
      </c>
      <c r="AB619" t="s">
        <v>1950</v>
      </c>
    </row>
    <row r="620" spans="1:28">
      <c r="A620" t="s">
        <v>115</v>
      </c>
      <c r="B620" s="7" t="s">
        <v>1173</v>
      </c>
      <c r="D620" t="s">
        <v>59</v>
      </c>
      <c r="E620" t="s">
        <v>60</v>
      </c>
      <c r="F620" t="s">
        <v>508</v>
      </c>
      <c r="H620" t="s">
        <v>47</v>
      </c>
      <c r="I620" t="s">
        <v>33</v>
      </c>
      <c r="J620" t="s">
        <v>522</v>
      </c>
      <c r="K620" t="s">
        <v>523</v>
      </c>
      <c r="L620" t="s">
        <v>40</v>
      </c>
      <c r="M620" t="s">
        <v>41</v>
      </c>
      <c r="N620" t="s">
        <v>529</v>
      </c>
      <c r="O620">
        <v>1</v>
      </c>
      <c r="P620">
        <v>0</v>
      </c>
      <c r="Q620">
        <v>1</v>
      </c>
      <c r="R620">
        <v>0</v>
      </c>
      <c r="S620">
        <v>0</v>
      </c>
      <c r="T620">
        <v>1</v>
      </c>
      <c r="U620">
        <v>0</v>
      </c>
      <c r="V620">
        <v>0</v>
      </c>
      <c r="X620">
        <v>0</v>
      </c>
      <c r="Y620">
        <v>0</v>
      </c>
      <c r="AB620" t="s">
        <v>1950</v>
      </c>
    </row>
    <row r="621" spans="1:28">
      <c r="A621" t="s">
        <v>115</v>
      </c>
      <c r="B621" s="7" t="s">
        <v>1173</v>
      </c>
      <c r="D621" t="s">
        <v>59</v>
      </c>
      <c r="E621" t="s">
        <v>60</v>
      </c>
      <c r="F621" t="s">
        <v>508</v>
      </c>
      <c r="H621" t="s">
        <v>47</v>
      </c>
      <c r="I621" t="s">
        <v>33</v>
      </c>
      <c r="J621" t="s">
        <v>522</v>
      </c>
      <c r="K621" t="s">
        <v>523</v>
      </c>
      <c r="L621" t="s">
        <v>36</v>
      </c>
      <c r="M621" t="s">
        <v>41</v>
      </c>
      <c r="N621" t="s">
        <v>530</v>
      </c>
      <c r="O621">
        <v>1</v>
      </c>
      <c r="P621">
        <v>0</v>
      </c>
      <c r="Q621">
        <v>1</v>
      </c>
      <c r="R621">
        <v>0</v>
      </c>
      <c r="S621">
        <v>0</v>
      </c>
      <c r="T621">
        <v>1</v>
      </c>
      <c r="U621">
        <v>0</v>
      </c>
      <c r="V621">
        <v>0</v>
      </c>
      <c r="X621">
        <v>0</v>
      </c>
      <c r="Y621">
        <v>0</v>
      </c>
      <c r="AB621" t="s">
        <v>1950</v>
      </c>
    </row>
    <row r="622" spans="1:28">
      <c r="A622" t="s">
        <v>115</v>
      </c>
      <c r="B622" s="7" t="s">
        <v>1173</v>
      </c>
      <c r="D622" t="s">
        <v>59</v>
      </c>
      <c r="E622" t="s">
        <v>60</v>
      </c>
      <c r="F622" t="s">
        <v>508</v>
      </c>
      <c r="H622" t="s">
        <v>47</v>
      </c>
      <c r="I622" t="s">
        <v>33</v>
      </c>
      <c r="J622" t="s">
        <v>522</v>
      </c>
      <c r="K622" t="s">
        <v>523</v>
      </c>
      <c r="L622" t="s">
        <v>36</v>
      </c>
      <c r="M622" t="s">
        <v>41</v>
      </c>
      <c r="N622" t="s">
        <v>531</v>
      </c>
      <c r="O622">
        <v>1</v>
      </c>
      <c r="P622">
        <v>0</v>
      </c>
      <c r="Q622">
        <v>1</v>
      </c>
      <c r="R622">
        <v>0</v>
      </c>
      <c r="S622">
        <v>0</v>
      </c>
      <c r="T622">
        <v>1</v>
      </c>
      <c r="U622">
        <v>0</v>
      </c>
      <c r="V622">
        <v>0</v>
      </c>
      <c r="X622">
        <v>0</v>
      </c>
      <c r="Y622">
        <v>0</v>
      </c>
      <c r="AB622" t="s">
        <v>1950</v>
      </c>
    </row>
    <row r="623" spans="1:28">
      <c r="A623" t="s">
        <v>115</v>
      </c>
      <c r="B623" s="7" t="s">
        <v>1170</v>
      </c>
      <c r="D623" t="s">
        <v>59</v>
      </c>
      <c r="E623" t="s">
        <v>60</v>
      </c>
      <c r="F623" t="s">
        <v>508</v>
      </c>
      <c r="H623" t="s">
        <v>47</v>
      </c>
      <c r="I623" t="s">
        <v>33</v>
      </c>
      <c r="J623" t="s">
        <v>522</v>
      </c>
      <c r="K623" t="s">
        <v>523</v>
      </c>
      <c r="L623" t="s">
        <v>40</v>
      </c>
      <c r="M623" t="s">
        <v>41</v>
      </c>
      <c r="N623" t="s">
        <v>532</v>
      </c>
      <c r="O623">
        <v>1</v>
      </c>
      <c r="P623">
        <v>0</v>
      </c>
      <c r="Q623">
        <v>1</v>
      </c>
      <c r="R623">
        <v>0</v>
      </c>
      <c r="S623">
        <v>0</v>
      </c>
      <c r="T623">
        <v>1</v>
      </c>
      <c r="U623">
        <v>0</v>
      </c>
      <c r="V623">
        <v>0</v>
      </c>
      <c r="X623">
        <v>0</v>
      </c>
      <c r="Y623">
        <v>0</v>
      </c>
      <c r="AB623" t="s">
        <v>1950</v>
      </c>
    </row>
    <row r="624" spans="1:28">
      <c r="A624" t="s">
        <v>115</v>
      </c>
      <c r="B624" s="7" t="s">
        <v>1170</v>
      </c>
      <c r="D624" t="s">
        <v>59</v>
      </c>
      <c r="E624" t="s">
        <v>60</v>
      </c>
      <c r="F624" t="s">
        <v>508</v>
      </c>
      <c r="H624" t="s">
        <v>47</v>
      </c>
      <c r="I624" t="s">
        <v>33</v>
      </c>
      <c r="J624" t="s">
        <v>522</v>
      </c>
      <c r="K624" t="s">
        <v>523</v>
      </c>
      <c r="L624" t="s">
        <v>36</v>
      </c>
      <c r="M624" t="s">
        <v>41</v>
      </c>
      <c r="N624" t="s">
        <v>533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1</v>
      </c>
      <c r="U624">
        <v>0</v>
      </c>
      <c r="V624">
        <v>0</v>
      </c>
      <c r="X624">
        <v>0</v>
      </c>
      <c r="Y624">
        <v>0</v>
      </c>
      <c r="AB624" t="s">
        <v>1950</v>
      </c>
    </row>
    <row r="625" spans="1:28">
      <c r="A625" t="s">
        <v>115</v>
      </c>
      <c r="B625" s="7" t="s">
        <v>1176</v>
      </c>
      <c r="D625" t="s">
        <v>59</v>
      </c>
      <c r="E625" t="s">
        <v>60</v>
      </c>
      <c r="F625" t="s">
        <v>508</v>
      </c>
      <c r="H625" t="s">
        <v>47</v>
      </c>
      <c r="I625" t="s">
        <v>33</v>
      </c>
      <c r="J625" t="s">
        <v>522</v>
      </c>
      <c r="K625" t="s">
        <v>523</v>
      </c>
      <c r="L625" t="s">
        <v>36</v>
      </c>
      <c r="M625" t="s">
        <v>41</v>
      </c>
      <c r="N625" t="s">
        <v>1233</v>
      </c>
      <c r="O625">
        <v>0</v>
      </c>
      <c r="P625">
        <v>0</v>
      </c>
      <c r="Q625">
        <v>1</v>
      </c>
      <c r="R625">
        <v>0</v>
      </c>
      <c r="S625">
        <v>0</v>
      </c>
      <c r="T625">
        <v>1</v>
      </c>
      <c r="U625">
        <v>0</v>
      </c>
      <c r="V625">
        <v>0</v>
      </c>
      <c r="X625">
        <v>0</v>
      </c>
      <c r="Y625">
        <v>0</v>
      </c>
      <c r="AB625" t="s">
        <v>1950</v>
      </c>
    </row>
    <row r="626" spans="1:28">
      <c r="A626" t="s">
        <v>115</v>
      </c>
      <c r="B626" s="7" t="s">
        <v>1176</v>
      </c>
      <c r="D626" t="s">
        <v>59</v>
      </c>
      <c r="E626" t="s">
        <v>60</v>
      </c>
      <c r="F626" t="s">
        <v>508</v>
      </c>
      <c r="H626" t="s">
        <v>47</v>
      </c>
      <c r="I626" t="s">
        <v>33</v>
      </c>
      <c r="J626" t="s">
        <v>522</v>
      </c>
      <c r="K626" t="s">
        <v>523</v>
      </c>
      <c r="L626" t="s">
        <v>36</v>
      </c>
      <c r="M626" t="s">
        <v>41</v>
      </c>
      <c r="N626" t="s">
        <v>1234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1</v>
      </c>
      <c r="U626">
        <v>0</v>
      </c>
      <c r="V626">
        <v>0</v>
      </c>
      <c r="X626">
        <v>0</v>
      </c>
      <c r="Y626">
        <v>0</v>
      </c>
      <c r="AB626" t="s">
        <v>1950</v>
      </c>
    </row>
    <row r="627" spans="1:28">
      <c r="A627" t="s">
        <v>115</v>
      </c>
      <c r="B627" s="7" t="s">
        <v>1176</v>
      </c>
      <c r="D627" t="s">
        <v>59</v>
      </c>
      <c r="E627" t="s">
        <v>60</v>
      </c>
      <c r="F627" t="s">
        <v>508</v>
      </c>
      <c r="H627" t="s">
        <v>47</v>
      </c>
      <c r="I627" t="s">
        <v>33</v>
      </c>
      <c r="J627" t="s">
        <v>522</v>
      </c>
      <c r="K627" t="s">
        <v>523</v>
      </c>
      <c r="L627" t="s">
        <v>36</v>
      </c>
      <c r="M627" t="s">
        <v>41</v>
      </c>
      <c r="N627" t="s">
        <v>1235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1</v>
      </c>
      <c r="U627">
        <v>0</v>
      </c>
      <c r="V627">
        <v>0</v>
      </c>
      <c r="X627">
        <v>0</v>
      </c>
      <c r="Y627">
        <v>0</v>
      </c>
      <c r="AB627" t="s">
        <v>1950</v>
      </c>
    </row>
    <row r="628" spans="1:28">
      <c r="A628" t="s">
        <v>115</v>
      </c>
      <c r="B628" s="7" t="s">
        <v>1177</v>
      </c>
      <c r="D628" t="s">
        <v>59</v>
      </c>
      <c r="E628" t="s">
        <v>60</v>
      </c>
      <c r="F628" t="s">
        <v>61</v>
      </c>
      <c r="H628" t="s">
        <v>47</v>
      </c>
      <c r="I628" t="s">
        <v>33</v>
      </c>
      <c r="J628" t="s">
        <v>534</v>
      </c>
      <c r="K628" t="s">
        <v>535</v>
      </c>
      <c r="L628" t="s">
        <v>36</v>
      </c>
      <c r="M628" t="s">
        <v>41</v>
      </c>
      <c r="N628" t="s">
        <v>536</v>
      </c>
      <c r="O628">
        <v>0</v>
      </c>
      <c r="P628">
        <v>0</v>
      </c>
      <c r="Q628">
        <v>1</v>
      </c>
      <c r="R628">
        <v>0</v>
      </c>
      <c r="S628">
        <v>0</v>
      </c>
      <c r="T628">
        <v>1</v>
      </c>
      <c r="U628">
        <v>0</v>
      </c>
      <c r="V628">
        <v>0</v>
      </c>
      <c r="X628">
        <v>0</v>
      </c>
      <c r="Y628">
        <v>0</v>
      </c>
      <c r="AB628" t="s">
        <v>1950</v>
      </c>
    </row>
    <row r="629" spans="1:28">
      <c r="A629" t="s">
        <v>115</v>
      </c>
      <c r="B629" s="7" t="s">
        <v>1177</v>
      </c>
      <c r="D629" t="s">
        <v>59</v>
      </c>
      <c r="E629" t="s">
        <v>60</v>
      </c>
      <c r="F629" t="s">
        <v>61</v>
      </c>
      <c r="H629" t="s">
        <v>47</v>
      </c>
      <c r="I629" t="s">
        <v>33</v>
      </c>
      <c r="J629" t="s">
        <v>534</v>
      </c>
      <c r="K629" t="s">
        <v>535</v>
      </c>
      <c r="L629" t="s">
        <v>36</v>
      </c>
      <c r="M629" t="s">
        <v>41</v>
      </c>
      <c r="N629" t="s">
        <v>537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1</v>
      </c>
      <c r="U629">
        <v>0</v>
      </c>
      <c r="V629">
        <v>0</v>
      </c>
      <c r="X629">
        <v>0</v>
      </c>
      <c r="Y629">
        <v>0</v>
      </c>
      <c r="AB629" t="s">
        <v>1950</v>
      </c>
    </row>
    <row r="630" spans="1:28">
      <c r="A630" t="s">
        <v>115</v>
      </c>
      <c r="B630" s="7" t="s">
        <v>1174</v>
      </c>
      <c r="D630" t="s">
        <v>59</v>
      </c>
      <c r="E630" t="s">
        <v>60</v>
      </c>
      <c r="F630" t="s">
        <v>61</v>
      </c>
      <c r="H630" t="s">
        <v>47</v>
      </c>
      <c r="I630" t="s">
        <v>33</v>
      </c>
      <c r="J630" t="s">
        <v>534</v>
      </c>
      <c r="K630" t="s">
        <v>535</v>
      </c>
      <c r="L630" t="s">
        <v>36</v>
      </c>
      <c r="M630" t="s">
        <v>51</v>
      </c>
      <c r="N630" t="s">
        <v>538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1</v>
      </c>
      <c r="U630">
        <v>0</v>
      </c>
      <c r="V630">
        <v>0</v>
      </c>
      <c r="X630">
        <v>0</v>
      </c>
      <c r="Y630">
        <v>0</v>
      </c>
      <c r="AB630" t="s">
        <v>1950</v>
      </c>
    </row>
    <row r="631" spans="1:28">
      <c r="A631" t="s">
        <v>115</v>
      </c>
      <c r="B631" s="7" t="s">
        <v>1174</v>
      </c>
      <c r="D631" t="s">
        <v>59</v>
      </c>
      <c r="E631" t="s">
        <v>60</v>
      </c>
      <c r="F631" t="s">
        <v>61</v>
      </c>
      <c r="H631" t="s">
        <v>47</v>
      </c>
      <c r="I631" t="s">
        <v>33</v>
      </c>
      <c r="J631" t="s">
        <v>534</v>
      </c>
      <c r="K631" t="s">
        <v>535</v>
      </c>
      <c r="L631" t="s">
        <v>36</v>
      </c>
      <c r="M631" t="s">
        <v>41</v>
      </c>
      <c r="N631" t="s">
        <v>539</v>
      </c>
      <c r="O631">
        <v>0</v>
      </c>
      <c r="P631">
        <v>0</v>
      </c>
      <c r="Q631">
        <v>1</v>
      </c>
      <c r="R631">
        <v>0</v>
      </c>
      <c r="S631">
        <v>0</v>
      </c>
      <c r="T631">
        <v>1</v>
      </c>
      <c r="U631">
        <v>0</v>
      </c>
      <c r="V631">
        <v>0</v>
      </c>
      <c r="X631">
        <v>0</v>
      </c>
      <c r="Y631">
        <v>0</v>
      </c>
      <c r="AB631" t="s">
        <v>1950</v>
      </c>
    </row>
    <row r="632" spans="1:28">
      <c r="A632" t="s">
        <v>115</v>
      </c>
      <c r="B632" s="7" t="s">
        <v>1174</v>
      </c>
      <c r="D632" t="s">
        <v>59</v>
      </c>
      <c r="E632" t="s">
        <v>60</v>
      </c>
      <c r="F632" t="s">
        <v>61</v>
      </c>
      <c r="H632" t="s">
        <v>47</v>
      </c>
      <c r="I632" t="s">
        <v>33</v>
      </c>
      <c r="J632" t="s">
        <v>534</v>
      </c>
      <c r="K632" t="s">
        <v>535</v>
      </c>
      <c r="L632" t="s">
        <v>36</v>
      </c>
      <c r="M632" t="s">
        <v>41</v>
      </c>
      <c r="N632" t="s">
        <v>1913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1</v>
      </c>
      <c r="U632">
        <v>0</v>
      </c>
      <c r="V632">
        <v>0</v>
      </c>
      <c r="X632">
        <v>0</v>
      </c>
      <c r="Y632">
        <v>0</v>
      </c>
      <c r="AB632" t="s">
        <v>1950</v>
      </c>
    </row>
    <row r="633" spans="1:28">
      <c r="A633" t="s">
        <v>115</v>
      </c>
      <c r="B633" s="7" t="s">
        <v>1174</v>
      </c>
      <c r="D633" t="s">
        <v>59</v>
      </c>
      <c r="E633" t="s">
        <v>60</v>
      </c>
      <c r="F633" t="s">
        <v>61</v>
      </c>
      <c r="H633" t="s">
        <v>47</v>
      </c>
      <c r="I633" t="s">
        <v>33</v>
      </c>
      <c r="J633" t="s">
        <v>534</v>
      </c>
      <c r="K633" t="s">
        <v>535</v>
      </c>
      <c r="L633" t="s">
        <v>36</v>
      </c>
      <c r="M633" t="s">
        <v>51</v>
      </c>
      <c r="N633" t="s">
        <v>540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1</v>
      </c>
      <c r="U633">
        <v>0</v>
      </c>
      <c r="V633">
        <v>0</v>
      </c>
      <c r="X633">
        <v>0</v>
      </c>
      <c r="Y633">
        <v>0</v>
      </c>
      <c r="AB633" t="s">
        <v>1950</v>
      </c>
    </row>
    <row r="634" spans="1:28">
      <c r="A634" t="s">
        <v>115</v>
      </c>
      <c r="B634" s="7" t="s">
        <v>1174</v>
      </c>
      <c r="D634" t="s">
        <v>59</v>
      </c>
      <c r="E634" t="s">
        <v>60</v>
      </c>
      <c r="F634" t="s">
        <v>61</v>
      </c>
      <c r="H634" t="s">
        <v>47</v>
      </c>
      <c r="I634" t="s">
        <v>33</v>
      </c>
      <c r="J634" t="s">
        <v>534</v>
      </c>
      <c r="K634" t="s">
        <v>535</v>
      </c>
      <c r="L634" t="s">
        <v>36</v>
      </c>
      <c r="M634" t="s">
        <v>41</v>
      </c>
      <c r="N634" t="s">
        <v>541</v>
      </c>
      <c r="O634">
        <v>0</v>
      </c>
      <c r="P634">
        <v>0</v>
      </c>
      <c r="Q634">
        <v>1</v>
      </c>
      <c r="R634">
        <v>0</v>
      </c>
      <c r="S634">
        <v>0</v>
      </c>
      <c r="T634">
        <v>1</v>
      </c>
      <c r="U634">
        <v>0</v>
      </c>
      <c r="V634">
        <v>0</v>
      </c>
      <c r="X634">
        <v>0</v>
      </c>
      <c r="Y634">
        <v>0</v>
      </c>
      <c r="AB634" t="s">
        <v>1950</v>
      </c>
    </row>
    <row r="635" spans="1:28">
      <c r="A635" t="s">
        <v>115</v>
      </c>
      <c r="B635" s="7" t="s">
        <v>1173</v>
      </c>
      <c r="D635" t="s">
        <v>59</v>
      </c>
      <c r="E635" t="s">
        <v>60</v>
      </c>
      <c r="F635" t="s">
        <v>61</v>
      </c>
      <c r="H635" t="s">
        <v>47</v>
      </c>
      <c r="I635" t="s">
        <v>33</v>
      </c>
      <c r="J635" t="s">
        <v>534</v>
      </c>
      <c r="K635" t="s">
        <v>535</v>
      </c>
      <c r="L635" t="s">
        <v>36</v>
      </c>
      <c r="M635" t="s">
        <v>41</v>
      </c>
      <c r="N635" t="s">
        <v>1914</v>
      </c>
      <c r="O635">
        <v>1</v>
      </c>
      <c r="P635">
        <v>0</v>
      </c>
      <c r="Q635">
        <v>1</v>
      </c>
      <c r="R635">
        <v>0</v>
      </c>
      <c r="S635">
        <v>0</v>
      </c>
      <c r="T635">
        <v>1</v>
      </c>
      <c r="U635">
        <v>0</v>
      </c>
      <c r="V635">
        <v>0</v>
      </c>
      <c r="X635">
        <v>0</v>
      </c>
      <c r="Y635">
        <v>0</v>
      </c>
      <c r="AB635" t="s">
        <v>1950</v>
      </c>
    </row>
    <row r="636" spans="1:28">
      <c r="A636" t="s">
        <v>115</v>
      </c>
      <c r="B636" s="7" t="s">
        <v>1176</v>
      </c>
      <c r="D636" t="s">
        <v>59</v>
      </c>
      <c r="E636" t="s">
        <v>60</v>
      </c>
      <c r="F636" t="s">
        <v>61</v>
      </c>
      <c r="H636" t="s">
        <v>47</v>
      </c>
      <c r="I636" t="s">
        <v>33</v>
      </c>
      <c r="J636" t="s">
        <v>534</v>
      </c>
      <c r="K636" t="s">
        <v>535</v>
      </c>
      <c r="L636" t="s">
        <v>36</v>
      </c>
      <c r="M636" t="s">
        <v>41</v>
      </c>
      <c r="N636" t="s">
        <v>1236</v>
      </c>
      <c r="O636">
        <v>0</v>
      </c>
      <c r="P636">
        <v>0</v>
      </c>
      <c r="Q636">
        <v>1</v>
      </c>
      <c r="R636">
        <v>0</v>
      </c>
      <c r="S636">
        <v>0</v>
      </c>
      <c r="T636">
        <v>1</v>
      </c>
      <c r="U636">
        <v>0</v>
      </c>
      <c r="V636">
        <v>0</v>
      </c>
      <c r="X636">
        <v>0</v>
      </c>
      <c r="Y636">
        <v>0</v>
      </c>
      <c r="AB636" t="s">
        <v>1950</v>
      </c>
    </row>
    <row r="637" spans="1:28">
      <c r="A637" t="s">
        <v>115</v>
      </c>
      <c r="B637" s="7" t="s">
        <v>1171</v>
      </c>
      <c r="D637" t="s">
        <v>59</v>
      </c>
      <c r="E637" t="s">
        <v>60</v>
      </c>
      <c r="F637" t="s">
        <v>61</v>
      </c>
      <c r="H637" t="s">
        <v>47</v>
      </c>
      <c r="I637" t="s">
        <v>33</v>
      </c>
      <c r="J637" t="s">
        <v>534</v>
      </c>
      <c r="K637" t="s">
        <v>535</v>
      </c>
      <c r="L637" t="s">
        <v>40</v>
      </c>
      <c r="M637" t="s">
        <v>41</v>
      </c>
      <c r="N637" t="s">
        <v>1707</v>
      </c>
      <c r="O637">
        <v>0</v>
      </c>
      <c r="P637">
        <v>0</v>
      </c>
      <c r="Q637">
        <v>1</v>
      </c>
      <c r="R637">
        <v>0</v>
      </c>
      <c r="S637">
        <v>0</v>
      </c>
      <c r="T637">
        <v>1</v>
      </c>
      <c r="U637">
        <v>0</v>
      </c>
      <c r="V637">
        <v>0</v>
      </c>
      <c r="X637">
        <v>0</v>
      </c>
      <c r="Y637">
        <v>0</v>
      </c>
      <c r="AB637" t="s">
        <v>1950</v>
      </c>
    </row>
    <row r="638" spans="1:28">
      <c r="A638" t="s">
        <v>115</v>
      </c>
      <c r="B638" s="7" t="s">
        <v>1354</v>
      </c>
      <c r="D638" t="s">
        <v>59</v>
      </c>
      <c r="E638" t="s">
        <v>60</v>
      </c>
      <c r="F638" t="s">
        <v>61</v>
      </c>
      <c r="H638" t="s">
        <v>47</v>
      </c>
      <c r="I638" t="s">
        <v>33</v>
      </c>
      <c r="J638" t="s">
        <v>534</v>
      </c>
      <c r="K638" t="s">
        <v>535</v>
      </c>
      <c r="L638" t="s">
        <v>40</v>
      </c>
      <c r="M638" t="s">
        <v>41</v>
      </c>
      <c r="N638" t="s">
        <v>1708</v>
      </c>
      <c r="O638">
        <v>0</v>
      </c>
      <c r="P638">
        <v>0</v>
      </c>
      <c r="Q638">
        <v>1</v>
      </c>
      <c r="R638">
        <v>0</v>
      </c>
      <c r="S638">
        <v>0</v>
      </c>
      <c r="T638">
        <v>1</v>
      </c>
      <c r="U638">
        <v>0</v>
      </c>
      <c r="V638">
        <v>0</v>
      </c>
      <c r="X638">
        <v>0</v>
      </c>
      <c r="Y638">
        <v>0</v>
      </c>
      <c r="AB638" t="s">
        <v>1950</v>
      </c>
    </row>
    <row r="639" spans="1:28">
      <c r="A639" t="s">
        <v>115</v>
      </c>
      <c r="B639" s="7" t="s">
        <v>1746</v>
      </c>
      <c r="D639" t="s">
        <v>59</v>
      </c>
      <c r="E639" t="s">
        <v>60</v>
      </c>
      <c r="F639" t="s">
        <v>61</v>
      </c>
      <c r="H639" t="s">
        <v>47</v>
      </c>
      <c r="I639" t="s">
        <v>33</v>
      </c>
      <c r="J639" t="s">
        <v>534</v>
      </c>
      <c r="K639" t="s">
        <v>535</v>
      </c>
      <c r="L639" t="s">
        <v>40</v>
      </c>
      <c r="M639" t="s">
        <v>41</v>
      </c>
      <c r="N639" t="s">
        <v>1761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1</v>
      </c>
      <c r="U639">
        <v>0</v>
      </c>
      <c r="V639">
        <v>0</v>
      </c>
      <c r="X639">
        <v>0</v>
      </c>
      <c r="Y639">
        <v>0</v>
      </c>
      <c r="AB639" t="s">
        <v>1950</v>
      </c>
    </row>
    <row r="640" spans="1:28">
      <c r="A640" t="s">
        <v>115</v>
      </c>
      <c r="B640" s="7" t="s">
        <v>1821</v>
      </c>
      <c r="D640" t="s">
        <v>59</v>
      </c>
      <c r="E640" t="s">
        <v>60</v>
      </c>
      <c r="F640" t="s">
        <v>61</v>
      </c>
      <c r="H640" t="s">
        <v>47</v>
      </c>
      <c r="I640" t="s">
        <v>33</v>
      </c>
      <c r="J640" t="s">
        <v>534</v>
      </c>
      <c r="K640" t="s">
        <v>535</v>
      </c>
      <c r="L640" t="s">
        <v>40</v>
      </c>
      <c r="M640" t="s">
        <v>51</v>
      </c>
      <c r="N640" t="s">
        <v>1849</v>
      </c>
      <c r="O640">
        <v>1</v>
      </c>
      <c r="P640">
        <v>0</v>
      </c>
      <c r="Q640">
        <v>0</v>
      </c>
      <c r="R640">
        <v>1</v>
      </c>
      <c r="S640">
        <v>0</v>
      </c>
      <c r="T640">
        <v>1</v>
      </c>
      <c r="U640">
        <v>0</v>
      </c>
      <c r="V640">
        <v>0</v>
      </c>
      <c r="X640">
        <v>0</v>
      </c>
      <c r="Y640">
        <v>0</v>
      </c>
      <c r="AB640" t="s">
        <v>1950</v>
      </c>
    </row>
    <row r="641" spans="1:28">
      <c r="A641" t="s">
        <v>115</v>
      </c>
      <c r="B641" s="7" t="s">
        <v>1870</v>
      </c>
      <c r="D641" t="s">
        <v>59</v>
      </c>
      <c r="E641" t="s">
        <v>60</v>
      </c>
      <c r="F641" t="s">
        <v>61</v>
      </c>
      <c r="H641" t="s">
        <v>47</v>
      </c>
      <c r="I641" t="s">
        <v>33</v>
      </c>
      <c r="J641" t="s">
        <v>534</v>
      </c>
      <c r="K641" t="s">
        <v>535</v>
      </c>
      <c r="L641" t="s">
        <v>36</v>
      </c>
      <c r="M641" t="s">
        <v>41</v>
      </c>
      <c r="N641" t="s">
        <v>1878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1</v>
      </c>
      <c r="U641">
        <v>0</v>
      </c>
      <c r="V641">
        <v>0</v>
      </c>
      <c r="X641">
        <v>0</v>
      </c>
      <c r="Y641">
        <v>0</v>
      </c>
      <c r="AB641" t="s">
        <v>1950</v>
      </c>
    </row>
    <row r="642" spans="1:28">
      <c r="A642" t="s">
        <v>115</v>
      </c>
      <c r="B642" s="7" t="s">
        <v>1177</v>
      </c>
      <c r="D642" t="s">
        <v>59</v>
      </c>
      <c r="E642" t="s">
        <v>60</v>
      </c>
      <c r="F642" t="s">
        <v>61</v>
      </c>
      <c r="H642" t="s">
        <v>47</v>
      </c>
      <c r="I642" t="s">
        <v>33</v>
      </c>
      <c r="J642" t="s">
        <v>542</v>
      </c>
      <c r="K642" t="s">
        <v>543</v>
      </c>
      <c r="L642" t="s">
        <v>36</v>
      </c>
      <c r="M642" t="s">
        <v>41</v>
      </c>
      <c r="N642" t="s">
        <v>544</v>
      </c>
      <c r="O642">
        <v>0</v>
      </c>
      <c r="P642">
        <v>0</v>
      </c>
      <c r="Q642">
        <v>1</v>
      </c>
      <c r="R642">
        <v>0</v>
      </c>
      <c r="S642">
        <v>0</v>
      </c>
      <c r="T642">
        <v>1</v>
      </c>
      <c r="U642">
        <v>0</v>
      </c>
      <c r="V642">
        <v>0</v>
      </c>
      <c r="X642">
        <v>0</v>
      </c>
      <c r="Y642">
        <v>0</v>
      </c>
      <c r="AB642" t="s">
        <v>1950</v>
      </c>
    </row>
    <row r="643" spans="1:28">
      <c r="A643" t="s">
        <v>115</v>
      </c>
      <c r="B643" s="7" t="s">
        <v>1177</v>
      </c>
      <c r="D643" t="s">
        <v>59</v>
      </c>
      <c r="E643" t="s">
        <v>60</v>
      </c>
      <c r="F643" t="s">
        <v>61</v>
      </c>
      <c r="H643" t="s">
        <v>47</v>
      </c>
      <c r="I643" t="s">
        <v>33</v>
      </c>
      <c r="J643" t="s">
        <v>542</v>
      </c>
      <c r="K643" t="s">
        <v>543</v>
      </c>
      <c r="L643" t="s">
        <v>36</v>
      </c>
      <c r="M643" t="s">
        <v>41</v>
      </c>
      <c r="N643" t="s">
        <v>545</v>
      </c>
      <c r="O643">
        <v>0</v>
      </c>
      <c r="P643">
        <v>0</v>
      </c>
      <c r="Q643">
        <v>1</v>
      </c>
      <c r="R643">
        <v>0</v>
      </c>
      <c r="S643">
        <v>0</v>
      </c>
      <c r="T643">
        <v>1</v>
      </c>
      <c r="U643">
        <v>0</v>
      </c>
      <c r="V643">
        <v>0</v>
      </c>
      <c r="X643">
        <v>0</v>
      </c>
      <c r="Y643">
        <v>0</v>
      </c>
      <c r="AB643" t="s">
        <v>1950</v>
      </c>
    </row>
    <row r="644" spans="1:28">
      <c r="A644" t="s">
        <v>115</v>
      </c>
      <c r="B644" s="7" t="s">
        <v>1174</v>
      </c>
      <c r="D644" t="s">
        <v>59</v>
      </c>
      <c r="E644" t="s">
        <v>60</v>
      </c>
      <c r="F644" t="s">
        <v>61</v>
      </c>
      <c r="H644" t="s">
        <v>47</v>
      </c>
      <c r="I644" t="s">
        <v>33</v>
      </c>
      <c r="J644" t="s">
        <v>542</v>
      </c>
      <c r="K644" t="s">
        <v>543</v>
      </c>
      <c r="L644" t="s">
        <v>36</v>
      </c>
      <c r="M644" t="s">
        <v>41</v>
      </c>
      <c r="N644" t="s">
        <v>546</v>
      </c>
      <c r="O644">
        <v>1</v>
      </c>
      <c r="P644">
        <v>0</v>
      </c>
      <c r="Q644">
        <v>1</v>
      </c>
      <c r="R644">
        <v>0</v>
      </c>
      <c r="S644">
        <v>0</v>
      </c>
      <c r="T644">
        <v>1</v>
      </c>
      <c r="U644">
        <v>0</v>
      </c>
      <c r="V644">
        <v>0</v>
      </c>
      <c r="X644">
        <v>0</v>
      </c>
      <c r="Y644">
        <v>0</v>
      </c>
      <c r="AB644" t="s">
        <v>1950</v>
      </c>
    </row>
    <row r="645" spans="1:28">
      <c r="A645" t="s">
        <v>115</v>
      </c>
      <c r="B645" s="7" t="s">
        <v>1174</v>
      </c>
      <c r="D645" t="s">
        <v>59</v>
      </c>
      <c r="E645" t="s">
        <v>60</v>
      </c>
      <c r="F645" t="s">
        <v>61</v>
      </c>
      <c r="H645" t="s">
        <v>47</v>
      </c>
      <c r="I645" t="s">
        <v>33</v>
      </c>
      <c r="J645" t="s">
        <v>542</v>
      </c>
      <c r="K645" t="s">
        <v>543</v>
      </c>
      <c r="L645" t="s">
        <v>40</v>
      </c>
      <c r="M645" t="s">
        <v>41</v>
      </c>
      <c r="N645" t="s">
        <v>547</v>
      </c>
      <c r="O645">
        <v>1</v>
      </c>
      <c r="P645">
        <v>0</v>
      </c>
      <c r="Q645">
        <v>1</v>
      </c>
      <c r="R645">
        <v>0</v>
      </c>
      <c r="S645">
        <v>0</v>
      </c>
      <c r="T645">
        <v>1</v>
      </c>
      <c r="U645">
        <v>0</v>
      </c>
      <c r="V645">
        <v>0</v>
      </c>
      <c r="X645">
        <v>0</v>
      </c>
      <c r="Y645">
        <v>0</v>
      </c>
      <c r="AB645" t="s">
        <v>1950</v>
      </c>
    </row>
    <row r="646" spans="1:28">
      <c r="A646" t="s">
        <v>115</v>
      </c>
      <c r="B646" s="7" t="s">
        <v>1173</v>
      </c>
      <c r="D646" t="s">
        <v>59</v>
      </c>
      <c r="E646" t="s">
        <v>60</v>
      </c>
      <c r="F646" t="s">
        <v>61</v>
      </c>
      <c r="H646" t="s">
        <v>47</v>
      </c>
      <c r="I646" t="s">
        <v>33</v>
      </c>
      <c r="J646" t="s">
        <v>542</v>
      </c>
      <c r="K646" t="s">
        <v>543</v>
      </c>
      <c r="L646" t="s">
        <v>36</v>
      </c>
      <c r="M646" t="s">
        <v>41</v>
      </c>
      <c r="N646" t="s">
        <v>548</v>
      </c>
      <c r="O646">
        <v>0</v>
      </c>
      <c r="P646">
        <v>0</v>
      </c>
      <c r="Q646">
        <v>1</v>
      </c>
      <c r="R646">
        <v>0</v>
      </c>
      <c r="S646">
        <v>0</v>
      </c>
      <c r="T646">
        <v>1</v>
      </c>
      <c r="U646">
        <v>0</v>
      </c>
      <c r="V646">
        <v>0</v>
      </c>
      <c r="X646">
        <v>0</v>
      </c>
      <c r="Y646">
        <v>0</v>
      </c>
      <c r="AB646" t="s">
        <v>1950</v>
      </c>
    </row>
    <row r="647" spans="1:28">
      <c r="A647" t="s">
        <v>115</v>
      </c>
      <c r="B647" s="7" t="s">
        <v>1176</v>
      </c>
      <c r="D647" t="s">
        <v>59</v>
      </c>
      <c r="E647" t="s">
        <v>60</v>
      </c>
      <c r="F647" t="s">
        <v>61</v>
      </c>
      <c r="H647" t="s">
        <v>47</v>
      </c>
      <c r="I647" t="s">
        <v>33</v>
      </c>
      <c r="J647" t="s">
        <v>542</v>
      </c>
      <c r="K647" t="s">
        <v>543</v>
      </c>
      <c r="L647" t="s">
        <v>40</v>
      </c>
      <c r="M647" t="s">
        <v>41</v>
      </c>
      <c r="N647" t="s">
        <v>549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1</v>
      </c>
      <c r="U647">
        <v>0</v>
      </c>
      <c r="V647">
        <v>0</v>
      </c>
      <c r="X647">
        <v>0</v>
      </c>
      <c r="Y647">
        <v>0</v>
      </c>
      <c r="AB647" t="s">
        <v>1950</v>
      </c>
    </row>
    <row r="648" spans="1:28">
      <c r="A648" t="s">
        <v>115</v>
      </c>
      <c r="B648" s="7" t="s">
        <v>1176</v>
      </c>
      <c r="D648" t="s">
        <v>59</v>
      </c>
      <c r="E648" t="s">
        <v>60</v>
      </c>
      <c r="F648" t="s">
        <v>61</v>
      </c>
      <c r="H648" t="s">
        <v>47</v>
      </c>
      <c r="I648" t="s">
        <v>33</v>
      </c>
      <c r="J648" t="s">
        <v>542</v>
      </c>
      <c r="K648" t="s">
        <v>543</v>
      </c>
      <c r="L648" t="s">
        <v>36</v>
      </c>
      <c r="M648" t="s">
        <v>41</v>
      </c>
      <c r="N648" t="s">
        <v>550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1</v>
      </c>
      <c r="U648">
        <v>0</v>
      </c>
      <c r="V648">
        <v>0</v>
      </c>
      <c r="X648">
        <v>0</v>
      </c>
      <c r="Y648">
        <v>0</v>
      </c>
      <c r="AB648" t="s">
        <v>1950</v>
      </c>
    </row>
    <row r="649" spans="1:28">
      <c r="A649" t="s">
        <v>115</v>
      </c>
      <c r="B649" s="7" t="s">
        <v>1176</v>
      </c>
      <c r="D649" t="s">
        <v>59</v>
      </c>
      <c r="E649" t="s">
        <v>60</v>
      </c>
      <c r="F649" t="s">
        <v>61</v>
      </c>
      <c r="H649" t="s">
        <v>47</v>
      </c>
      <c r="I649" t="s">
        <v>33</v>
      </c>
      <c r="J649" t="s">
        <v>542</v>
      </c>
      <c r="K649" t="s">
        <v>543</v>
      </c>
      <c r="L649" t="s">
        <v>36</v>
      </c>
      <c r="M649" t="s">
        <v>41</v>
      </c>
      <c r="N649" t="s">
        <v>551</v>
      </c>
      <c r="O649">
        <v>0</v>
      </c>
      <c r="P649">
        <v>0</v>
      </c>
      <c r="Q649">
        <v>1</v>
      </c>
      <c r="R649">
        <v>0</v>
      </c>
      <c r="S649">
        <v>0</v>
      </c>
      <c r="T649">
        <v>1</v>
      </c>
      <c r="U649">
        <v>0</v>
      </c>
      <c r="V649">
        <v>0</v>
      </c>
      <c r="X649">
        <v>0</v>
      </c>
      <c r="Y649">
        <v>0</v>
      </c>
      <c r="AB649" t="s">
        <v>1950</v>
      </c>
    </row>
    <row r="650" spans="1:28">
      <c r="A650" t="s">
        <v>115</v>
      </c>
      <c r="B650" s="7" t="s">
        <v>38</v>
      </c>
      <c r="D650" t="s">
        <v>59</v>
      </c>
      <c r="E650" t="s">
        <v>60</v>
      </c>
      <c r="F650" t="s">
        <v>61</v>
      </c>
      <c r="H650" t="s">
        <v>47</v>
      </c>
      <c r="I650" t="s">
        <v>33</v>
      </c>
      <c r="J650" t="s">
        <v>542</v>
      </c>
      <c r="K650" t="s">
        <v>543</v>
      </c>
      <c r="L650" t="s">
        <v>36</v>
      </c>
      <c r="M650" t="s">
        <v>41</v>
      </c>
      <c r="N650" t="s">
        <v>1237</v>
      </c>
      <c r="O650">
        <v>0</v>
      </c>
      <c r="P650">
        <v>0</v>
      </c>
      <c r="Q650">
        <v>1</v>
      </c>
      <c r="R650">
        <v>0</v>
      </c>
      <c r="S650">
        <v>0</v>
      </c>
      <c r="T650">
        <v>1</v>
      </c>
      <c r="U650">
        <v>0</v>
      </c>
      <c r="V650">
        <v>0</v>
      </c>
      <c r="X650">
        <v>0</v>
      </c>
      <c r="Y650">
        <v>0</v>
      </c>
      <c r="AB650" t="s">
        <v>1950</v>
      </c>
    </row>
    <row r="651" spans="1:28">
      <c r="A651" t="s">
        <v>115</v>
      </c>
      <c r="B651" s="7" t="s">
        <v>38</v>
      </c>
      <c r="D651" t="s">
        <v>59</v>
      </c>
      <c r="E651" t="s">
        <v>60</v>
      </c>
      <c r="F651" t="s">
        <v>61</v>
      </c>
      <c r="H651" t="s">
        <v>47</v>
      </c>
      <c r="I651" t="s">
        <v>33</v>
      </c>
      <c r="J651" t="s">
        <v>542</v>
      </c>
      <c r="K651" t="s">
        <v>543</v>
      </c>
      <c r="L651" t="s">
        <v>40</v>
      </c>
      <c r="M651" t="s">
        <v>41</v>
      </c>
      <c r="N651" t="s">
        <v>1238</v>
      </c>
      <c r="O651">
        <v>0</v>
      </c>
      <c r="P651">
        <v>0</v>
      </c>
      <c r="Q651">
        <v>1</v>
      </c>
      <c r="R651">
        <v>0</v>
      </c>
      <c r="S651">
        <v>0</v>
      </c>
      <c r="T651">
        <v>1</v>
      </c>
      <c r="U651">
        <v>0</v>
      </c>
      <c r="V651">
        <v>0</v>
      </c>
      <c r="X651">
        <v>0</v>
      </c>
      <c r="Y651">
        <v>0</v>
      </c>
      <c r="AB651" t="s">
        <v>1950</v>
      </c>
    </row>
    <row r="652" spans="1:28">
      <c r="A652" t="s">
        <v>115</v>
      </c>
      <c r="B652" s="7" t="s">
        <v>38</v>
      </c>
      <c r="D652" t="s">
        <v>59</v>
      </c>
      <c r="E652" t="s">
        <v>60</v>
      </c>
      <c r="F652" t="s">
        <v>61</v>
      </c>
      <c r="H652" t="s">
        <v>47</v>
      </c>
      <c r="I652" t="s">
        <v>33</v>
      </c>
      <c r="J652" t="s">
        <v>542</v>
      </c>
      <c r="K652" t="s">
        <v>543</v>
      </c>
      <c r="L652" t="s">
        <v>40</v>
      </c>
      <c r="M652" t="s">
        <v>41</v>
      </c>
      <c r="N652" t="s">
        <v>1239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1</v>
      </c>
      <c r="U652">
        <v>0</v>
      </c>
      <c r="V652">
        <v>0</v>
      </c>
      <c r="X652">
        <v>0</v>
      </c>
      <c r="Y652">
        <v>0</v>
      </c>
      <c r="AB652" t="s">
        <v>1950</v>
      </c>
    </row>
    <row r="653" spans="1:28">
      <c r="A653" t="s">
        <v>115</v>
      </c>
      <c r="B653" s="7" t="s">
        <v>38</v>
      </c>
      <c r="D653" t="s">
        <v>59</v>
      </c>
      <c r="E653" t="s">
        <v>60</v>
      </c>
      <c r="F653" t="s">
        <v>61</v>
      </c>
      <c r="H653" t="s">
        <v>47</v>
      </c>
      <c r="I653" t="s">
        <v>33</v>
      </c>
      <c r="J653" t="s">
        <v>542</v>
      </c>
      <c r="K653" t="s">
        <v>543</v>
      </c>
      <c r="L653" t="s">
        <v>36</v>
      </c>
      <c r="M653" t="s">
        <v>41</v>
      </c>
      <c r="N653" t="s">
        <v>1240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1</v>
      </c>
      <c r="U653">
        <v>0</v>
      </c>
      <c r="V653">
        <v>0</v>
      </c>
      <c r="X653">
        <v>0</v>
      </c>
      <c r="Y653">
        <v>0</v>
      </c>
      <c r="AB653" t="s">
        <v>1950</v>
      </c>
    </row>
    <row r="654" spans="1:28">
      <c r="A654" t="s">
        <v>115</v>
      </c>
      <c r="B654" s="7" t="s">
        <v>1171</v>
      </c>
      <c r="D654" t="s">
        <v>59</v>
      </c>
      <c r="E654" t="s">
        <v>60</v>
      </c>
      <c r="F654" t="s">
        <v>61</v>
      </c>
      <c r="H654" t="s">
        <v>47</v>
      </c>
      <c r="I654" t="s">
        <v>33</v>
      </c>
      <c r="J654" t="s">
        <v>542</v>
      </c>
      <c r="K654" t="s">
        <v>543</v>
      </c>
      <c r="L654" t="s">
        <v>36</v>
      </c>
      <c r="M654" t="s">
        <v>41</v>
      </c>
      <c r="N654" t="s">
        <v>1609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1</v>
      </c>
      <c r="U654">
        <v>0</v>
      </c>
      <c r="V654">
        <v>0</v>
      </c>
      <c r="X654">
        <v>0</v>
      </c>
      <c r="Y654">
        <v>0</v>
      </c>
      <c r="AB654" t="s">
        <v>1950</v>
      </c>
    </row>
    <row r="655" spans="1:28">
      <c r="A655" t="s">
        <v>115</v>
      </c>
      <c r="B655" s="7" t="s">
        <v>1171</v>
      </c>
      <c r="D655" t="s">
        <v>59</v>
      </c>
      <c r="E655" t="s">
        <v>60</v>
      </c>
      <c r="F655" t="s">
        <v>61</v>
      </c>
      <c r="H655" t="s">
        <v>47</v>
      </c>
      <c r="I655" t="s">
        <v>33</v>
      </c>
      <c r="J655" t="s">
        <v>542</v>
      </c>
      <c r="K655" t="s">
        <v>543</v>
      </c>
      <c r="L655" t="s">
        <v>40</v>
      </c>
      <c r="M655" t="s">
        <v>41</v>
      </c>
      <c r="N655" t="s">
        <v>1610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1</v>
      </c>
      <c r="U655">
        <v>0</v>
      </c>
      <c r="V655">
        <v>0</v>
      </c>
      <c r="X655">
        <v>0</v>
      </c>
      <c r="Y655">
        <v>0</v>
      </c>
      <c r="AB655" t="s">
        <v>1950</v>
      </c>
    </row>
    <row r="656" spans="1:28">
      <c r="A656" t="s">
        <v>115</v>
      </c>
      <c r="B656" s="7" t="s">
        <v>1354</v>
      </c>
      <c r="D656" t="s">
        <v>59</v>
      </c>
      <c r="E656" t="s">
        <v>60</v>
      </c>
      <c r="F656" t="s">
        <v>61</v>
      </c>
      <c r="H656" t="s">
        <v>47</v>
      </c>
      <c r="I656" t="s">
        <v>33</v>
      </c>
      <c r="J656" t="s">
        <v>542</v>
      </c>
      <c r="K656" t="s">
        <v>543</v>
      </c>
      <c r="L656" t="s">
        <v>36</v>
      </c>
      <c r="M656" t="s">
        <v>41</v>
      </c>
      <c r="N656" t="s">
        <v>1611</v>
      </c>
      <c r="O656">
        <v>1</v>
      </c>
      <c r="P656">
        <v>0</v>
      </c>
      <c r="Q656">
        <v>1</v>
      </c>
      <c r="R656">
        <v>0</v>
      </c>
      <c r="S656">
        <v>0</v>
      </c>
      <c r="T656">
        <v>1</v>
      </c>
      <c r="U656">
        <v>0</v>
      </c>
      <c r="V656">
        <v>0</v>
      </c>
      <c r="X656">
        <v>0</v>
      </c>
      <c r="Y656">
        <v>0</v>
      </c>
      <c r="AB656" t="s">
        <v>1950</v>
      </c>
    </row>
    <row r="657" spans="1:28">
      <c r="A657" t="s">
        <v>115</v>
      </c>
      <c r="B657" s="7" t="s">
        <v>1746</v>
      </c>
      <c r="D657" t="s">
        <v>59</v>
      </c>
      <c r="E657" t="s">
        <v>60</v>
      </c>
      <c r="F657" t="s">
        <v>61</v>
      </c>
      <c r="H657" t="s">
        <v>47</v>
      </c>
      <c r="I657" t="s">
        <v>39</v>
      </c>
      <c r="J657" t="s">
        <v>534</v>
      </c>
      <c r="K657" t="s">
        <v>535</v>
      </c>
      <c r="L657" t="s">
        <v>40</v>
      </c>
      <c r="M657" t="s">
        <v>41</v>
      </c>
      <c r="N657" t="s">
        <v>1819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1</v>
      </c>
      <c r="U657">
        <v>0</v>
      </c>
      <c r="V657">
        <v>0</v>
      </c>
      <c r="X657">
        <v>0</v>
      </c>
      <c r="Y657">
        <v>0</v>
      </c>
      <c r="AB657" t="s">
        <v>1950</v>
      </c>
    </row>
    <row r="658" spans="1:28">
      <c r="A658" t="s">
        <v>115</v>
      </c>
      <c r="B658" s="7" t="s">
        <v>1177</v>
      </c>
      <c r="D658" t="s">
        <v>59</v>
      </c>
      <c r="E658" t="s">
        <v>552</v>
      </c>
      <c r="F658" t="s">
        <v>553</v>
      </c>
      <c r="H658" t="s">
        <v>32</v>
      </c>
      <c r="I658" t="s">
        <v>33</v>
      </c>
      <c r="J658" t="s">
        <v>554</v>
      </c>
      <c r="K658" t="s">
        <v>555</v>
      </c>
      <c r="L658" t="s">
        <v>36</v>
      </c>
      <c r="M658" t="s">
        <v>41</v>
      </c>
      <c r="N658" t="s">
        <v>556</v>
      </c>
      <c r="O658">
        <v>0</v>
      </c>
      <c r="P658">
        <v>0</v>
      </c>
      <c r="Q658">
        <v>1</v>
      </c>
      <c r="R658">
        <v>0</v>
      </c>
      <c r="S658">
        <v>0</v>
      </c>
      <c r="T658">
        <v>1</v>
      </c>
      <c r="U658">
        <v>0</v>
      </c>
      <c r="V658">
        <v>0</v>
      </c>
      <c r="X658">
        <v>0</v>
      </c>
      <c r="Y658">
        <v>0</v>
      </c>
      <c r="AB658" t="s">
        <v>1950</v>
      </c>
    </row>
    <row r="659" spans="1:28">
      <c r="A659" t="s">
        <v>115</v>
      </c>
      <c r="B659" s="7" t="s">
        <v>1177</v>
      </c>
      <c r="D659" t="s">
        <v>59</v>
      </c>
      <c r="E659" t="s">
        <v>552</v>
      </c>
      <c r="F659" t="s">
        <v>553</v>
      </c>
      <c r="H659" t="s">
        <v>32</v>
      </c>
      <c r="I659" t="s">
        <v>33</v>
      </c>
      <c r="J659" t="s">
        <v>554</v>
      </c>
      <c r="K659" t="s">
        <v>555</v>
      </c>
      <c r="L659" t="s">
        <v>36</v>
      </c>
      <c r="M659" t="s">
        <v>41</v>
      </c>
      <c r="N659" t="s">
        <v>557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1</v>
      </c>
      <c r="U659">
        <v>0</v>
      </c>
      <c r="V659">
        <v>0</v>
      </c>
      <c r="X659">
        <v>0</v>
      </c>
      <c r="Y659">
        <v>0</v>
      </c>
      <c r="AB659" t="s">
        <v>1950</v>
      </c>
    </row>
    <row r="660" spans="1:28">
      <c r="A660" t="s">
        <v>115</v>
      </c>
      <c r="B660" s="7" t="s">
        <v>1177</v>
      </c>
      <c r="D660" t="s">
        <v>59</v>
      </c>
      <c r="E660" t="s">
        <v>552</v>
      </c>
      <c r="F660" t="s">
        <v>553</v>
      </c>
      <c r="H660" t="s">
        <v>32</v>
      </c>
      <c r="I660" t="s">
        <v>33</v>
      </c>
      <c r="J660" t="s">
        <v>554</v>
      </c>
      <c r="K660" t="s">
        <v>555</v>
      </c>
      <c r="L660" t="s">
        <v>40</v>
      </c>
      <c r="M660" t="s">
        <v>41</v>
      </c>
      <c r="N660" t="s">
        <v>558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1</v>
      </c>
      <c r="U660">
        <v>0</v>
      </c>
      <c r="V660">
        <v>0</v>
      </c>
      <c r="X660">
        <v>0</v>
      </c>
      <c r="Y660">
        <v>0</v>
      </c>
      <c r="AB660" t="s">
        <v>1950</v>
      </c>
    </row>
    <row r="661" spans="1:28">
      <c r="A661" t="s">
        <v>115</v>
      </c>
      <c r="B661" s="7" t="s">
        <v>1174</v>
      </c>
      <c r="D661" t="s">
        <v>59</v>
      </c>
      <c r="E661" t="s">
        <v>552</v>
      </c>
      <c r="F661" t="s">
        <v>553</v>
      </c>
      <c r="H661" t="s">
        <v>32</v>
      </c>
      <c r="I661" t="s">
        <v>33</v>
      </c>
      <c r="J661" t="s">
        <v>554</v>
      </c>
      <c r="K661" t="s">
        <v>555</v>
      </c>
      <c r="L661" t="s">
        <v>36</v>
      </c>
      <c r="M661" t="s">
        <v>41</v>
      </c>
      <c r="N661" t="s">
        <v>559</v>
      </c>
      <c r="O661">
        <v>1</v>
      </c>
      <c r="P661">
        <v>0</v>
      </c>
      <c r="Q661">
        <v>1</v>
      </c>
      <c r="R661">
        <v>0</v>
      </c>
      <c r="S661">
        <v>0</v>
      </c>
      <c r="T661">
        <v>1</v>
      </c>
      <c r="U661">
        <v>0</v>
      </c>
      <c r="V661">
        <v>0</v>
      </c>
      <c r="X661">
        <v>0</v>
      </c>
      <c r="Y661">
        <v>0</v>
      </c>
      <c r="AB661" t="s">
        <v>1950</v>
      </c>
    </row>
    <row r="662" spans="1:28">
      <c r="A662" t="s">
        <v>115</v>
      </c>
      <c r="B662" s="7" t="s">
        <v>1174</v>
      </c>
      <c r="D662" t="s">
        <v>59</v>
      </c>
      <c r="E662" t="s">
        <v>552</v>
      </c>
      <c r="F662" t="s">
        <v>553</v>
      </c>
      <c r="H662" t="s">
        <v>32</v>
      </c>
      <c r="I662" t="s">
        <v>33</v>
      </c>
      <c r="J662" t="s">
        <v>560</v>
      </c>
      <c r="K662" t="s">
        <v>561</v>
      </c>
      <c r="L662" t="s">
        <v>40</v>
      </c>
      <c r="M662" t="s">
        <v>41</v>
      </c>
      <c r="N662" t="s">
        <v>562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1</v>
      </c>
      <c r="U662">
        <v>0</v>
      </c>
      <c r="V662">
        <v>0</v>
      </c>
      <c r="X662">
        <v>0</v>
      </c>
      <c r="Y662">
        <v>0</v>
      </c>
      <c r="AB662" t="s">
        <v>1950</v>
      </c>
    </row>
    <row r="663" spans="1:28">
      <c r="A663" t="s">
        <v>115</v>
      </c>
      <c r="B663" s="7" t="s">
        <v>1173</v>
      </c>
      <c r="D663" t="s">
        <v>59</v>
      </c>
      <c r="E663" t="s">
        <v>552</v>
      </c>
      <c r="F663" t="s">
        <v>553</v>
      </c>
      <c r="H663" t="s">
        <v>32</v>
      </c>
      <c r="I663" t="s">
        <v>33</v>
      </c>
      <c r="J663" t="s">
        <v>560</v>
      </c>
      <c r="K663" t="s">
        <v>561</v>
      </c>
      <c r="L663" t="s">
        <v>36</v>
      </c>
      <c r="M663" t="s">
        <v>41</v>
      </c>
      <c r="N663" t="s">
        <v>563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1</v>
      </c>
      <c r="U663">
        <v>0</v>
      </c>
      <c r="V663">
        <v>0</v>
      </c>
      <c r="X663">
        <v>0</v>
      </c>
      <c r="Y663">
        <v>0</v>
      </c>
      <c r="AB663" t="s">
        <v>1950</v>
      </c>
    </row>
    <row r="664" spans="1:28">
      <c r="A664" t="s">
        <v>115</v>
      </c>
      <c r="B664" s="7" t="s">
        <v>1173</v>
      </c>
      <c r="D664" t="s">
        <v>59</v>
      </c>
      <c r="E664" t="s">
        <v>552</v>
      </c>
      <c r="F664" t="s">
        <v>553</v>
      </c>
      <c r="H664" t="s">
        <v>32</v>
      </c>
      <c r="I664" t="s">
        <v>33</v>
      </c>
      <c r="J664" t="s">
        <v>560</v>
      </c>
      <c r="K664" t="s">
        <v>561</v>
      </c>
      <c r="L664" t="s">
        <v>36</v>
      </c>
      <c r="M664" t="s">
        <v>41</v>
      </c>
      <c r="N664" t="s">
        <v>564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1</v>
      </c>
      <c r="U664">
        <v>0</v>
      </c>
      <c r="V664">
        <v>0</v>
      </c>
      <c r="X664">
        <v>0</v>
      </c>
      <c r="Y664">
        <v>0</v>
      </c>
      <c r="AB664" t="s">
        <v>1950</v>
      </c>
    </row>
    <row r="665" spans="1:28">
      <c r="A665" t="s">
        <v>115</v>
      </c>
      <c r="B665" s="7" t="s">
        <v>1173</v>
      </c>
      <c r="D665" t="s">
        <v>59</v>
      </c>
      <c r="E665" t="s">
        <v>552</v>
      </c>
      <c r="F665" t="s">
        <v>553</v>
      </c>
      <c r="H665" t="s">
        <v>32</v>
      </c>
      <c r="I665" t="s">
        <v>33</v>
      </c>
      <c r="J665" t="s">
        <v>560</v>
      </c>
      <c r="K665" t="s">
        <v>561</v>
      </c>
      <c r="L665" t="s">
        <v>40</v>
      </c>
      <c r="M665" t="s">
        <v>41</v>
      </c>
      <c r="N665" t="s">
        <v>565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1</v>
      </c>
      <c r="U665">
        <v>0</v>
      </c>
      <c r="V665">
        <v>0</v>
      </c>
      <c r="X665">
        <v>0</v>
      </c>
      <c r="Y665">
        <v>0</v>
      </c>
      <c r="AB665" t="s">
        <v>1950</v>
      </c>
    </row>
    <row r="666" spans="1:28">
      <c r="A666" t="s">
        <v>115</v>
      </c>
      <c r="B666" s="7" t="s">
        <v>1176</v>
      </c>
      <c r="D666" t="s">
        <v>59</v>
      </c>
      <c r="E666" t="s">
        <v>552</v>
      </c>
      <c r="F666" t="s">
        <v>553</v>
      </c>
      <c r="H666" t="s">
        <v>32</v>
      </c>
      <c r="I666" t="s">
        <v>33</v>
      </c>
      <c r="J666" t="s">
        <v>560</v>
      </c>
      <c r="K666" t="s">
        <v>561</v>
      </c>
      <c r="L666" t="s">
        <v>36</v>
      </c>
      <c r="M666" t="s">
        <v>41</v>
      </c>
      <c r="N666" t="s">
        <v>566</v>
      </c>
      <c r="O666">
        <v>0</v>
      </c>
      <c r="P666">
        <v>0</v>
      </c>
      <c r="Q666">
        <v>1</v>
      </c>
      <c r="R666">
        <v>0</v>
      </c>
      <c r="S666">
        <v>0</v>
      </c>
      <c r="T666">
        <v>1</v>
      </c>
      <c r="U666">
        <v>0</v>
      </c>
      <c r="V666">
        <v>0</v>
      </c>
      <c r="X666">
        <v>0</v>
      </c>
      <c r="Y666">
        <v>0</v>
      </c>
      <c r="AB666" t="s">
        <v>1950</v>
      </c>
    </row>
    <row r="667" spans="1:28">
      <c r="A667" t="s">
        <v>115</v>
      </c>
      <c r="B667" s="7" t="s">
        <v>1173</v>
      </c>
      <c r="D667" t="s">
        <v>59</v>
      </c>
      <c r="E667" t="s">
        <v>552</v>
      </c>
      <c r="F667" t="s">
        <v>553</v>
      </c>
      <c r="H667" t="s">
        <v>47</v>
      </c>
      <c r="I667" t="s">
        <v>33</v>
      </c>
      <c r="J667" t="s">
        <v>554</v>
      </c>
      <c r="K667" t="s">
        <v>555</v>
      </c>
      <c r="L667" t="s">
        <v>36</v>
      </c>
      <c r="M667" t="s">
        <v>51</v>
      </c>
      <c r="N667" t="s">
        <v>567</v>
      </c>
      <c r="O667">
        <v>1</v>
      </c>
      <c r="P667">
        <v>0</v>
      </c>
      <c r="Q667">
        <v>0</v>
      </c>
      <c r="R667">
        <v>1</v>
      </c>
      <c r="S667">
        <v>0</v>
      </c>
      <c r="T667">
        <v>1</v>
      </c>
      <c r="U667">
        <v>0</v>
      </c>
      <c r="V667">
        <v>0</v>
      </c>
      <c r="X667">
        <v>0</v>
      </c>
      <c r="Y667">
        <v>0</v>
      </c>
      <c r="AB667" t="s">
        <v>1950</v>
      </c>
    </row>
    <row r="668" spans="1:28">
      <c r="A668" t="s">
        <v>115</v>
      </c>
      <c r="B668" s="7" t="s">
        <v>1170</v>
      </c>
      <c r="D668" t="s">
        <v>59</v>
      </c>
      <c r="E668" t="s">
        <v>552</v>
      </c>
      <c r="F668" t="s">
        <v>1241</v>
      </c>
      <c r="H668" t="s">
        <v>47</v>
      </c>
      <c r="I668" t="s">
        <v>33</v>
      </c>
      <c r="J668" t="s">
        <v>554</v>
      </c>
      <c r="K668" t="s">
        <v>555</v>
      </c>
      <c r="L668" t="s">
        <v>36</v>
      </c>
      <c r="M668" t="s">
        <v>41</v>
      </c>
      <c r="N668" t="s">
        <v>1242</v>
      </c>
      <c r="O668">
        <v>1</v>
      </c>
      <c r="P668">
        <v>0</v>
      </c>
      <c r="Q668">
        <v>1</v>
      </c>
      <c r="R668">
        <v>0</v>
      </c>
      <c r="S668">
        <v>0</v>
      </c>
      <c r="T668">
        <v>1</v>
      </c>
      <c r="U668">
        <v>0</v>
      </c>
      <c r="V668">
        <v>0</v>
      </c>
      <c r="X668">
        <v>0</v>
      </c>
      <c r="Y668">
        <v>0</v>
      </c>
      <c r="AB668" t="s">
        <v>1950</v>
      </c>
    </row>
    <row r="669" spans="1:28">
      <c r="A669" t="s">
        <v>115</v>
      </c>
      <c r="B669" s="7" t="s">
        <v>1176</v>
      </c>
      <c r="D669" t="s">
        <v>59</v>
      </c>
      <c r="E669" t="s">
        <v>552</v>
      </c>
      <c r="F669" t="s">
        <v>1241</v>
      </c>
      <c r="H669" t="s">
        <v>47</v>
      </c>
      <c r="I669" t="s">
        <v>33</v>
      </c>
      <c r="J669" t="s">
        <v>554</v>
      </c>
      <c r="K669" t="s">
        <v>555</v>
      </c>
      <c r="L669" t="s">
        <v>36</v>
      </c>
      <c r="M669" t="s">
        <v>41</v>
      </c>
      <c r="N669" t="s">
        <v>1243</v>
      </c>
      <c r="O669">
        <v>0</v>
      </c>
      <c r="P669">
        <v>0</v>
      </c>
      <c r="Q669">
        <v>1</v>
      </c>
      <c r="R669">
        <v>0</v>
      </c>
      <c r="S669">
        <v>0</v>
      </c>
      <c r="T669">
        <v>1</v>
      </c>
      <c r="U669">
        <v>0</v>
      </c>
      <c r="V669">
        <v>0</v>
      </c>
      <c r="X669">
        <v>0</v>
      </c>
      <c r="Y669">
        <v>0</v>
      </c>
      <c r="AB669" t="s">
        <v>1950</v>
      </c>
    </row>
    <row r="670" spans="1:28">
      <c r="A670" t="s">
        <v>115</v>
      </c>
      <c r="B670" s="7" t="s">
        <v>1176</v>
      </c>
      <c r="D670" t="s">
        <v>59</v>
      </c>
      <c r="E670" t="s">
        <v>552</v>
      </c>
      <c r="F670" t="s">
        <v>1241</v>
      </c>
      <c r="H670" t="s">
        <v>47</v>
      </c>
      <c r="I670" t="s">
        <v>33</v>
      </c>
      <c r="J670" t="s">
        <v>554</v>
      </c>
      <c r="K670" t="s">
        <v>555</v>
      </c>
      <c r="L670" t="s">
        <v>40</v>
      </c>
      <c r="M670" t="s">
        <v>41</v>
      </c>
      <c r="N670" t="s">
        <v>1244</v>
      </c>
      <c r="O670">
        <v>1</v>
      </c>
      <c r="P670">
        <v>0</v>
      </c>
      <c r="Q670">
        <v>1</v>
      </c>
      <c r="R670">
        <v>0</v>
      </c>
      <c r="S670">
        <v>0</v>
      </c>
      <c r="T670">
        <v>1</v>
      </c>
      <c r="U670">
        <v>0</v>
      </c>
      <c r="V670">
        <v>0</v>
      </c>
      <c r="X670">
        <v>0</v>
      </c>
      <c r="Y670">
        <v>0</v>
      </c>
      <c r="AB670" t="s">
        <v>1950</v>
      </c>
    </row>
    <row r="671" spans="1:28">
      <c r="A671" t="s">
        <v>115</v>
      </c>
      <c r="B671" s="7" t="s">
        <v>1354</v>
      </c>
      <c r="D671" t="s">
        <v>59</v>
      </c>
      <c r="E671" t="s">
        <v>552</v>
      </c>
      <c r="F671" t="s">
        <v>1241</v>
      </c>
      <c r="H671" t="s">
        <v>47</v>
      </c>
      <c r="I671" t="s">
        <v>33</v>
      </c>
      <c r="J671" t="s">
        <v>554</v>
      </c>
      <c r="K671" t="s">
        <v>555</v>
      </c>
      <c r="L671" t="s">
        <v>36</v>
      </c>
      <c r="M671" t="s">
        <v>51</v>
      </c>
      <c r="N671" t="s">
        <v>1612</v>
      </c>
      <c r="O671">
        <v>1</v>
      </c>
      <c r="P671">
        <v>0</v>
      </c>
      <c r="Q671">
        <v>0</v>
      </c>
      <c r="R671">
        <v>1</v>
      </c>
      <c r="S671">
        <v>0</v>
      </c>
      <c r="T671">
        <v>1</v>
      </c>
      <c r="U671">
        <v>0</v>
      </c>
      <c r="V671">
        <v>0</v>
      </c>
      <c r="X671">
        <v>0</v>
      </c>
      <c r="Y671">
        <v>0</v>
      </c>
      <c r="AB671" t="s">
        <v>1950</v>
      </c>
    </row>
    <row r="672" spans="1:28">
      <c r="A672" t="s">
        <v>115</v>
      </c>
      <c r="B672" s="7" t="s">
        <v>1565</v>
      </c>
      <c r="D672" t="s">
        <v>59</v>
      </c>
      <c r="E672" t="s">
        <v>552</v>
      </c>
      <c r="F672" t="s">
        <v>1241</v>
      </c>
      <c r="H672" t="s">
        <v>47</v>
      </c>
      <c r="I672" t="s">
        <v>33</v>
      </c>
      <c r="J672" t="s">
        <v>554</v>
      </c>
      <c r="K672" t="s">
        <v>555</v>
      </c>
      <c r="L672" t="s">
        <v>36</v>
      </c>
      <c r="M672" t="s">
        <v>41</v>
      </c>
      <c r="N672" t="s">
        <v>1709</v>
      </c>
      <c r="O672">
        <v>0</v>
      </c>
      <c r="P672">
        <v>0</v>
      </c>
      <c r="Q672">
        <v>1</v>
      </c>
      <c r="R672">
        <v>0</v>
      </c>
      <c r="S672">
        <v>0</v>
      </c>
      <c r="T672">
        <v>1</v>
      </c>
      <c r="U672">
        <v>0</v>
      </c>
      <c r="V672">
        <v>0</v>
      </c>
      <c r="X672">
        <v>0</v>
      </c>
      <c r="Y672">
        <v>0</v>
      </c>
      <c r="AB672" t="s">
        <v>1950</v>
      </c>
    </row>
    <row r="673" spans="1:28">
      <c r="A673" t="s">
        <v>115</v>
      </c>
      <c r="B673" s="7" t="s">
        <v>1842</v>
      </c>
      <c r="D673" t="s">
        <v>59</v>
      </c>
      <c r="E673" t="s">
        <v>552</v>
      </c>
      <c r="F673" t="s">
        <v>1241</v>
      </c>
      <c r="H673" t="s">
        <v>47</v>
      </c>
      <c r="I673" t="s">
        <v>33</v>
      </c>
      <c r="J673" t="s">
        <v>554</v>
      </c>
      <c r="K673" t="s">
        <v>555</v>
      </c>
      <c r="L673" t="s">
        <v>36</v>
      </c>
      <c r="M673" t="s">
        <v>41</v>
      </c>
      <c r="N673" t="s">
        <v>1860</v>
      </c>
      <c r="O673">
        <v>0</v>
      </c>
      <c r="P673">
        <v>0</v>
      </c>
      <c r="Q673">
        <v>1</v>
      </c>
      <c r="R673">
        <v>0</v>
      </c>
      <c r="S673">
        <v>0</v>
      </c>
      <c r="T673">
        <v>1</v>
      </c>
      <c r="U673">
        <v>0</v>
      </c>
      <c r="V673">
        <v>0</v>
      </c>
      <c r="X673">
        <v>0</v>
      </c>
      <c r="Y673">
        <v>0</v>
      </c>
      <c r="AB673" t="s">
        <v>1950</v>
      </c>
    </row>
    <row r="674" spans="1:28">
      <c r="A674" t="s">
        <v>115</v>
      </c>
      <c r="B674" s="7" t="s">
        <v>1176</v>
      </c>
      <c r="D674" t="s">
        <v>59</v>
      </c>
      <c r="E674" t="s">
        <v>552</v>
      </c>
      <c r="F674" t="s">
        <v>1241</v>
      </c>
      <c r="H674" t="s">
        <v>47</v>
      </c>
      <c r="I674" t="s">
        <v>33</v>
      </c>
      <c r="J674" t="s">
        <v>560</v>
      </c>
      <c r="K674" t="s">
        <v>561</v>
      </c>
      <c r="L674" t="s">
        <v>40</v>
      </c>
      <c r="M674" t="s">
        <v>51</v>
      </c>
      <c r="N674" t="s">
        <v>1245</v>
      </c>
      <c r="O674">
        <v>0</v>
      </c>
      <c r="P674">
        <v>0</v>
      </c>
      <c r="Q674">
        <v>0</v>
      </c>
      <c r="R674">
        <v>1</v>
      </c>
      <c r="S674">
        <v>0</v>
      </c>
      <c r="T674">
        <v>1</v>
      </c>
      <c r="U674">
        <v>0</v>
      </c>
      <c r="V674">
        <v>0</v>
      </c>
      <c r="X674">
        <v>0</v>
      </c>
      <c r="Y674">
        <v>0</v>
      </c>
      <c r="AB674" t="s">
        <v>1950</v>
      </c>
    </row>
    <row r="675" spans="1:28">
      <c r="A675" t="s">
        <v>115</v>
      </c>
      <c r="B675" s="7" t="s">
        <v>38</v>
      </c>
      <c r="D675" t="s">
        <v>59</v>
      </c>
      <c r="E675" t="s">
        <v>552</v>
      </c>
      <c r="F675" t="s">
        <v>1241</v>
      </c>
      <c r="H675" t="s">
        <v>47</v>
      </c>
      <c r="I675" t="s">
        <v>33</v>
      </c>
      <c r="J675" t="s">
        <v>560</v>
      </c>
      <c r="K675" t="s">
        <v>561</v>
      </c>
      <c r="L675" t="s">
        <v>36</v>
      </c>
      <c r="M675" t="s">
        <v>41</v>
      </c>
      <c r="N675" t="s">
        <v>1246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1</v>
      </c>
      <c r="U675">
        <v>0</v>
      </c>
      <c r="V675">
        <v>0</v>
      </c>
      <c r="X675">
        <v>0</v>
      </c>
      <c r="Y675">
        <v>0</v>
      </c>
      <c r="AB675" t="s">
        <v>1950</v>
      </c>
    </row>
    <row r="676" spans="1:28">
      <c r="A676" t="s">
        <v>115</v>
      </c>
      <c r="B676" s="7" t="s">
        <v>1171</v>
      </c>
      <c r="D676" t="s">
        <v>59</v>
      </c>
      <c r="E676" t="s">
        <v>552</v>
      </c>
      <c r="F676" t="s">
        <v>1241</v>
      </c>
      <c r="H676" t="s">
        <v>47</v>
      </c>
      <c r="I676" t="s">
        <v>33</v>
      </c>
      <c r="J676" t="s">
        <v>560</v>
      </c>
      <c r="K676" t="s">
        <v>561</v>
      </c>
      <c r="L676" t="s">
        <v>40</v>
      </c>
      <c r="M676" t="s">
        <v>41</v>
      </c>
      <c r="N676" t="s">
        <v>1415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1</v>
      </c>
      <c r="U676">
        <v>0</v>
      </c>
      <c r="V676">
        <v>0</v>
      </c>
      <c r="X676">
        <v>0</v>
      </c>
      <c r="Y676">
        <v>0</v>
      </c>
      <c r="AB676" t="s">
        <v>1950</v>
      </c>
    </row>
    <row r="677" spans="1:28">
      <c r="A677" t="s">
        <v>115</v>
      </c>
      <c r="B677" s="7" t="s">
        <v>1746</v>
      </c>
      <c r="D677" t="s">
        <v>59</v>
      </c>
      <c r="E677" t="s">
        <v>552</v>
      </c>
      <c r="F677" t="s">
        <v>1241</v>
      </c>
      <c r="H677" t="s">
        <v>47</v>
      </c>
      <c r="I677" t="s">
        <v>33</v>
      </c>
      <c r="J677" t="s">
        <v>560</v>
      </c>
      <c r="K677" t="s">
        <v>561</v>
      </c>
      <c r="L677" t="s">
        <v>36</v>
      </c>
      <c r="M677" t="s">
        <v>41</v>
      </c>
      <c r="N677" t="s">
        <v>1820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1</v>
      </c>
      <c r="U677">
        <v>0</v>
      </c>
      <c r="V677">
        <v>0</v>
      </c>
      <c r="X677">
        <v>0</v>
      </c>
      <c r="Y677">
        <v>0</v>
      </c>
      <c r="AB677" t="s">
        <v>1950</v>
      </c>
    </row>
    <row r="678" spans="1:28">
      <c r="A678" t="s">
        <v>115</v>
      </c>
      <c r="B678" s="7" t="s">
        <v>1869</v>
      </c>
      <c r="D678" t="s">
        <v>59</v>
      </c>
      <c r="E678" t="s">
        <v>552</v>
      </c>
      <c r="F678" t="s">
        <v>568</v>
      </c>
      <c r="H678" t="s">
        <v>47</v>
      </c>
      <c r="I678" t="s">
        <v>33</v>
      </c>
      <c r="J678" t="s">
        <v>585</v>
      </c>
      <c r="K678" t="s">
        <v>586</v>
      </c>
      <c r="L678" t="s">
        <v>36</v>
      </c>
      <c r="M678" t="s">
        <v>41</v>
      </c>
      <c r="N678" t="s">
        <v>1915</v>
      </c>
      <c r="O678">
        <v>1</v>
      </c>
      <c r="P678">
        <v>1</v>
      </c>
      <c r="Q678">
        <v>1</v>
      </c>
      <c r="R678">
        <v>0</v>
      </c>
      <c r="S678">
        <v>0</v>
      </c>
      <c r="T678">
        <v>1</v>
      </c>
      <c r="U678">
        <v>0</v>
      </c>
      <c r="V678">
        <v>0</v>
      </c>
      <c r="X678">
        <v>0</v>
      </c>
      <c r="Y678">
        <v>0</v>
      </c>
      <c r="AB678" t="s">
        <v>1950</v>
      </c>
    </row>
    <row r="679" spans="1:28">
      <c r="A679" t="s">
        <v>115</v>
      </c>
      <c r="B679" s="7" t="s">
        <v>1916</v>
      </c>
      <c r="D679" t="s">
        <v>59</v>
      </c>
      <c r="E679" t="s">
        <v>552</v>
      </c>
      <c r="F679" t="s">
        <v>568</v>
      </c>
      <c r="H679" t="s">
        <v>47</v>
      </c>
      <c r="I679" t="s">
        <v>33</v>
      </c>
      <c r="J679" t="s">
        <v>585</v>
      </c>
      <c r="K679" t="s">
        <v>586</v>
      </c>
      <c r="L679" t="s">
        <v>36</v>
      </c>
      <c r="M679" t="s">
        <v>41</v>
      </c>
      <c r="N679" t="s">
        <v>1917</v>
      </c>
      <c r="O679">
        <v>1</v>
      </c>
      <c r="P679">
        <v>1</v>
      </c>
      <c r="Q679">
        <v>1</v>
      </c>
      <c r="R679">
        <v>0</v>
      </c>
      <c r="S679">
        <v>0</v>
      </c>
      <c r="T679">
        <v>1</v>
      </c>
      <c r="U679">
        <v>0</v>
      </c>
      <c r="V679">
        <v>0</v>
      </c>
      <c r="X679">
        <v>0</v>
      </c>
      <c r="Y679">
        <v>0</v>
      </c>
      <c r="AB679" t="s">
        <v>1950</v>
      </c>
    </row>
    <row r="680" spans="1:28">
      <c r="A680" t="s">
        <v>115</v>
      </c>
      <c r="B680" s="7" t="s">
        <v>1170</v>
      </c>
      <c r="D680" t="s">
        <v>59</v>
      </c>
      <c r="E680" t="s">
        <v>552</v>
      </c>
      <c r="F680" t="s">
        <v>568</v>
      </c>
      <c r="H680" t="s">
        <v>47</v>
      </c>
      <c r="I680" t="s">
        <v>33</v>
      </c>
      <c r="J680" t="s">
        <v>554</v>
      </c>
      <c r="K680" t="s">
        <v>555</v>
      </c>
      <c r="L680" t="s">
        <v>36</v>
      </c>
      <c r="M680" t="s">
        <v>41</v>
      </c>
      <c r="N680" t="s">
        <v>569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1</v>
      </c>
      <c r="U680">
        <v>0</v>
      </c>
      <c r="V680">
        <v>0</v>
      </c>
      <c r="X680">
        <v>0</v>
      </c>
      <c r="Y680">
        <v>0</v>
      </c>
      <c r="AB680" t="s">
        <v>1950</v>
      </c>
    </row>
    <row r="681" spans="1:28">
      <c r="A681" t="s">
        <v>115</v>
      </c>
      <c r="B681" s="7" t="s">
        <v>1176</v>
      </c>
      <c r="D681" t="s">
        <v>59</v>
      </c>
      <c r="E681" t="s">
        <v>552</v>
      </c>
      <c r="F681" t="s">
        <v>568</v>
      </c>
      <c r="H681" t="s">
        <v>47</v>
      </c>
      <c r="I681" t="s">
        <v>33</v>
      </c>
      <c r="J681" t="s">
        <v>554</v>
      </c>
      <c r="K681" t="s">
        <v>555</v>
      </c>
      <c r="L681" t="s">
        <v>40</v>
      </c>
      <c r="M681" t="s">
        <v>41</v>
      </c>
      <c r="N681" t="s">
        <v>570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1</v>
      </c>
      <c r="U681">
        <v>0</v>
      </c>
      <c r="V681">
        <v>0</v>
      </c>
      <c r="X681">
        <v>0</v>
      </c>
      <c r="Y681">
        <v>0</v>
      </c>
      <c r="AB681" t="s">
        <v>1950</v>
      </c>
    </row>
    <row r="682" spans="1:28">
      <c r="A682" t="s">
        <v>115</v>
      </c>
      <c r="B682" s="7" t="s">
        <v>1176</v>
      </c>
      <c r="D682" t="s">
        <v>59</v>
      </c>
      <c r="E682" t="s">
        <v>552</v>
      </c>
      <c r="F682" t="s">
        <v>568</v>
      </c>
      <c r="H682" t="s">
        <v>47</v>
      </c>
      <c r="I682" t="s">
        <v>33</v>
      </c>
      <c r="J682" t="s">
        <v>554</v>
      </c>
      <c r="K682" t="s">
        <v>555</v>
      </c>
      <c r="L682" t="s">
        <v>36</v>
      </c>
      <c r="M682" t="s">
        <v>41</v>
      </c>
      <c r="N682" t="s">
        <v>571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1</v>
      </c>
      <c r="U682">
        <v>0</v>
      </c>
      <c r="V682">
        <v>0</v>
      </c>
      <c r="X682">
        <v>0</v>
      </c>
      <c r="Y682">
        <v>0</v>
      </c>
      <c r="AB682" t="s">
        <v>1950</v>
      </c>
    </row>
    <row r="683" spans="1:28">
      <c r="A683" t="s">
        <v>115</v>
      </c>
      <c r="B683" s="7" t="s">
        <v>1170</v>
      </c>
      <c r="D683" t="s">
        <v>59</v>
      </c>
      <c r="E683" t="s">
        <v>552</v>
      </c>
      <c r="F683" t="s">
        <v>568</v>
      </c>
      <c r="H683" t="s">
        <v>47</v>
      </c>
      <c r="I683" t="s">
        <v>33</v>
      </c>
      <c r="J683" t="s">
        <v>560</v>
      </c>
      <c r="K683" t="s">
        <v>561</v>
      </c>
      <c r="L683" t="s">
        <v>36</v>
      </c>
      <c r="M683" t="s">
        <v>41</v>
      </c>
      <c r="N683" t="s">
        <v>572</v>
      </c>
      <c r="O683">
        <v>1</v>
      </c>
      <c r="P683">
        <v>0</v>
      </c>
      <c r="Q683">
        <v>1</v>
      </c>
      <c r="R683">
        <v>0</v>
      </c>
      <c r="S683">
        <v>0</v>
      </c>
      <c r="T683">
        <v>1</v>
      </c>
      <c r="U683">
        <v>0</v>
      </c>
      <c r="V683">
        <v>0</v>
      </c>
      <c r="X683">
        <v>0</v>
      </c>
      <c r="Y683">
        <v>0</v>
      </c>
      <c r="AB683" t="s">
        <v>1950</v>
      </c>
    </row>
    <row r="684" spans="1:28">
      <c r="A684" t="s">
        <v>115</v>
      </c>
      <c r="B684" s="7" t="s">
        <v>1170</v>
      </c>
      <c r="D684" t="s">
        <v>59</v>
      </c>
      <c r="E684" t="s">
        <v>552</v>
      </c>
      <c r="F684" t="s">
        <v>568</v>
      </c>
      <c r="H684" t="s">
        <v>47</v>
      </c>
      <c r="I684" t="s">
        <v>33</v>
      </c>
      <c r="J684" t="s">
        <v>560</v>
      </c>
      <c r="K684" t="s">
        <v>561</v>
      </c>
      <c r="L684" t="s">
        <v>40</v>
      </c>
      <c r="M684" t="s">
        <v>41</v>
      </c>
      <c r="N684" t="s">
        <v>573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1</v>
      </c>
      <c r="U684">
        <v>0</v>
      </c>
      <c r="V684">
        <v>0</v>
      </c>
      <c r="X684">
        <v>0</v>
      </c>
      <c r="Y684">
        <v>0</v>
      </c>
      <c r="AB684" t="s">
        <v>1950</v>
      </c>
    </row>
    <row r="685" spans="1:28">
      <c r="A685" t="s">
        <v>115</v>
      </c>
      <c r="B685" s="7" t="s">
        <v>1170</v>
      </c>
      <c r="D685" t="s">
        <v>59</v>
      </c>
      <c r="E685" t="s">
        <v>552</v>
      </c>
      <c r="F685" t="s">
        <v>568</v>
      </c>
      <c r="H685" t="s">
        <v>47</v>
      </c>
      <c r="I685" t="s">
        <v>33</v>
      </c>
      <c r="J685" t="s">
        <v>560</v>
      </c>
      <c r="K685" t="s">
        <v>561</v>
      </c>
      <c r="L685" t="s">
        <v>36</v>
      </c>
      <c r="M685" t="s">
        <v>41</v>
      </c>
      <c r="N685" t="s">
        <v>574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1</v>
      </c>
      <c r="U685">
        <v>0</v>
      </c>
      <c r="V685">
        <v>0</v>
      </c>
      <c r="X685">
        <v>0</v>
      </c>
      <c r="Y685">
        <v>0</v>
      </c>
      <c r="AB685" t="s">
        <v>1950</v>
      </c>
    </row>
    <row r="686" spans="1:28">
      <c r="A686" t="s">
        <v>115</v>
      </c>
      <c r="B686" s="7" t="s">
        <v>1170</v>
      </c>
      <c r="D686" t="s">
        <v>59</v>
      </c>
      <c r="E686" t="s">
        <v>552</v>
      </c>
      <c r="F686" t="s">
        <v>568</v>
      </c>
      <c r="H686" t="s">
        <v>47</v>
      </c>
      <c r="I686" t="s">
        <v>33</v>
      </c>
      <c r="J686" t="s">
        <v>560</v>
      </c>
      <c r="K686" t="s">
        <v>561</v>
      </c>
      <c r="L686" t="s">
        <v>36</v>
      </c>
      <c r="M686" t="s">
        <v>41</v>
      </c>
      <c r="N686" t="s">
        <v>575</v>
      </c>
      <c r="O686">
        <v>1</v>
      </c>
      <c r="P686">
        <v>0</v>
      </c>
      <c r="Q686">
        <v>1</v>
      </c>
      <c r="R686">
        <v>0</v>
      </c>
      <c r="S686">
        <v>0</v>
      </c>
      <c r="T686">
        <v>1</v>
      </c>
      <c r="U686">
        <v>0</v>
      </c>
      <c r="V686">
        <v>0</v>
      </c>
      <c r="X686">
        <v>0</v>
      </c>
      <c r="Y686">
        <v>0</v>
      </c>
      <c r="AB686" t="s">
        <v>1950</v>
      </c>
    </row>
    <row r="687" spans="1:28">
      <c r="A687" t="s">
        <v>115</v>
      </c>
      <c r="B687" s="7" t="s">
        <v>1176</v>
      </c>
      <c r="D687" t="s">
        <v>59</v>
      </c>
      <c r="E687" t="s">
        <v>552</v>
      </c>
      <c r="F687" t="s">
        <v>568</v>
      </c>
      <c r="H687" t="s">
        <v>47</v>
      </c>
      <c r="I687" t="s">
        <v>33</v>
      </c>
      <c r="J687" t="s">
        <v>560</v>
      </c>
      <c r="K687" t="s">
        <v>561</v>
      </c>
      <c r="L687" t="s">
        <v>36</v>
      </c>
      <c r="M687" t="s">
        <v>51</v>
      </c>
      <c r="N687" t="s">
        <v>576</v>
      </c>
      <c r="O687">
        <v>1</v>
      </c>
      <c r="P687">
        <v>1</v>
      </c>
      <c r="Q687">
        <v>0</v>
      </c>
      <c r="R687">
        <v>1</v>
      </c>
      <c r="S687">
        <v>0</v>
      </c>
      <c r="T687">
        <v>1</v>
      </c>
      <c r="U687">
        <v>0</v>
      </c>
      <c r="V687">
        <v>0</v>
      </c>
      <c r="X687">
        <v>0</v>
      </c>
      <c r="Y687">
        <v>0</v>
      </c>
      <c r="AB687" t="s">
        <v>1950</v>
      </c>
    </row>
    <row r="688" spans="1:28">
      <c r="A688" t="s">
        <v>115</v>
      </c>
      <c r="B688" s="7" t="s">
        <v>1171</v>
      </c>
      <c r="D688" t="s">
        <v>59</v>
      </c>
      <c r="E688" t="s">
        <v>552</v>
      </c>
      <c r="F688" t="s">
        <v>568</v>
      </c>
      <c r="H688" t="s">
        <v>47</v>
      </c>
      <c r="I688" t="s">
        <v>33</v>
      </c>
      <c r="J688" t="s">
        <v>560</v>
      </c>
      <c r="K688" t="s">
        <v>561</v>
      </c>
      <c r="L688" t="s">
        <v>36</v>
      </c>
      <c r="M688" t="s">
        <v>41</v>
      </c>
      <c r="N688" t="s">
        <v>1416</v>
      </c>
      <c r="O688">
        <v>1</v>
      </c>
      <c r="P688">
        <v>0</v>
      </c>
      <c r="Q688">
        <v>1</v>
      </c>
      <c r="R688">
        <v>0</v>
      </c>
      <c r="S688">
        <v>0</v>
      </c>
      <c r="T688">
        <v>1</v>
      </c>
      <c r="U688">
        <v>0</v>
      </c>
      <c r="V688">
        <v>0</v>
      </c>
      <c r="X688">
        <v>0</v>
      </c>
      <c r="Y688">
        <v>0</v>
      </c>
      <c r="AB688" t="s">
        <v>1950</v>
      </c>
    </row>
    <row r="689" spans="1:28">
      <c r="A689" t="s">
        <v>115</v>
      </c>
      <c r="B689" s="7" t="s">
        <v>1171</v>
      </c>
      <c r="D689" t="s">
        <v>59</v>
      </c>
      <c r="E689" t="s">
        <v>552</v>
      </c>
      <c r="F689" t="s">
        <v>568</v>
      </c>
      <c r="H689" t="s">
        <v>47</v>
      </c>
      <c r="I689" t="s">
        <v>33</v>
      </c>
      <c r="J689" t="s">
        <v>560</v>
      </c>
      <c r="K689" t="s">
        <v>561</v>
      </c>
      <c r="L689" t="s">
        <v>40</v>
      </c>
      <c r="M689" t="s">
        <v>41</v>
      </c>
      <c r="N689" t="s">
        <v>1417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1</v>
      </c>
      <c r="U689">
        <v>0</v>
      </c>
      <c r="V689">
        <v>0</v>
      </c>
      <c r="X689">
        <v>0</v>
      </c>
      <c r="Y689">
        <v>0</v>
      </c>
      <c r="AB689" t="s">
        <v>1950</v>
      </c>
    </row>
    <row r="690" spans="1:28">
      <c r="A690" t="s">
        <v>115</v>
      </c>
      <c r="B690" s="7" t="s">
        <v>1171</v>
      </c>
      <c r="D690" t="s">
        <v>59</v>
      </c>
      <c r="E690" t="s">
        <v>552</v>
      </c>
      <c r="F690" t="s">
        <v>568</v>
      </c>
      <c r="H690" t="s">
        <v>47</v>
      </c>
      <c r="I690" t="s">
        <v>33</v>
      </c>
      <c r="J690" t="s">
        <v>560</v>
      </c>
      <c r="K690" t="s">
        <v>561</v>
      </c>
      <c r="L690" t="s">
        <v>36</v>
      </c>
      <c r="M690" t="s">
        <v>51</v>
      </c>
      <c r="N690" t="s">
        <v>1418</v>
      </c>
      <c r="O690">
        <v>1</v>
      </c>
      <c r="P690">
        <v>0</v>
      </c>
      <c r="Q690">
        <v>0</v>
      </c>
      <c r="R690">
        <v>1</v>
      </c>
      <c r="S690">
        <v>0</v>
      </c>
      <c r="T690">
        <v>1</v>
      </c>
      <c r="U690">
        <v>0</v>
      </c>
      <c r="V690">
        <v>0</v>
      </c>
      <c r="X690">
        <v>0</v>
      </c>
      <c r="Y690">
        <v>0</v>
      </c>
      <c r="AB690" t="s">
        <v>1950</v>
      </c>
    </row>
    <row r="691" spans="1:28">
      <c r="A691" t="s">
        <v>115</v>
      </c>
      <c r="B691" s="7" t="s">
        <v>1354</v>
      </c>
      <c r="D691" t="s">
        <v>59</v>
      </c>
      <c r="E691" t="s">
        <v>552</v>
      </c>
      <c r="F691" t="s">
        <v>568</v>
      </c>
      <c r="H691" t="s">
        <v>47</v>
      </c>
      <c r="I691" t="s">
        <v>33</v>
      </c>
      <c r="J691" t="s">
        <v>560</v>
      </c>
      <c r="K691" t="s">
        <v>561</v>
      </c>
      <c r="L691" t="s">
        <v>36</v>
      </c>
      <c r="M691" t="s">
        <v>41</v>
      </c>
      <c r="N691" t="s">
        <v>1613</v>
      </c>
      <c r="O691">
        <v>1</v>
      </c>
      <c r="P691">
        <v>0</v>
      </c>
      <c r="Q691">
        <v>1</v>
      </c>
      <c r="R691">
        <v>0</v>
      </c>
      <c r="S691">
        <v>0</v>
      </c>
      <c r="T691">
        <v>1</v>
      </c>
      <c r="U691">
        <v>0</v>
      </c>
      <c r="V691">
        <v>0</v>
      </c>
      <c r="X691">
        <v>0</v>
      </c>
      <c r="Y691">
        <v>0</v>
      </c>
      <c r="AB691" t="s">
        <v>1950</v>
      </c>
    </row>
    <row r="692" spans="1:28">
      <c r="A692" t="s">
        <v>115</v>
      </c>
      <c r="B692" s="7" t="s">
        <v>1869</v>
      </c>
      <c r="D692" t="s">
        <v>59</v>
      </c>
      <c r="E692" t="s">
        <v>552</v>
      </c>
      <c r="F692" t="s">
        <v>568</v>
      </c>
      <c r="H692" t="s">
        <v>47</v>
      </c>
      <c r="I692" t="s">
        <v>33</v>
      </c>
      <c r="J692" t="s">
        <v>241</v>
      </c>
      <c r="K692" t="s">
        <v>578</v>
      </c>
      <c r="L692" t="s">
        <v>36</v>
      </c>
      <c r="M692" t="s">
        <v>41</v>
      </c>
      <c r="N692" t="s">
        <v>1918</v>
      </c>
      <c r="O692">
        <v>1</v>
      </c>
      <c r="P692">
        <v>1</v>
      </c>
      <c r="Q692">
        <v>1</v>
      </c>
      <c r="R692">
        <v>0</v>
      </c>
      <c r="S692">
        <v>0</v>
      </c>
      <c r="T692">
        <v>1</v>
      </c>
      <c r="U692">
        <v>0</v>
      </c>
      <c r="V692">
        <v>0</v>
      </c>
      <c r="X692">
        <v>0</v>
      </c>
      <c r="Y692">
        <v>0</v>
      </c>
      <c r="AB692" t="s">
        <v>1950</v>
      </c>
    </row>
    <row r="693" spans="1:28">
      <c r="A693" t="s">
        <v>115</v>
      </c>
      <c r="B693" s="7" t="s">
        <v>1869</v>
      </c>
      <c r="D693" t="s">
        <v>59</v>
      </c>
      <c r="E693" t="s">
        <v>552</v>
      </c>
      <c r="F693" t="s">
        <v>568</v>
      </c>
      <c r="H693" t="s">
        <v>47</v>
      </c>
      <c r="I693" t="s">
        <v>33</v>
      </c>
      <c r="J693" t="s">
        <v>241</v>
      </c>
      <c r="K693" t="s">
        <v>578</v>
      </c>
      <c r="L693" t="s">
        <v>36</v>
      </c>
      <c r="M693" t="s">
        <v>41</v>
      </c>
      <c r="N693" t="s">
        <v>1919</v>
      </c>
      <c r="O693">
        <v>1</v>
      </c>
      <c r="P693">
        <v>1</v>
      </c>
      <c r="Q693">
        <v>1</v>
      </c>
      <c r="R693">
        <v>0</v>
      </c>
      <c r="S693">
        <v>0</v>
      </c>
      <c r="T693">
        <v>1</v>
      </c>
      <c r="U693">
        <v>0</v>
      </c>
      <c r="V693">
        <v>0</v>
      </c>
      <c r="X693">
        <v>0</v>
      </c>
      <c r="Y693">
        <v>0</v>
      </c>
      <c r="AB693" t="s">
        <v>1950</v>
      </c>
    </row>
    <row r="694" spans="1:28">
      <c r="A694" t="s">
        <v>115</v>
      </c>
      <c r="B694" s="7" t="s">
        <v>1177</v>
      </c>
      <c r="D694" t="s">
        <v>59</v>
      </c>
      <c r="E694" t="s">
        <v>552</v>
      </c>
      <c r="F694" t="s">
        <v>577</v>
      </c>
      <c r="H694" t="s">
        <v>47</v>
      </c>
      <c r="I694" t="s">
        <v>33</v>
      </c>
      <c r="J694" t="s">
        <v>241</v>
      </c>
      <c r="K694" t="s">
        <v>578</v>
      </c>
      <c r="L694" t="s">
        <v>40</v>
      </c>
      <c r="M694" t="s">
        <v>41</v>
      </c>
      <c r="N694" t="s">
        <v>579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1</v>
      </c>
      <c r="U694">
        <v>0</v>
      </c>
      <c r="V694">
        <v>0</v>
      </c>
      <c r="X694">
        <v>0</v>
      </c>
      <c r="Y694">
        <v>0</v>
      </c>
      <c r="AB694" t="s">
        <v>1950</v>
      </c>
    </row>
    <row r="695" spans="1:28">
      <c r="A695" t="s">
        <v>115</v>
      </c>
      <c r="B695" s="7" t="s">
        <v>1177</v>
      </c>
      <c r="D695" t="s">
        <v>59</v>
      </c>
      <c r="E695" t="s">
        <v>552</v>
      </c>
      <c r="F695" t="s">
        <v>577</v>
      </c>
      <c r="H695" t="s">
        <v>47</v>
      </c>
      <c r="I695" t="s">
        <v>33</v>
      </c>
      <c r="J695" t="s">
        <v>241</v>
      </c>
      <c r="K695" t="s">
        <v>578</v>
      </c>
      <c r="L695" t="s">
        <v>40</v>
      </c>
      <c r="M695" t="s">
        <v>41</v>
      </c>
      <c r="N695" t="s">
        <v>580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1</v>
      </c>
      <c r="U695">
        <v>0</v>
      </c>
      <c r="V695">
        <v>0</v>
      </c>
      <c r="X695">
        <v>0</v>
      </c>
      <c r="Y695">
        <v>0</v>
      </c>
      <c r="AB695" t="s">
        <v>1950</v>
      </c>
    </row>
    <row r="696" spans="1:28">
      <c r="A696" t="s">
        <v>115</v>
      </c>
      <c r="B696" s="7" t="s">
        <v>1177</v>
      </c>
      <c r="D696" t="s">
        <v>59</v>
      </c>
      <c r="E696" t="s">
        <v>552</v>
      </c>
      <c r="F696" t="s">
        <v>577</v>
      </c>
      <c r="H696" t="s">
        <v>47</v>
      </c>
      <c r="I696" t="s">
        <v>33</v>
      </c>
      <c r="J696" t="s">
        <v>241</v>
      </c>
      <c r="K696" t="s">
        <v>578</v>
      </c>
      <c r="L696" t="s">
        <v>40</v>
      </c>
      <c r="M696" t="s">
        <v>41</v>
      </c>
      <c r="N696" t="s">
        <v>581</v>
      </c>
      <c r="O696">
        <v>0</v>
      </c>
      <c r="P696">
        <v>0</v>
      </c>
      <c r="Q696">
        <v>1</v>
      </c>
      <c r="R696">
        <v>0</v>
      </c>
      <c r="S696">
        <v>0</v>
      </c>
      <c r="T696">
        <v>1</v>
      </c>
      <c r="U696">
        <v>0</v>
      </c>
      <c r="V696">
        <v>0</v>
      </c>
      <c r="X696">
        <v>0</v>
      </c>
      <c r="Y696">
        <v>0</v>
      </c>
      <c r="AB696" t="s">
        <v>1950</v>
      </c>
    </row>
    <row r="697" spans="1:28">
      <c r="A697" t="s">
        <v>115</v>
      </c>
      <c r="B697" s="7" t="s">
        <v>1174</v>
      </c>
      <c r="D697" t="s">
        <v>59</v>
      </c>
      <c r="E697" t="s">
        <v>552</v>
      </c>
      <c r="F697" t="s">
        <v>577</v>
      </c>
      <c r="H697" t="s">
        <v>47</v>
      </c>
      <c r="I697" t="s">
        <v>33</v>
      </c>
      <c r="J697" t="s">
        <v>241</v>
      </c>
      <c r="K697" t="s">
        <v>578</v>
      </c>
      <c r="L697" t="s">
        <v>36</v>
      </c>
      <c r="M697" t="s">
        <v>41</v>
      </c>
      <c r="N697" t="s">
        <v>582</v>
      </c>
      <c r="O697">
        <v>0</v>
      </c>
      <c r="P697">
        <v>0</v>
      </c>
      <c r="Q697">
        <v>1</v>
      </c>
      <c r="R697">
        <v>0</v>
      </c>
      <c r="S697">
        <v>0</v>
      </c>
      <c r="T697">
        <v>1</v>
      </c>
      <c r="U697">
        <v>0</v>
      </c>
      <c r="V697">
        <v>0</v>
      </c>
      <c r="X697">
        <v>0</v>
      </c>
      <c r="Y697">
        <v>0</v>
      </c>
      <c r="AB697" t="s">
        <v>1950</v>
      </c>
    </row>
    <row r="698" spans="1:28">
      <c r="A698" t="s">
        <v>115</v>
      </c>
      <c r="B698" s="7" t="s">
        <v>1174</v>
      </c>
      <c r="D698" t="s">
        <v>59</v>
      </c>
      <c r="E698" t="s">
        <v>552</v>
      </c>
      <c r="F698" t="s">
        <v>577</v>
      </c>
      <c r="H698" t="s">
        <v>47</v>
      </c>
      <c r="I698" t="s">
        <v>33</v>
      </c>
      <c r="J698" t="s">
        <v>241</v>
      </c>
      <c r="K698" t="s">
        <v>578</v>
      </c>
      <c r="L698" t="s">
        <v>36</v>
      </c>
      <c r="M698" t="s">
        <v>41</v>
      </c>
      <c r="N698" t="s">
        <v>583</v>
      </c>
      <c r="O698">
        <v>0</v>
      </c>
      <c r="P698">
        <v>0</v>
      </c>
      <c r="Q698">
        <v>1</v>
      </c>
      <c r="R698">
        <v>0</v>
      </c>
      <c r="S698">
        <v>0</v>
      </c>
      <c r="T698">
        <v>1</v>
      </c>
      <c r="U698">
        <v>0</v>
      </c>
      <c r="V698">
        <v>0</v>
      </c>
      <c r="X698">
        <v>0</v>
      </c>
      <c r="Y698">
        <v>0</v>
      </c>
      <c r="AB698" t="s">
        <v>1950</v>
      </c>
    </row>
    <row r="699" spans="1:28">
      <c r="A699" t="s">
        <v>115</v>
      </c>
      <c r="B699" s="7" t="s">
        <v>1174</v>
      </c>
      <c r="D699" t="s">
        <v>59</v>
      </c>
      <c r="E699" t="s">
        <v>552</v>
      </c>
      <c r="F699" t="s">
        <v>584</v>
      </c>
      <c r="H699" t="s">
        <v>32</v>
      </c>
      <c r="I699" t="s">
        <v>33</v>
      </c>
      <c r="J699" t="s">
        <v>585</v>
      </c>
      <c r="K699" t="s">
        <v>586</v>
      </c>
      <c r="L699" t="s">
        <v>36</v>
      </c>
      <c r="M699" t="s">
        <v>41</v>
      </c>
      <c r="N699" t="s">
        <v>587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1</v>
      </c>
      <c r="U699">
        <v>0</v>
      </c>
      <c r="V699">
        <v>0</v>
      </c>
      <c r="X699">
        <v>0</v>
      </c>
      <c r="Y699">
        <v>0</v>
      </c>
      <c r="AB699" t="s">
        <v>1950</v>
      </c>
    </row>
    <row r="700" spans="1:28">
      <c r="A700" t="s">
        <v>115</v>
      </c>
      <c r="B700" s="7" t="s">
        <v>1174</v>
      </c>
      <c r="D700" t="s">
        <v>59</v>
      </c>
      <c r="E700" t="s">
        <v>552</v>
      </c>
      <c r="F700" t="s">
        <v>584</v>
      </c>
      <c r="H700" t="s">
        <v>32</v>
      </c>
      <c r="I700" t="s">
        <v>33</v>
      </c>
      <c r="J700" t="s">
        <v>585</v>
      </c>
      <c r="K700" t="s">
        <v>586</v>
      </c>
      <c r="L700" t="s">
        <v>36</v>
      </c>
      <c r="M700" t="s">
        <v>41</v>
      </c>
      <c r="N700" t="s">
        <v>588</v>
      </c>
      <c r="O700">
        <v>0</v>
      </c>
      <c r="P700">
        <v>0</v>
      </c>
      <c r="Q700">
        <v>1</v>
      </c>
      <c r="R700">
        <v>0</v>
      </c>
      <c r="S700">
        <v>0</v>
      </c>
      <c r="T700">
        <v>1</v>
      </c>
      <c r="U700">
        <v>0</v>
      </c>
      <c r="V700">
        <v>0</v>
      </c>
      <c r="X700">
        <v>0</v>
      </c>
      <c r="Y700">
        <v>0</v>
      </c>
      <c r="AB700" t="s">
        <v>1950</v>
      </c>
    </row>
    <row r="701" spans="1:28">
      <c r="A701" t="s">
        <v>115</v>
      </c>
      <c r="B701" s="7" t="s">
        <v>1174</v>
      </c>
      <c r="D701" t="s">
        <v>59</v>
      </c>
      <c r="E701" t="s">
        <v>552</v>
      </c>
      <c r="F701" t="s">
        <v>584</v>
      </c>
      <c r="H701" t="s">
        <v>32</v>
      </c>
      <c r="I701" t="s">
        <v>33</v>
      </c>
      <c r="J701" t="s">
        <v>585</v>
      </c>
      <c r="K701" t="s">
        <v>586</v>
      </c>
      <c r="L701" t="s">
        <v>36</v>
      </c>
      <c r="M701" t="s">
        <v>41</v>
      </c>
      <c r="N701" t="s">
        <v>589</v>
      </c>
      <c r="O701">
        <v>0</v>
      </c>
      <c r="P701">
        <v>0</v>
      </c>
      <c r="Q701">
        <v>1</v>
      </c>
      <c r="R701">
        <v>0</v>
      </c>
      <c r="S701">
        <v>0</v>
      </c>
      <c r="T701">
        <v>1</v>
      </c>
      <c r="U701">
        <v>0</v>
      </c>
      <c r="V701">
        <v>0</v>
      </c>
      <c r="X701">
        <v>0</v>
      </c>
      <c r="Y701">
        <v>0</v>
      </c>
      <c r="AB701" t="s">
        <v>1950</v>
      </c>
    </row>
    <row r="702" spans="1:28">
      <c r="A702" t="s">
        <v>115</v>
      </c>
      <c r="B702" s="7" t="s">
        <v>1173</v>
      </c>
      <c r="D702" t="s">
        <v>59</v>
      </c>
      <c r="E702" t="s">
        <v>552</v>
      </c>
      <c r="F702" t="s">
        <v>584</v>
      </c>
      <c r="H702" t="s">
        <v>32</v>
      </c>
      <c r="I702" t="s">
        <v>33</v>
      </c>
      <c r="J702" t="s">
        <v>585</v>
      </c>
      <c r="K702" t="s">
        <v>586</v>
      </c>
      <c r="L702" t="s">
        <v>40</v>
      </c>
      <c r="M702" t="s">
        <v>41</v>
      </c>
      <c r="N702" t="s">
        <v>590</v>
      </c>
      <c r="O702">
        <v>0</v>
      </c>
      <c r="P702">
        <v>0</v>
      </c>
      <c r="Q702">
        <v>1</v>
      </c>
      <c r="R702">
        <v>0</v>
      </c>
      <c r="S702">
        <v>0</v>
      </c>
      <c r="T702">
        <v>1</v>
      </c>
      <c r="U702">
        <v>0</v>
      </c>
      <c r="V702">
        <v>0</v>
      </c>
      <c r="X702">
        <v>0</v>
      </c>
      <c r="Y702">
        <v>0</v>
      </c>
      <c r="AB702" t="s">
        <v>1950</v>
      </c>
    </row>
    <row r="703" spans="1:28">
      <c r="A703" t="s">
        <v>115</v>
      </c>
      <c r="B703" s="7" t="s">
        <v>1173</v>
      </c>
      <c r="D703" t="s">
        <v>59</v>
      </c>
      <c r="E703" t="s">
        <v>552</v>
      </c>
      <c r="F703" t="s">
        <v>584</v>
      </c>
      <c r="H703" t="s">
        <v>32</v>
      </c>
      <c r="I703" t="s">
        <v>33</v>
      </c>
      <c r="J703" t="s">
        <v>585</v>
      </c>
      <c r="K703" t="s">
        <v>586</v>
      </c>
      <c r="L703" t="s">
        <v>40</v>
      </c>
      <c r="M703" t="s">
        <v>41</v>
      </c>
      <c r="N703" t="s">
        <v>591</v>
      </c>
      <c r="O703">
        <v>0</v>
      </c>
      <c r="P703">
        <v>0</v>
      </c>
      <c r="Q703">
        <v>1</v>
      </c>
      <c r="R703">
        <v>0</v>
      </c>
      <c r="S703">
        <v>0</v>
      </c>
      <c r="T703">
        <v>1</v>
      </c>
      <c r="U703">
        <v>0</v>
      </c>
      <c r="V703">
        <v>0</v>
      </c>
      <c r="X703">
        <v>0</v>
      </c>
      <c r="Y703">
        <v>0</v>
      </c>
      <c r="AB703" t="s">
        <v>1950</v>
      </c>
    </row>
    <row r="704" spans="1:28">
      <c r="A704" t="s">
        <v>115</v>
      </c>
      <c r="B704" s="7" t="s">
        <v>1176</v>
      </c>
      <c r="D704" t="s">
        <v>59</v>
      </c>
      <c r="E704" t="s">
        <v>552</v>
      </c>
      <c r="F704" t="s">
        <v>584</v>
      </c>
      <c r="H704" t="s">
        <v>32</v>
      </c>
      <c r="I704" t="s">
        <v>33</v>
      </c>
      <c r="J704" t="s">
        <v>241</v>
      </c>
      <c r="K704" t="s">
        <v>578</v>
      </c>
      <c r="L704" t="s">
        <v>36</v>
      </c>
      <c r="M704" t="s">
        <v>41</v>
      </c>
      <c r="N704" t="s">
        <v>592</v>
      </c>
      <c r="O704">
        <v>0</v>
      </c>
      <c r="P704">
        <v>0</v>
      </c>
      <c r="Q704">
        <v>1</v>
      </c>
      <c r="R704">
        <v>0</v>
      </c>
      <c r="S704">
        <v>0</v>
      </c>
      <c r="T704">
        <v>1</v>
      </c>
      <c r="U704">
        <v>0</v>
      </c>
      <c r="V704">
        <v>0</v>
      </c>
      <c r="X704">
        <v>0</v>
      </c>
      <c r="Y704">
        <v>0</v>
      </c>
      <c r="AB704" t="s">
        <v>1950</v>
      </c>
    </row>
    <row r="705" spans="1:28">
      <c r="A705" t="s">
        <v>115</v>
      </c>
      <c r="B705" s="7" t="s">
        <v>1176</v>
      </c>
      <c r="D705" t="s">
        <v>59</v>
      </c>
      <c r="E705" t="s">
        <v>552</v>
      </c>
      <c r="F705" t="s">
        <v>584</v>
      </c>
      <c r="H705" t="s">
        <v>32</v>
      </c>
      <c r="I705" t="s">
        <v>33</v>
      </c>
      <c r="J705" t="s">
        <v>241</v>
      </c>
      <c r="K705" t="s">
        <v>578</v>
      </c>
      <c r="L705" t="s">
        <v>36</v>
      </c>
      <c r="M705" t="s">
        <v>41</v>
      </c>
      <c r="N705" t="s">
        <v>593</v>
      </c>
      <c r="O705">
        <v>0</v>
      </c>
      <c r="P705">
        <v>0</v>
      </c>
      <c r="Q705">
        <v>1</v>
      </c>
      <c r="R705">
        <v>0</v>
      </c>
      <c r="S705">
        <v>0</v>
      </c>
      <c r="T705">
        <v>1</v>
      </c>
      <c r="U705">
        <v>0</v>
      </c>
      <c r="V705">
        <v>0</v>
      </c>
      <c r="X705">
        <v>0</v>
      </c>
      <c r="Y705">
        <v>0</v>
      </c>
      <c r="AB705" t="s">
        <v>1950</v>
      </c>
    </row>
    <row r="706" spans="1:28">
      <c r="A706" t="s">
        <v>115</v>
      </c>
      <c r="B706" s="7" t="s">
        <v>1176</v>
      </c>
      <c r="D706" t="s">
        <v>59</v>
      </c>
      <c r="E706" t="s">
        <v>552</v>
      </c>
      <c r="F706" t="s">
        <v>584</v>
      </c>
      <c r="H706" t="s">
        <v>47</v>
      </c>
      <c r="I706" t="s">
        <v>33</v>
      </c>
      <c r="J706" t="s">
        <v>585</v>
      </c>
      <c r="K706" t="s">
        <v>586</v>
      </c>
      <c r="L706" t="s">
        <v>36</v>
      </c>
      <c r="M706" t="s">
        <v>41</v>
      </c>
      <c r="N706" t="s">
        <v>594</v>
      </c>
      <c r="O706">
        <v>0</v>
      </c>
      <c r="P706">
        <v>0</v>
      </c>
      <c r="Q706">
        <v>1</v>
      </c>
      <c r="R706">
        <v>0</v>
      </c>
      <c r="S706">
        <v>0</v>
      </c>
      <c r="T706">
        <v>1</v>
      </c>
      <c r="U706">
        <v>0</v>
      </c>
      <c r="V706">
        <v>0</v>
      </c>
      <c r="X706">
        <v>0</v>
      </c>
      <c r="Y706">
        <v>0</v>
      </c>
      <c r="AB706" t="s">
        <v>1950</v>
      </c>
    </row>
    <row r="707" spans="1:28">
      <c r="A707" t="s">
        <v>115</v>
      </c>
      <c r="B707" s="7" t="s">
        <v>1176</v>
      </c>
      <c r="D707" t="s">
        <v>59</v>
      </c>
      <c r="E707" t="s">
        <v>552</v>
      </c>
      <c r="F707" t="s">
        <v>584</v>
      </c>
      <c r="H707" t="s">
        <v>47</v>
      </c>
      <c r="I707" t="s">
        <v>33</v>
      </c>
      <c r="J707" t="s">
        <v>585</v>
      </c>
      <c r="K707" t="s">
        <v>586</v>
      </c>
      <c r="L707" t="s">
        <v>40</v>
      </c>
      <c r="M707" t="s">
        <v>41</v>
      </c>
      <c r="N707" t="s">
        <v>1247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1</v>
      </c>
      <c r="U707">
        <v>0</v>
      </c>
      <c r="V707">
        <v>0</v>
      </c>
      <c r="X707">
        <v>0</v>
      </c>
      <c r="Y707">
        <v>0</v>
      </c>
      <c r="AB707" t="s">
        <v>1950</v>
      </c>
    </row>
    <row r="708" spans="1:28">
      <c r="A708" t="s">
        <v>115</v>
      </c>
      <c r="B708" s="7" t="s">
        <v>1177</v>
      </c>
      <c r="D708" t="s">
        <v>59</v>
      </c>
      <c r="E708" t="s">
        <v>552</v>
      </c>
      <c r="F708" t="s">
        <v>584</v>
      </c>
      <c r="H708" t="s">
        <v>47</v>
      </c>
      <c r="I708" t="s">
        <v>33</v>
      </c>
      <c r="J708" t="s">
        <v>595</v>
      </c>
      <c r="K708" t="s">
        <v>596</v>
      </c>
      <c r="L708" t="s">
        <v>36</v>
      </c>
      <c r="M708" t="s">
        <v>51</v>
      </c>
      <c r="N708" t="s">
        <v>597</v>
      </c>
      <c r="O708">
        <v>1</v>
      </c>
      <c r="P708">
        <v>0</v>
      </c>
      <c r="Q708">
        <v>0</v>
      </c>
      <c r="R708">
        <v>1</v>
      </c>
      <c r="S708">
        <v>0</v>
      </c>
      <c r="T708">
        <v>1</v>
      </c>
      <c r="U708">
        <v>0</v>
      </c>
      <c r="V708">
        <v>0</v>
      </c>
      <c r="X708">
        <v>0</v>
      </c>
      <c r="Y708">
        <v>0</v>
      </c>
      <c r="AB708" t="s">
        <v>1950</v>
      </c>
    </row>
    <row r="709" spans="1:28">
      <c r="A709" t="s">
        <v>115</v>
      </c>
      <c r="B709" s="7" t="s">
        <v>1177</v>
      </c>
      <c r="D709" t="s">
        <v>59</v>
      </c>
      <c r="E709" t="s">
        <v>552</v>
      </c>
      <c r="F709" t="s">
        <v>584</v>
      </c>
      <c r="H709" t="s">
        <v>47</v>
      </c>
      <c r="I709" t="s">
        <v>33</v>
      </c>
      <c r="J709" t="s">
        <v>595</v>
      </c>
      <c r="K709" t="s">
        <v>596</v>
      </c>
      <c r="L709" t="s">
        <v>40</v>
      </c>
      <c r="M709" t="s">
        <v>51</v>
      </c>
      <c r="N709" t="s">
        <v>598</v>
      </c>
      <c r="O709">
        <v>1</v>
      </c>
      <c r="P709">
        <v>1</v>
      </c>
      <c r="Q709">
        <v>0</v>
      </c>
      <c r="R709">
        <v>1</v>
      </c>
      <c r="S709">
        <v>0</v>
      </c>
      <c r="T709">
        <v>1</v>
      </c>
      <c r="U709">
        <v>0</v>
      </c>
      <c r="V709">
        <v>0</v>
      </c>
      <c r="X709">
        <v>0</v>
      </c>
      <c r="Y709">
        <v>0</v>
      </c>
      <c r="AB709" t="s">
        <v>1950</v>
      </c>
    </row>
    <row r="710" spans="1:28">
      <c r="A710" t="s">
        <v>115</v>
      </c>
      <c r="B710" s="7" t="s">
        <v>1176</v>
      </c>
      <c r="D710" t="s">
        <v>59</v>
      </c>
      <c r="E710" t="s">
        <v>552</v>
      </c>
      <c r="F710" t="s">
        <v>599</v>
      </c>
      <c r="H710" t="s">
        <v>47</v>
      </c>
      <c r="I710" t="s">
        <v>33</v>
      </c>
      <c r="J710" t="s">
        <v>585</v>
      </c>
      <c r="K710" t="s">
        <v>586</v>
      </c>
      <c r="L710" t="s">
        <v>40</v>
      </c>
      <c r="M710" t="s">
        <v>41</v>
      </c>
      <c r="N710" t="s">
        <v>600</v>
      </c>
      <c r="O710">
        <v>0</v>
      </c>
      <c r="P710">
        <v>0</v>
      </c>
      <c r="Q710">
        <v>1</v>
      </c>
      <c r="R710">
        <v>0</v>
      </c>
      <c r="S710">
        <v>0</v>
      </c>
      <c r="T710">
        <v>1</v>
      </c>
      <c r="U710">
        <v>0</v>
      </c>
      <c r="V710">
        <v>0</v>
      </c>
      <c r="X710">
        <v>0</v>
      </c>
      <c r="Y710">
        <v>0</v>
      </c>
      <c r="AB710" t="s">
        <v>1950</v>
      </c>
    </row>
    <row r="711" spans="1:28">
      <c r="A711" t="s">
        <v>115</v>
      </c>
      <c r="B711" s="7" t="s">
        <v>38</v>
      </c>
      <c r="D711" t="s">
        <v>59</v>
      </c>
      <c r="E711" t="s">
        <v>552</v>
      </c>
      <c r="F711" t="s">
        <v>599</v>
      </c>
      <c r="H711" t="s">
        <v>47</v>
      </c>
      <c r="I711" t="s">
        <v>33</v>
      </c>
      <c r="J711" t="s">
        <v>585</v>
      </c>
      <c r="K711" t="s">
        <v>586</v>
      </c>
      <c r="L711" t="s">
        <v>36</v>
      </c>
      <c r="M711" t="s">
        <v>41</v>
      </c>
      <c r="N711" t="s">
        <v>1248</v>
      </c>
      <c r="O711">
        <v>0</v>
      </c>
      <c r="P711">
        <v>0</v>
      </c>
      <c r="Q711">
        <v>1</v>
      </c>
      <c r="R711">
        <v>0</v>
      </c>
      <c r="S711">
        <v>0</v>
      </c>
      <c r="T711">
        <v>1</v>
      </c>
      <c r="U711">
        <v>0</v>
      </c>
      <c r="V711">
        <v>0</v>
      </c>
      <c r="X711">
        <v>0</v>
      </c>
      <c r="Y711">
        <v>0</v>
      </c>
      <c r="AB711" t="s">
        <v>1950</v>
      </c>
    </row>
    <row r="712" spans="1:28">
      <c r="A712" t="s">
        <v>115</v>
      </c>
      <c r="B712" s="7" t="s">
        <v>38</v>
      </c>
      <c r="D712" t="s">
        <v>59</v>
      </c>
      <c r="E712" t="s">
        <v>552</v>
      </c>
      <c r="F712" t="s">
        <v>599</v>
      </c>
      <c r="H712" t="s">
        <v>47</v>
      </c>
      <c r="I712" t="s">
        <v>33</v>
      </c>
      <c r="J712" t="s">
        <v>585</v>
      </c>
      <c r="K712" t="s">
        <v>586</v>
      </c>
      <c r="L712" t="s">
        <v>36</v>
      </c>
      <c r="M712" t="s">
        <v>41</v>
      </c>
      <c r="N712" t="s">
        <v>1249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1</v>
      </c>
      <c r="U712">
        <v>0</v>
      </c>
      <c r="V712">
        <v>0</v>
      </c>
      <c r="X712">
        <v>0</v>
      </c>
      <c r="Y712">
        <v>0</v>
      </c>
      <c r="AB712" t="s">
        <v>1950</v>
      </c>
    </row>
    <row r="713" spans="1:28">
      <c r="A713" t="s">
        <v>115</v>
      </c>
      <c r="B713" s="7" t="s">
        <v>1171</v>
      </c>
      <c r="D713" t="s">
        <v>59</v>
      </c>
      <c r="E713" t="s">
        <v>552</v>
      </c>
      <c r="F713" t="s">
        <v>599</v>
      </c>
      <c r="H713" t="s">
        <v>47</v>
      </c>
      <c r="I713" t="s">
        <v>33</v>
      </c>
      <c r="J713" t="s">
        <v>585</v>
      </c>
      <c r="K713" t="s">
        <v>586</v>
      </c>
      <c r="L713" t="s">
        <v>40</v>
      </c>
      <c r="M713" t="s">
        <v>41</v>
      </c>
      <c r="N713" t="s">
        <v>1419</v>
      </c>
      <c r="O713">
        <v>0</v>
      </c>
      <c r="P713">
        <v>0</v>
      </c>
      <c r="Q713">
        <v>1</v>
      </c>
      <c r="R713">
        <v>0</v>
      </c>
      <c r="S713">
        <v>0</v>
      </c>
      <c r="T713">
        <v>1</v>
      </c>
      <c r="U713">
        <v>0</v>
      </c>
      <c r="V713">
        <v>0</v>
      </c>
      <c r="X713">
        <v>0</v>
      </c>
      <c r="Y713">
        <v>0</v>
      </c>
      <c r="AB713" t="s">
        <v>1950</v>
      </c>
    </row>
    <row r="714" spans="1:28">
      <c r="A714" t="s">
        <v>115</v>
      </c>
      <c r="B714" s="7" t="s">
        <v>38</v>
      </c>
      <c r="D714" t="s">
        <v>59</v>
      </c>
      <c r="E714" t="s">
        <v>552</v>
      </c>
      <c r="F714" t="s">
        <v>599</v>
      </c>
      <c r="H714" t="s">
        <v>47</v>
      </c>
      <c r="I714" t="s">
        <v>33</v>
      </c>
      <c r="J714" t="s">
        <v>241</v>
      </c>
      <c r="K714" t="s">
        <v>578</v>
      </c>
      <c r="L714" t="s">
        <v>36</v>
      </c>
      <c r="M714" t="s">
        <v>41</v>
      </c>
      <c r="N714" t="s">
        <v>1250</v>
      </c>
      <c r="O714">
        <v>0</v>
      </c>
      <c r="P714">
        <v>0</v>
      </c>
      <c r="Q714">
        <v>1</v>
      </c>
      <c r="R714">
        <v>0</v>
      </c>
      <c r="S714">
        <v>0</v>
      </c>
      <c r="T714">
        <v>1</v>
      </c>
      <c r="U714">
        <v>0</v>
      </c>
      <c r="V714">
        <v>0</v>
      </c>
      <c r="X714">
        <v>0</v>
      </c>
      <c r="Y714">
        <v>0</v>
      </c>
      <c r="AB714" t="s">
        <v>1950</v>
      </c>
    </row>
    <row r="715" spans="1:28">
      <c r="A715" t="s">
        <v>115</v>
      </c>
      <c r="B715" s="7" t="s">
        <v>38</v>
      </c>
      <c r="D715" t="s">
        <v>59</v>
      </c>
      <c r="E715" t="s">
        <v>552</v>
      </c>
      <c r="F715" t="s">
        <v>599</v>
      </c>
      <c r="H715" t="s">
        <v>47</v>
      </c>
      <c r="I715" t="s">
        <v>33</v>
      </c>
      <c r="J715" t="s">
        <v>241</v>
      </c>
      <c r="K715" t="s">
        <v>578</v>
      </c>
      <c r="L715" t="s">
        <v>36</v>
      </c>
      <c r="M715" t="s">
        <v>51</v>
      </c>
      <c r="N715" t="s">
        <v>1251</v>
      </c>
      <c r="O715">
        <v>1</v>
      </c>
      <c r="P715">
        <v>0</v>
      </c>
      <c r="Q715">
        <v>0</v>
      </c>
      <c r="R715">
        <v>1</v>
      </c>
      <c r="S715">
        <v>0</v>
      </c>
      <c r="T715">
        <v>1</v>
      </c>
      <c r="U715">
        <v>0</v>
      </c>
      <c r="V715">
        <v>0</v>
      </c>
      <c r="X715">
        <v>0</v>
      </c>
      <c r="Y715">
        <v>0</v>
      </c>
      <c r="AB715" t="s">
        <v>1950</v>
      </c>
    </row>
    <row r="716" spans="1:28">
      <c r="A716" t="s">
        <v>115</v>
      </c>
      <c r="B716" s="7" t="s">
        <v>38</v>
      </c>
      <c r="D716" t="s">
        <v>59</v>
      </c>
      <c r="E716" t="s">
        <v>552</v>
      </c>
      <c r="F716" t="s">
        <v>599</v>
      </c>
      <c r="H716" t="s">
        <v>47</v>
      </c>
      <c r="I716" t="s">
        <v>33</v>
      </c>
      <c r="J716" t="s">
        <v>241</v>
      </c>
      <c r="K716" t="s">
        <v>578</v>
      </c>
      <c r="L716" t="s">
        <v>36</v>
      </c>
      <c r="M716" t="s">
        <v>41</v>
      </c>
      <c r="N716" t="s">
        <v>1420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1</v>
      </c>
      <c r="U716">
        <v>0</v>
      </c>
      <c r="V716">
        <v>0</v>
      </c>
      <c r="X716">
        <v>0</v>
      </c>
      <c r="Y716">
        <v>0</v>
      </c>
      <c r="AB716" t="s">
        <v>1950</v>
      </c>
    </row>
    <row r="717" spans="1:28">
      <c r="A717" t="s">
        <v>115</v>
      </c>
      <c r="B717" s="7" t="s">
        <v>38</v>
      </c>
      <c r="D717" t="s">
        <v>59</v>
      </c>
      <c r="E717" t="s">
        <v>552</v>
      </c>
      <c r="F717" t="s">
        <v>599</v>
      </c>
      <c r="H717" t="s">
        <v>47</v>
      </c>
      <c r="I717" t="s">
        <v>33</v>
      </c>
      <c r="J717" t="s">
        <v>241</v>
      </c>
      <c r="K717" t="s">
        <v>578</v>
      </c>
      <c r="L717" t="s">
        <v>36</v>
      </c>
      <c r="M717" t="s">
        <v>41</v>
      </c>
      <c r="N717" t="s">
        <v>1421</v>
      </c>
      <c r="O717">
        <v>0</v>
      </c>
      <c r="P717">
        <v>0</v>
      </c>
      <c r="Q717">
        <v>1</v>
      </c>
      <c r="R717">
        <v>0</v>
      </c>
      <c r="S717">
        <v>0</v>
      </c>
      <c r="T717">
        <v>1</v>
      </c>
      <c r="U717">
        <v>0</v>
      </c>
      <c r="V717">
        <v>0</v>
      </c>
      <c r="X717">
        <v>0</v>
      </c>
      <c r="Y717">
        <v>0</v>
      </c>
      <c r="AB717" t="s">
        <v>1950</v>
      </c>
    </row>
    <row r="718" spans="1:28">
      <c r="A718" t="s">
        <v>115</v>
      </c>
      <c r="B718" s="7" t="s">
        <v>1354</v>
      </c>
      <c r="D718" t="s">
        <v>59</v>
      </c>
      <c r="E718" t="s">
        <v>552</v>
      </c>
      <c r="F718" t="s">
        <v>599</v>
      </c>
      <c r="H718" t="s">
        <v>47</v>
      </c>
      <c r="I718" t="s">
        <v>33</v>
      </c>
      <c r="J718" t="s">
        <v>241</v>
      </c>
      <c r="K718" t="s">
        <v>578</v>
      </c>
      <c r="L718" t="s">
        <v>36</v>
      </c>
      <c r="M718" t="s">
        <v>41</v>
      </c>
      <c r="N718" t="s">
        <v>1614</v>
      </c>
      <c r="O718">
        <v>1</v>
      </c>
      <c r="P718">
        <v>0</v>
      </c>
      <c r="Q718">
        <v>1</v>
      </c>
      <c r="R718">
        <v>0</v>
      </c>
      <c r="S718">
        <v>0</v>
      </c>
      <c r="T718">
        <v>1</v>
      </c>
      <c r="U718">
        <v>0</v>
      </c>
      <c r="V718">
        <v>0</v>
      </c>
      <c r="X718">
        <v>0</v>
      </c>
      <c r="Y718">
        <v>0</v>
      </c>
      <c r="AB718" t="s">
        <v>1950</v>
      </c>
    </row>
    <row r="719" spans="1:28">
      <c r="A719" t="s">
        <v>115</v>
      </c>
      <c r="B719" s="7" t="s">
        <v>1176</v>
      </c>
      <c r="D719" t="s">
        <v>59</v>
      </c>
      <c r="E719" t="s">
        <v>552</v>
      </c>
      <c r="F719" t="s">
        <v>599</v>
      </c>
      <c r="H719" t="s">
        <v>47</v>
      </c>
      <c r="I719" t="s">
        <v>39</v>
      </c>
      <c r="J719" t="s">
        <v>585</v>
      </c>
      <c r="K719" t="s">
        <v>586</v>
      </c>
      <c r="L719" t="s">
        <v>40</v>
      </c>
      <c r="M719" t="s">
        <v>41</v>
      </c>
      <c r="N719" t="s">
        <v>601</v>
      </c>
      <c r="O719">
        <v>0</v>
      </c>
      <c r="P719">
        <v>0</v>
      </c>
      <c r="Q719">
        <v>1</v>
      </c>
      <c r="R719">
        <v>0</v>
      </c>
      <c r="S719">
        <v>0</v>
      </c>
      <c r="T719">
        <v>1</v>
      </c>
      <c r="U719">
        <v>0</v>
      </c>
      <c r="V719">
        <v>0</v>
      </c>
      <c r="X719">
        <v>0</v>
      </c>
      <c r="Y719">
        <v>0</v>
      </c>
      <c r="AB719" t="s">
        <v>1950</v>
      </c>
    </row>
    <row r="720" spans="1:28">
      <c r="A720" t="s">
        <v>115</v>
      </c>
      <c r="B720" s="7" t="s">
        <v>1177</v>
      </c>
      <c r="D720" t="s">
        <v>59</v>
      </c>
      <c r="G720" t="s">
        <v>602</v>
      </c>
      <c r="H720" t="s">
        <v>32</v>
      </c>
      <c r="I720" t="s">
        <v>33</v>
      </c>
      <c r="J720" t="s">
        <v>554</v>
      </c>
      <c r="K720" t="s">
        <v>555</v>
      </c>
      <c r="L720" t="s">
        <v>189</v>
      </c>
      <c r="M720" t="s">
        <v>41</v>
      </c>
      <c r="N720" t="s">
        <v>603</v>
      </c>
      <c r="O720">
        <v>0</v>
      </c>
      <c r="P720">
        <v>0</v>
      </c>
      <c r="Q720">
        <v>1</v>
      </c>
      <c r="R720">
        <v>0</v>
      </c>
      <c r="S720">
        <v>0</v>
      </c>
      <c r="T720">
        <v>1</v>
      </c>
      <c r="U720">
        <v>0</v>
      </c>
      <c r="V720">
        <v>0</v>
      </c>
      <c r="X720">
        <v>0</v>
      </c>
      <c r="Y720">
        <v>0</v>
      </c>
      <c r="AB720" t="s">
        <v>1950</v>
      </c>
    </row>
    <row r="721" spans="1:28">
      <c r="A721" t="s">
        <v>115</v>
      </c>
      <c r="B721" s="7" t="s">
        <v>1174</v>
      </c>
      <c r="D721" t="s">
        <v>59</v>
      </c>
      <c r="G721" t="s">
        <v>602</v>
      </c>
      <c r="H721" t="s">
        <v>32</v>
      </c>
      <c r="I721" t="s">
        <v>33</v>
      </c>
      <c r="J721" t="s">
        <v>560</v>
      </c>
      <c r="K721" t="s">
        <v>561</v>
      </c>
      <c r="L721" t="s">
        <v>189</v>
      </c>
      <c r="M721" t="s">
        <v>51</v>
      </c>
      <c r="N721" t="s">
        <v>604</v>
      </c>
      <c r="O721">
        <v>1</v>
      </c>
      <c r="P721">
        <v>1</v>
      </c>
      <c r="Q721">
        <v>0</v>
      </c>
      <c r="R721">
        <v>1</v>
      </c>
      <c r="S721">
        <v>0</v>
      </c>
      <c r="T721">
        <v>1</v>
      </c>
      <c r="U721">
        <v>0</v>
      </c>
      <c r="V721">
        <v>0</v>
      </c>
      <c r="X721">
        <v>0</v>
      </c>
      <c r="Y721">
        <v>0</v>
      </c>
      <c r="AB721" t="s">
        <v>1950</v>
      </c>
    </row>
    <row r="722" spans="1:28">
      <c r="A722" t="s">
        <v>115</v>
      </c>
      <c r="B722" s="7" t="s">
        <v>1870</v>
      </c>
      <c r="D722" t="s">
        <v>59</v>
      </c>
      <c r="G722" t="s">
        <v>602</v>
      </c>
      <c r="H722" t="s">
        <v>32</v>
      </c>
      <c r="I722" t="s">
        <v>33</v>
      </c>
      <c r="J722" t="s">
        <v>560</v>
      </c>
      <c r="K722" t="s">
        <v>561</v>
      </c>
      <c r="L722" t="s">
        <v>189</v>
      </c>
      <c r="M722" t="s">
        <v>51</v>
      </c>
      <c r="N722" t="s">
        <v>1879</v>
      </c>
      <c r="O722">
        <v>1</v>
      </c>
      <c r="P722">
        <v>1</v>
      </c>
      <c r="Q722">
        <v>0</v>
      </c>
      <c r="R722">
        <v>1</v>
      </c>
      <c r="S722">
        <v>0</v>
      </c>
      <c r="T722">
        <v>1</v>
      </c>
      <c r="U722">
        <v>0</v>
      </c>
      <c r="V722">
        <v>0</v>
      </c>
      <c r="X722">
        <v>0</v>
      </c>
      <c r="Y722">
        <v>0</v>
      </c>
      <c r="AB722" t="s">
        <v>1950</v>
      </c>
    </row>
    <row r="723" spans="1:28">
      <c r="A723" t="s">
        <v>115</v>
      </c>
      <c r="B723" s="7" t="s">
        <v>1892</v>
      </c>
      <c r="D723" t="s">
        <v>59</v>
      </c>
      <c r="G723" t="s">
        <v>602</v>
      </c>
      <c r="H723" t="s">
        <v>32</v>
      </c>
      <c r="I723" t="s">
        <v>33</v>
      </c>
      <c r="J723" t="s">
        <v>560</v>
      </c>
      <c r="K723" t="s">
        <v>561</v>
      </c>
      <c r="L723" t="s">
        <v>189</v>
      </c>
      <c r="M723" t="s">
        <v>41</v>
      </c>
      <c r="N723" t="s">
        <v>1920</v>
      </c>
      <c r="O723">
        <v>1</v>
      </c>
      <c r="P723">
        <v>1</v>
      </c>
      <c r="Q723">
        <v>1</v>
      </c>
      <c r="R723">
        <v>0</v>
      </c>
      <c r="S723">
        <v>0</v>
      </c>
      <c r="T723">
        <v>1</v>
      </c>
      <c r="U723">
        <v>0</v>
      </c>
      <c r="V723">
        <v>0</v>
      </c>
      <c r="X723">
        <v>0</v>
      </c>
      <c r="Y723">
        <v>0</v>
      </c>
      <c r="AB723" t="s">
        <v>1950</v>
      </c>
    </row>
    <row r="724" spans="1:28">
      <c r="A724" t="s">
        <v>115</v>
      </c>
      <c r="B724" s="7" t="s">
        <v>1869</v>
      </c>
      <c r="D724" t="s">
        <v>59</v>
      </c>
      <c r="G724" t="s">
        <v>602</v>
      </c>
      <c r="H724" t="s">
        <v>32</v>
      </c>
      <c r="I724" t="s">
        <v>39</v>
      </c>
      <c r="J724" t="s">
        <v>585</v>
      </c>
      <c r="K724" t="s">
        <v>586</v>
      </c>
      <c r="L724" t="s">
        <v>189</v>
      </c>
      <c r="M724" t="s">
        <v>41</v>
      </c>
      <c r="N724" t="s">
        <v>1921</v>
      </c>
      <c r="O724">
        <v>1</v>
      </c>
      <c r="P724">
        <v>1</v>
      </c>
      <c r="Q724">
        <v>1</v>
      </c>
      <c r="R724">
        <v>0</v>
      </c>
      <c r="S724">
        <v>0</v>
      </c>
      <c r="T724">
        <v>1</v>
      </c>
      <c r="U724">
        <v>0</v>
      </c>
      <c r="V724">
        <v>0</v>
      </c>
      <c r="X724">
        <v>0</v>
      </c>
      <c r="Y724">
        <v>0</v>
      </c>
      <c r="AB724" t="s">
        <v>1950</v>
      </c>
    </row>
    <row r="725" spans="1:28">
      <c r="A725" t="s">
        <v>115</v>
      </c>
      <c r="B725" s="7" t="s">
        <v>1174</v>
      </c>
      <c r="D725" t="s">
        <v>59</v>
      </c>
      <c r="G725" t="s">
        <v>602</v>
      </c>
      <c r="H725" t="s">
        <v>32</v>
      </c>
      <c r="I725" t="s">
        <v>39</v>
      </c>
      <c r="J725" t="s">
        <v>554</v>
      </c>
      <c r="K725" t="s">
        <v>555</v>
      </c>
      <c r="L725" t="s">
        <v>189</v>
      </c>
      <c r="M725" t="s">
        <v>41</v>
      </c>
      <c r="N725" t="s">
        <v>605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1</v>
      </c>
      <c r="U725">
        <v>0</v>
      </c>
      <c r="V725">
        <v>0</v>
      </c>
      <c r="X725">
        <v>0</v>
      </c>
      <c r="Y725">
        <v>0</v>
      </c>
      <c r="AB725" t="s">
        <v>1950</v>
      </c>
    </row>
    <row r="726" spans="1:28">
      <c r="A726" t="s">
        <v>115</v>
      </c>
      <c r="B726" s="7" t="s">
        <v>1821</v>
      </c>
      <c r="D726" t="s">
        <v>59</v>
      </c>
      <c r="G726" t="s">
        <v>602</v>
      </c>
      <c r="H726" t="s">
        <v>32</v>
      </c>
      <c r="I726" t="s">
        <v>39</v>
      </c>
      <c r="J726" t="s">
        <v>560</v>
      </c>
      <c r="K726" t="s">
        <v>561</v>
      </c>
      <c r="L726" t="s">
        <v>189</v>
      </c>
      <c r="M726" t="s">
        <v>41</v>
      </c>
      <c r="N726" t="s">
        <v>1822</v>
      </c>
      <c r="O726">
        <v>1</v>
      </c>
      <c r="P726">
        <v>0</v>
      </c>
      <c r="Q726">
        <v>1</v>
      </c>
      <c r="R726">
        <v>0</v>
      </c>
      <c r="S726">
        <v>0</v>
      </c>
      <c r="T726">
        <v>1</v>
      </c>
      <c r="U726">
        <v>0</v>
      </c>
      <c r="V726">
        <v>0</v>
      </c>
      <c r="X726">
        <v>1</v>
      </c>
      <c r="Y726">
        <v>0</v>
      </c>
      <c r="AB726" t="s">
        <v>1950</v>
      </c>
    </row>
    <row r="727" spans="1:28">
      <c r="A727" t="s">
        <v>115</v>
      </c>
      <c r="B727" s="7" t="s">
        <v>1870</v>
      </c>
      <c r="D727" t="s">
        <v>59</v>
      </c>
      <c r="G727" t="s">
        <v>602</v>
      </c>
      <c r="H727" t="s">
        <v>32</v>
      </c>
      <c r="I727" t="s">
        <v>39</v>
      </c>
      <c r="J727" t="s">
        <v>560</v>
      </c>
      <c r="K727" t="s">
        <v>561</v>
      </c>
      <c r="L727" t="s">
        <v>189</v>
      </c>
      <c r="M727" t="s">
        <v>41</v>
      </c>
      <c r="N727" t="s">
        <v>1880</v>
      </c>
      <c r="O727">
        <v>1</v>
      </c>
      <c r="P727">
        <v>1</v>
      </c>
      <c r="Q727">
        <v>1</v>
      </c>
      <c r="R727">
        <v>0</v>
      </c>
      <c r="S727">
        <v>0</v>
      </c>
      <c r="T727">
        <v>1</v>
      </c>
      <c r="U727">
        <v>0</v>
      </c>
      <c r="V727">
        <v>0</v>
      </c>
      <c r="X727">
        <v>0</v>
      </c>
      <c r="Y727">
        <v>0</v>
      </c>
      <c r="AB727" t="s">
        <v>1950</v>
      </c>
    </row>
    <row r="728" spans="1:28">
      <c r="A728" t="s">
        <v>115</v>
      </c>
      <c r="B728" s="7" t="s">
        <v>1869</v>
      </c>
      <c r="D728" t="s">
        <v>59</v>
      </c>
      <c r="G728" t="s">
        <v>602</v>
      </c>
      <c r="H728" t="s">
        <v>32</v>
      </c>
      <c r="I728" t="s">
        <v>39</v>
      </c>
      <c r="J728" t="s">
        <v>560</v>
      </c>
      <c r="K728" t="s">
        <v>561</v>
      </c>
      <c r="L728" t="s">
        <v>189</v>
      </c>
      <c r="M728" t="s">
        <v>41</v>
      </c>
      <c r="N728" t="s">
        <v>1922</v>
      </c>
      <c r="O728">
        <v>1</v>
      </c>
      <c r="P728">
        <v>1</v>
      </c>
      <c r="Q728">
        <v>1</v>
      </c>
      <c r="R728">
        <v>0</v>
      </c>
      <c r="S728">
        <v>0</v>
      </c>
      <c r="T728">
        <v>1</v>
      </c>
      <c r="U728">
        <v>0</v>
      </c>
      <c r="V728">
        <v>0</v>
      </c>
      <c r="X728">
        <v>1</v>
      </c>
      <c r="Y728">
        <v>0</v>
      </c>
      <c r="AB728" t="s">
        <v>1950</v>
      </c>
    </row>
    <row r="729" spans="1:28">
      <c r="A729" t="s">
        <v>115</v>
      </c>
      <c r="B729" s="7" t="s">
        <v>1891</v>
      </c>
      <c r="D729" t="s">
        <v>59</v>
      </c>
      <c r="G729" t="s">
        <v>602</v>
      </c>
      <c r="H729" t="s">
        <v>32</v>
      </c>
      <c r="I729" t="s">
        <v>39</v>
      </c>
      <c r="J729" t="s">
        <v>560</v>
      </c>
      <c r="K729" t="s">
        <v>561</v>
      </c>
      <c r="L729" t="s">
        <v>189</v>
      </c>
      <c r="M729" t="s">
        <v>41</v>
      </c>
      <c r="N729" t="s">
        <v>1923</v>
      </c>
      <c r="O729">
        <v>1</v>
      </c>
      <c r="P729">
        <v>1</v>
      </c>
      <c r="Q729">
        <v>1</v>
      </c>
      <c r="R729">
        <v>0</v>
      </c>
      <c r="S729">
        <v>0</v>
      </c>
      <c r="T729">
        <v>1</v>
      </c>
      <c r="U729">
        <v>0</v>
      </c>
      <c r="V729">
        <v>0</v>
      </c>
      <c r="X729">
        <v>0</v>
      </c>
      <c r="Y729">
        <v>0</v>
      </c>
      <c r="AB729" t="s">
        <v>1950</v>
      </c>
    </row>
    <row r="730" spans="1:28">
      <c r="A730" t="s">
        <v>115</v>
      </c>
      <c r="B730" s="7" t="s">
        <v>38</v>
      </c>
      <c r="D730" t="s">
        <v>59</v>
      </c>
      <c r="G730" t="s">
        <v>602</v>
      </c>
      <c r="H730" t="s">
        <v>47</v>
      </c>
      <c r="I730" t="s">
        <v>39</v>
      </c>
      <c r="J730" t="s">
        <v>554</v>
      </c>
      <c r="K730" t="s">
        <v>555</v>
      </c>
      <c r="L730" t="s">
        <v>189</v>
      </c>
      <c r="M730" t="s">
        <v>41</v>
      </c>
      <c r="N730" t="s">
        <v>1252</v>
      </c>
      <c r="O730">
        <v>0</v>
      </c>
      <c r="P730">
        <v>0</v>
      </c>
      <c r="Q730">
        <v>1</v>
      </c>
      <c r="R730">
        <v>0</v>
      </c>
      <c r="S730">
        <v>0</v>
      </c>
      <c r="T730">
        <v>1</v>
      </c>
      <c r="U730">
        <v>0</v>
      </c>
      <c r="V730">
        <v>0</v>
      </c>
      <c r="X730">
        <v>0</v>
      </c>
      <c r="Y730">
        <v>0</v>
      </c>
      <c r="AB730" t="s">
        <v>1950</v>
      </c>
    </row>
    <row r="731" spans="1:28">
      <c r="A731" t="s">
        <v>115</v>
      </c>
      <c r="B731" s="7" t="s">
        <v>1171</v>
      </c>
      <c r="D731" t="s">
        <v>59</v>
      </c>
      <c r="G731" t="s">
        <v>602</v>
      </c>
      <c r="H731" t="s">
        <v>47</v>
      </c>
      <c r="I731" t="s">
        <v>39</v>
      </c>
      <c r="J731" t="s">
        <v>560</v>
      </c>
      <c r="K731" t="s">
        <v>561</v>
      </c>
      <c r="L731" t="s">
        <v>189</v>
      </c>
      <c r="M731" t="s">
        <v>51</v>
      </c>
      <c r="N731" t="s">
        <v>1422</v>
      </c>
      <c r="O731">
        <v>1</v>
      </c>
      <c r="P731">
        <v>1</v>
      </c>
      <c r="Q731">
        <v>0</v>
      </c>
      <c r="R731">
        <v>1</v>
      </c>
      <c r="S731">
        <v>0</v>
      </c>
      <c r="T731">
        <v>1</v>
      </c>
      <c r="U731">
        <v>0</v>
      </c>
      <c r="V731">
        <v>0</v>
      </c>
      <c r="X731">
        <v>0</v>
      </c>
      <c r="Y731">
        <v>0</v>
      </c>
      <c r="AB731" t="s">
        <v>1950</v>
      </c>
    </row>
    <row r="732" spans="1:28">
      <c r="A732" t="s">
        <v>115</v>
      </c>
      <c r="B732" s="7" t="s">
        <v>38</v>
      </c>
      <c r="D732" t="s">
        <v>59</v>
      </c>
      <c r="G732" t="s">
        <v>606</v>
      </c>
      <c r="H732" t="s">
        <v>47</v>
      </c>
      <c r="I732" t="s">
        <v>33</v>
      </c>
      <c r="J732" t="s">
        <v>509</v>
      </c>
      <c r="K732" t="s">
        <v>510</v>
      </c>
      <c r="L732" t="s">
        <v>189</v>
      </c>
      <c r="M732" t="s">
        <v>41</v>
      </c>
      <c r="N732" t="s">
        <v>1423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1</v>
      </c>
      <c r="U732">
        <v>0</v>
      </c>
      <c r="V732">
        <v>0</v>
      </c>
      <c r="X732">
        <v>0</v>
      </c>
      <c r="Y732">
        <v>0</v>
      </c>
      <c r="AB732" t="s">
        <v>1950</v>
      </c>
    </row>
    <row r="733" spans="1:28">
      <c r="A733" t="s">
        <v>115</v>
      </c>
      <c r="B733" s="7" t="s">
        <v>1173</v>
      </c>
      <c r="D733" t="s">
        <v>59</v>
      </c>
      <c r="G733" t="s">
        <v>606</v>
      </c>
      <c r="H733" t="s">
        <v>47</v>
      </c>
      <c r="I733" t="s">
        <v>39</v>
      </c>
      <c r="J733" t="s">
        <v>509</v>
      </c>
      <c r="K733" t="s">
        <v>510</v>
      </c>
      <c r="L733" t="s">
        <v>189</v>
      </c>
      <c r="M733" t="s">
        <v>41</v>
      </c>
      <c r="N733" t="s">
        <v>607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1</v>
      </c>
      <c r="U733">
        <v>0</v>
      </c>
      <c r="V733">
        <v>0</v>
      </c>
      <c r="X733">
        <v>0</v>
      </c>
      <c r="Y733">
        <v>0</v>
      </c>
      <c r="AB733" t="s">
        <v>1950</v>
      </c>
    </row>
    <row r="734" spans="1:28">
      <c r="A734" t="s">
        <v>115</v>
      </c>
      <c r="B734" s="7" t="s">
        <v>38</v>
      </c>
      <c r="D734" t="s">
        <v>59</v>
      </c>
      <c r="G734" t="s">
        <v>606</v>
      </c>
      <c r="H734" t="s">
        <v>47</v>
      </c>
      <c r="I734" t="s">
        <v>39</v>
      </c>
      <c r="J734" t="s">
        <v>509</v>
      </c>
      <c r="K734" t="s">
        <v>510</v>
      </c>
      <c r="L734" t="s">
        <v>189</v>
      </c>
      <c r="M734" t="s">
        <v>41</v>
      </c>
      <c r="N734" t="s">
        <v>1424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1</v>
      </c>
      <c r="U734">
        <v>0</v>
      </c>
      <c r="V734">
        <v>0</v>
      </c>
      <c r="X734">
        <v>0</v>
      </c>
      <c r="Y734">
        <v>0</v>
      </c>
      <c r="AB734" t="s">
        <v>1950</v>
      </c>
    </row>
    <row r="735" spans="1:28">
      <c r="A735" t="s">
        <v>115</v>
      </c>
      <c r="B735" s="7" t="s">
        <v>1171</v>
      </c>
      <c r="D735" t="s">
        <v>59</v>
      </c>
      <c r="G735" t="s">
        <v>606</v>
      </c>
      <c r="H735" t="s">
        <v>47</v>
      </c>
      <c r="I735" t="s">
        <v>39</v>
      </c>
      <c r="J735" t="s">
        <v>522</v>
      </c>
      <c r="K735" t="s">
        <v>523</v>
      </c>
      <c r="L735" t="s">
        <v>189</v>
      </c>
      <c r="M735" t="s">
        <v>41</v>
      </c>
      <c r="N735" t="s">
        <v>1425</v>
      </c>
      <c r="O735">
        <v>1</v>
      </c>
      <c r="P735">
        <v>0</v>
      </c>
      <c r="Q735">
        <v>1</v>
      </c>
      <c r="R735">
        <v>0</v>
      </c>
      <c r="S735">
        <v>0</v>
      </c>
      <c r="T735">
        <v>1</v>
      </c>
      <c r="U735">
        <v>0</v>
      </c>
      <c r="V735">
        <v>0</v>
      </c>
      <c r="X735">
        <v>0</v>
      </c>
      <c r="Y735">
        <v>0</v>
      </c>
      <c r="AB735" t="s">
        <v>1950</v>
      </c>
    </row>
    <row r="736" spans="1:28">
      <c r="A736" t="s">
        <v>115</v>
      </c>
      <c r="B736" s="7" t="s">
        <v>1171</v>
      </c>
      <c r="D736" t="s">
        <v>59</v>
      </c>
      <c r="G736" t="s">
        <v>606</v>
      </c>
      <c r="H736" t="s">
        <v>47</v>
      </c>
      <c r="I736" t="s">
        <v>39</v>
      </c>
      <c r="J736" t="s">
        <v>522</v>
      </c>
      <c r="K736" t="s">
        <v>523</v>
      </c>
      <c r="L736" t="s">
        <v>189</v>
      </c>
      <c r="M736" t="s">
        <v>41</v>
      </c>
      <c r="N736" t="s">
        <v>1426</v>
      </c>
      <c r="O736">
        <v>1</v>
      </c>
      <c r="P736">
        <v>0</v>
      </c>
      <c r="Q736">
        <v>1</v>
      </c>
      <c r="R736">
        <v>0</v>
      </c>
      <c r="S736">
        <v>0</v>
      </c>
      <c r="T736">
        <v>1</v>
      </c>
      <c r="U736">
        <v>0</v>
      </c>
      <c r="V736">
        <v>0</v>
      </c>
      <c r="X736">
        <v>0</v>
      </c>
      <c r="Y736">
        <v>0</v>
      </c>
      <c r="AB736" t="s">
        <v>1950</v>
      </c>
    </row>
    <row r="737" spans="1:28">
      <c r="A737" t="s">
        <v>115</v>
      </c>
      <c r="B737" s="7" t="s">
        <v>1171</v>
      </c>
      <c r="D737" t="s">
        <v>59</v>
      </c>
      <c r="G737" t="s">
        <v>606</v>
      </c>
      <c r="H737" t="s">
        <v>47</v>
      </c>
      <c r="I737" t="s">
        <v>39</v>
      </c>
      <c r="J737" t="s">
        <v>522</v>
      </c>
      <c r="K737" t="s">
        <v>523</v>
      </c>
      <c r="L737" t="s">
        <v>189</v>
      </c>
      <c r="M737" t="s">
        <v>41</v>
      </c>
      <c r="N737" t="s">
        <v>1427</v>
      </c>
      <c r="O737">
        <v>1</v>
      </c>
      <c r="P737">
        <v>0</v>
      </c>
      <c r="Q737">
        <v>1</v>
      </c>
      <c r="R737">
        <v>0</v>
      </c>
      <c r="S737">
        <v>0</v>
      </c>
      <c r="T737">
        <v>1</v>
      </c>
      <c r="U737">
        <v>0</v>
      </c>
      <c r="V737">
        <v>0</v>
      </c>
      <c r="X737">
        <v>0</v>
      </c>
      <c r="Y737">
        <v>0</v>
      </c>
      <c r="AB737" t="s">
        <v>1950</v>
      </c>
    </row>
    <row r="738" spans="1:28">
      <c r="A738" t="s">
        <v>115</v>
      </c>
      <c r="B738" s="7" t="s">
        <v>38</v>
      </c>
      <c r="D738" t="s">
        <v>59</v>
      </c>
      <c r="G738" t="s">
        <v>1615</v>
      </c>
      <c r="H738" t="s">
        <v>47</v>
      </c>
      <c r="I738" t="s">
        <v>33</v>
      </c>
      <c r="J738" t="s">
        <v>534</v>
      </c>
      <c r="K738" t="s">
        <v>535</v>
      </c>
      <c r="L738" t="s">
        <v>189</v>
      </c>
      <c r="M738" t="s">
        <v>41</v>
      </c>
      <c r="N738" t="s">
        <v>1616</v>
      </c>
      <c r="O738">
        <v>1</v>
      </c>
      <c r="P738">
        <v>0</v>
      </c>
      <c r="Q738">
        <v>1</v>
      </c>
      <c r="R738">
        <v>0</v>
      </c>
      <c r="S738">
        <v>0</v>
      </c>
      <c r="T738">
        <v>1</v>
      </c>
      <c r="U738">
        <v>0</v>
      </c>
      <c r="V738">
        <v>0</v>
      </c>
      <c r="X738">
        <v>0</v>
      </c>
      <c r="Y738">
        <v>0</v>
      </c>
      <c r="AB738" t="s">
        <v>1950</v>
      </c>
    </row>
    <row r="739" spans="1:28">
      <c r="A739" t="s">
        <v>115</v>
      </c>
      <c r="B739" s="7" t="s">
        <v>1171</v>
      </c>
      <c r="D739" t="s">
        <v>59</v>
      </c>
      <c r="G739" t="s">
        <v>1615</v>
      </c>
      <c r="H739" t="s">
        <v>47</v>
      </c>
      <c r="I739" t="s">
        <v>33</v>
      </c>
      <c r="J739" t="s">
        <v>534</v>
      </c>
      <c r="K739" t="s">
        <v>535</v>
      </c>
      <c r="L739" t="s">
        <v>189</v>
      </c>
      <c r="M739" t="s">
        <v>41</v>
      </c>
      <c r="N739" t="s">
        <v>1617</v>
      </c>
      <c r="O739">
        <v>1</v>
      </c>
      <c r="P739">
        <v>0</v>
      </c>
      <c r="Q739">
        <v>1</v>
      </c>
      <c r="R739">
        <v>0</v>
      </c>
      <c r="S739">
        <v>0</v>
      </c>
      <c r="T739">
        <v>1</v>
      </c>
      <c r="U739">
        <v>0</v>
      </c>
      <c r="V739">
        <v>0</v>
      </c>
      <c r="X739">
        <v>0</v>
      </c>
      <c r="Y739">
        <v>0</v>
      </c>
      <c r="AB739" t="s">
        <v>1950</v>
      </c>
    </row>
    <row r="740" spans="1:28">
      <c r="A740" t="s">
        <v>115</v>
      </c>
      <c r="B740" s="7" t="s">
        <v>1354</v>
      </c>
      <c r="D740" t="s">
        <v>59</v>
      </c>
      <c r="G740" t="s">
        <v>1615</v>
      </c>
      <c r="H740" t="s">
        <v>47</v>
      </c>
      <c r="I740" t="s">
        <v>33</v>
      </c>
      <c r="J740" t="s">
        <v>534</v>
      </c>
      <c r="K740" t="s">
        <v>535</v>
      </c>
      <c r="L740" t="s">
        <v>189</v>
      </c>
      <c r="M740" t="s">
        <v>41</v>
      </c>
      <c r="N740" t="s">
        <v>1710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1</v>
      </c>
      <c r="U740">
        <v>0</v>
      </c>
      <c r="V740">
        <v>0</v>
      </c>
      <c r="X740">
        <v>0</v>
      </c>
      <c r="Y740">
        <v>0</v>
      </c>
      <c r="AB740" t="s">
        <v>1950</v>
      </c>
    </row>
    <row r="741" spans="1:28">
      <c r="A741" t="s">
        <v>115</v>
      </c>
      <c r="B741" s="7" t="s">
        <v>1172</v>
      </c>
      <c r="D741" t="s">
        <v>67</v>
      </c>
      <c r="E741" t="s">
        <v>68</v>
      </c>
      <c r="F741" t="s">
        <v>69</v>
      </c>
      <c r="H741" t="s">
        <v>32</v>
      </c>
      <c r="I741" t="s">
        <v>33</v>
      </c>
      <c r="J741" t="s">
        <v>608</v>
      </c>
      <c r="K741" t="s">
        <v>609</v>
      </c>
      <c r="L741" t="s">
        <v>36</v>
      </c>
      <c r="M741" t="s">
        <v>41</v>
      </c>
      <c r="N741" t="s">
        <v>610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1</v>
      </c>
      <c r="U741">
        <v>0</v>
      </c>
      <c r="V741">
        <v>0</v>
      </c>
      <c r="X741">
        <v>0</v>
      </c>
      <c r="Y741">
        <v>0</v>
      </c>
      <c r="AB741" t="s">
        <v>1950</v>
      </c>
    </row>
    <row r="742" spans="1:28">
      <c r="A742" t="s">
        <v>115</v>
      </c>
      <c r="B742" s="7" t="s">
        <v>1172</v>
      </c>
      <c r="D742" t="s">
        <v>67</v>
      </c>
      <c r="E742" t="s">
        <v>68</v>
      </c>
      <c r="F742" t="s">
        <v>69</v>
      </c>
      <c r="H742" t="s">
        <v>32</v>
      </c>
      <c r="I742" t="s">
        <v>33</v>
      </c>
      <c r="J742" t="s">
        <v>608</v>
      </c>
      <c r="K742" t="s">
        <v>609</v>
      </c>
      <c r="L742" t="s">
        <v>36</v>
      </c>
      <c r="M742" t="s">
        <v>41</v>
      </c>
      <c r="N742" t="s">
        <v>611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1</v>
      </c>
      <c r="U742">
        <v>0</v>
      </c>
      <c r="V742">
        <v>0</v>
      </c>
      <c r="X742">
        <v>0</v>
      </c>
      <c r="Y742">
        <v>0</v>
      </c>
      <c r="AB742" t="s">
        <v>1950</v>
      </c>
    </row>
    <row r="743" spans="1:28">
      <c r="A743" t="s">
        <v>115</v>
      </c>
      <c r="B743" s="7" t="s">
        <v>1172</v>
      </c>
      <c r="D743" t="s">
        <v>67</v>
      </c>
      <c r="E743" t="s">
        <v>68</v>
      </c>
      <c r="F743" t="s">
        <v>69</v>
      </c>
      <c r="H743" t="s">
        <v>32</v>
      </c>
      <c r="I743" t="s">
        <v>33</v>
      </c>
      <c r="J743" t="s">
        <v>608</v>
      </c>
      <c r="K743" t="s">
        <v>609</v>
      </c>
      <c r="L743" t="s">
        <v>36</v>
      </c>
      <c r="M743" t="s">
        <v>41</v>
      </c>
      <c r="N743" t="s">
        <v>612</v>
      </c>
      <c r="O743">
        <v>0</v>
      </c>
      <c r="P743">
        <v>0</v>
      </c>
      <c r="Q743">
        <v>1</v>
      </c>
      <c r="R743">
        <v>0</v>
      </c>
      <c r="S743">
        <v>0</v>
      </c>
      <c r="T743">
        <v>1</v>
      </c>
      <c r="U743">
        <v>0</v>
      </c>
      <c r="V743">
        <v>0</v>
      </c>
      <c r="X743">
        <v>0</v>
      </c>
      <c r="Y743">
        <v>0</v>
      </c>
      <c r="AB743" t="s">
        <v>1950</v>
      </c>
    </row>
    <row r="744" spans="1:28">
      <c r="A744" t="s">
        <v>115</v>
      </c>
      <c r="B744" s="7" t="s">
        <v>1177</v>
      </c>
      <c r="D744" t="s">
        <v>67</v>
      </c>
      <c r="E744" t="s">
        <v>68</v>
      </c>
      <c r="F744" t="s">
        <v>69</v>
      </c>
      <c r="H744" t="s">
        <v>32</v>
      </c>
      <c r="I744" t="s">
        <v>33</v>
      </c>
      <c r="J744" t="s">
        <v>608</v>
      </c>
      <c r="K744" t="s">
        <v>609</v>
      </c>
      <c r="L744" t="s">
        <v>40</v>
      </c>
      <c r="M744" t="s">
        <v>41</v>
      </c>
      <c r="N744" t="s">
        <v>613</v>
      </c>
      <c r="O744">
        <v>0</v>
      </c>
      <c r="P744">
        <v>0</v>
      </c>
      <c r="Q744">
        <v>1</v>
      </c>
      <c r="R744">
        <v>0</v>
      </c>
      <c r="S744">
        <v>0</v>
      </c>
      <c r="T744">
        <v>1</v>
      </c>
      <c r="U744">
        <v>0</v>
      </c>
      <c r="V744">
        <v>0</v>
      </c>
      <c r="X744">
        <v>0</v>
      </c>
      <c r="Y744">
        <v>0</v>
      </c>
      <c r="AB744" t="s">
        <v>1950</v>
      </c>
    </row>
    <row r="745" spans="1:28">
      <c r="A745" t="s">
        <v>115</v>
      </c>
      <c r="B745" s="7" t="s">
        <v>1177</v>
      </c>
      <c r="D745" t="s">
        <v>67</v>
      </c>
      <c r="E745" t="s">
        <v>68</v>
      </c>
      <c r="F745" t="s">
        <v>69</v>
      </c>
      <c r="H745" t="s">
        <v>32</v>
      </c>
      <c r="I745" t="s">
        <v>33</v>
      </c>
      <c r="J745" t="s">
        <v>608</v>
      </c>
      <c r="K745" t="s">
        <v>609</v>
      </c>
      <c r="L745" t="s">
        <v>40</v>
      </c>
      <c r="M745" t="s">
        <v>41</v>
      </c>
      <c r="N745" t="s">
        <v>614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1</v>
      </c>
      <c r="U745">
        <v>0</v>
      </c>
      <c r="V745">
        <v>0</v>
      </c>
      <c r="X745">
        <v>0</v>
      </c>
      <c r="Y745">
        <v>0</v>
      </c>
      <c r="AB745" t="s">
        <v>1950</v>
      </c>
    </row>
    <row r="746" spans="1:28">
      <c r="A746" t="s">
        <v>115</v>
      </c>
      <c r="B746" s="7" t="s">
        <v>1177</v>
      </c>
      <c r="D746" t="s">
        <v>67</v>
      </c>
      <c r="E746" t="s">
        <v>68</v>
      </c>
      <c r="F746" t="s">
        <v>69</v>
      </c>
      <c r="H746" t="s">
        <v>32</v>
      </c>
      <c r="I746" t="s">
        <v>33</v>
      </c>
      <c r="J746" t="s">
        <v>608</v>
      </c>
      <c r="K746" t="s">
        <v>609</v>
      </c>
      <c r="L746" t="s">
        <v>40</v>
      </c>
      <c r="M746" t="s">
        <v>41</v>
      </c>
      <c r="N746" t="s">
        <v>615</v>
      </c>
      <c r="O746">
        <v>0</v>
      </c>
      <c r="P746">
        <v>0</v>
      </c>
      <c r="Q746">
        <v>1</v>
      </c>
      <c r="R746">
        <v>0</v>
      </c>
      <c r="S746">
        <v>0</v>
      </c>
      <c r="T746">
        <v>1</v>
      </c>
      <c r="U746">
        <v>0</v>
      </c>
      <c r="V746">
        <v>0</v>
      </c>
      <c r="X746">
        <v>0</v>
      </c>
      <c r="Y746">
        <v>0</v>
      </c>
      <c r="AB746" t="s">
        <v>1950</v>
      </c>
    </row>
    <row r="747" spans="1:28">
      <c r="A747" t="s">
        <v>115</v>
      </c>
      <c r="B747" s="7" t="s">
        <v>1174</v>
      </c>
      <c r="D747" t="s">
        <v>67</v>
      </c>
      <c r="E747" t="s">
        <v>68</v>
      </c>
      <c r="F747" t="s">
        <v>69</v>
      </c>
      <c r="H747" t="s">
        <v>32</v>
      </c>
      <c r="I747" t="s">
        <v>33</v>
      </c>
      <c r="J747" t="s">
        <v>608</v>
      </c>
      <c r="K747" t="s">
        <v>609</v>
      </c>
      <c r="L747" t="s">
        <v>36</v>
      </c>
      <c r="M747" t="s">
        <v>41</v>
      </c>
      <c r="N747" t="s">
        <v>616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1</v>
      </c>
      <c r="U747">
        <v>0</v>
      </c>
      <c r="V747">
        <v>0</v>
      </c>
      <c r="X747">
        <v>0</v>
      </c>
      <c r="Y747">
        <v>0</v>
      </c>
      <c r="AB747" t="s">
        <v>1950</v>
      </c>
    </row>
    <row r="748" spans="1:28">
      <c r="A748" t="s">
        <v>115</v>
      </c>
      <c r="B748" s="7" t="s">
        <v>1174</v>
      </c>
      <c r="D748" t="s">
        <v>67</v>
      </c>
      <c r="E748" t="s">
        <v>68</v>
      </c>
      <c r="F748" t="s">
        <v>69</v>
      </c>
      <c r="H748" t="s">
        <v>32</v>
      </c>
      <c r="I748" t="s">
        <v>33</v>
      </c>
      <c r="J748" t="s">
        <v>608</v>
      </c>
      <c r="K748" t="s">
        <v>609</v>
      </c>
      <c r="L748" t="s">
        <v>40</v>
      </c>
      <c r="M748" t="s">
        <v>41</v>
      </c>
      <c r="N748" t="s">
        <v>617</v>
      </c>
      <c r="O748">
        <v>0</v>
      </c>
      <c r="P748">
        <v>0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0</v>
      </c>
      <c r="X748">
        <v>0</v>
      </c>
      <c r="Y748">
        <v>0</v>
      </c>
      <c r="AB748" t="s">
        <v>1950</v>
      </c>
    </row>
    <row r="749" spans="1:28">
      <c r="A749" t="s">
        <v>115</v>
      </c>
      <c r="B749" s="7" t="s">
        <v>1173</v>
      </c>
      <c r="D749" t="s">
        <v>67</v>
      </c>
      <c r="E749" t="s">
        <v>68</v>
      </c>
      <c r="F749" t="s">
        <v>69</v>
      </c>
      <c r="H749" t="s">
        <v>32</v>
      </c>
      <c r="I749" t="s">
        <v>33</v>
      </c>
      <c r="J749" t="s">
        <v>608</v>
      </c>
      <c r="K749" t="s">
        <v>609</v>
      </c>
      <c r="L749" t="s">
        <v>36</v>
      </c>
      <c r="M749" t="s">
        <v>41</v>
      </c>
      <c r="N749" t="s">
        <v>618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1</v>
      </c>
      <c r="U749">
        <v>0</v>
      </c>
      <c r="V749">
        <v>0</v>
      </c>
      <c r="X749">
        <v>0</v>
      </c>
      <c r="Y749">
        <v>0</v>
      </c>
      <c r="AB749" t="s">
        <v>1950</v>
      </c>
    </row>
    <row r="750" spans="1:28">
      <c r="A750" t="s">
        <v>115</v>
      </c>
      <c r="B750" s="7" t="s">
        <v>1173</v>
      </c>
      <c r="D750" t="s">
        <v>67</v>
      </c>
      <c r="E750" t="s">
        <v>68</v>
      </c>
      <c r="F750" t="s">
        <v>69</v>
      </c>
      <c r="H750" t="s">
        <v>32</v>
      </c>
      <c r="I750" t="s">
        <v>33</v>
      </c>
      <c r="J750" t="s">
        <v>608</v>
      </c>
      <c r="K750" t="s">
        <v>609</v>
      </c>
      <c r="L750" t="s">
        <v>36</v>
      </c>
      <c r="M750" t="s">
        <v>41</v>
      </c>
      <c r="N750" t="s">
        <v>619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1</v>
      </c>
      <c r="U750">
        <v>0</v>
      </c>
      <c r="V750">
        <v>0</v>
      </c>
      <c r="X750">
        <v>0</v>
      </c>
      <c r="Y750">
        <v>0</v>
      </c>
      <c r="AB750" t="s">
        <v>1950</v>
      </c>
    </row>
    <row r="751" spans="1:28">
      <c r="A751" t="s">
        <v>115</v>
      </c>
      <c r="B751" s="7" t="s">
        <v>1176</v>
      </c>
      <c r="D751" t="s">
        <v>67</v>
      </c>
      <c r="E751" t="s">
        <v>68</v>
      </c>
      <c r="F751" t="s">
        <v>69</v>
      </c>
      <c r="H751" t="s">
        <v>32</v>
      </c>
      <c r="I751" t="s">
        <v>33</v>
      </c>
      <c r="J751" t="s">
        <v>608</v>
      </c>
      <c r="K751" t="s">
        <v>609</v>
      </c>
      <c r="L751" t="s">
        <v>36</v>
      </c>
      <c r="M751" t="s">
        <v>41</v>
      </c>
      <c r="N751" t="s">
        <v>620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1</v>
      </c>
      <c r="U751">
        <v>0</v>
      </c>
      <c r="V751">
        <v>0</v>
      </c>
      <c r="X751">
        <v>0</v>
      </c>
      <c r="Y751">
        <v>0</v>
      </c>
      <c r="AB751" t="s">
        <v>1950</v>
      </c>
    </row>
    <row r="752" spans="1:28">
      <c r="A752" t="s">
        <v>115</v>
      </c>
      <c r="B752" s="7" t="s">
        <v>1176</v>
      </c>
      <c r="D752" t="s">
        <v>67</v>
      </c>
      <c r="E752" t="s">
        <v>68</v>
      </c>
      <c r="F752" t="s">
        <v>69</v>
      </c>
      <c r="H752" t="s">
        <v>32</v>
      </c>
      <c r="I752" t="s">
        <v>33</v>
      </c>
      <c r="J752" t="s">
        <v>608</v>
      </c>
      <c r="K752" t="s">
        <v>609</v>
      </c>
      <c r="L752" t="s">
        <v>36</v>
      </c>
      <c r="M752" t="s">
        <v>41</v>
      </c>
      <c r="N752" t="s">
        <v>621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1</v>
      </c>
      <c r="U752">
        <v>0</v>
      </c>
      <c r="V752">
        <v>0</v>
      </c>
      <c r="X752">
        <v>0</v>
      </c>
      <c r="Y752">
        <v>0</v>
      </c>
      <c r="AB752" t="s">
        <v>1950</v>
      </c>
    </row>
    <row r="753" spans="1:28">
      <c r="A753" t="s">
        <v>115</v>
      </c>
      <c r="B753" s="7" t="s">
        <v>38</v>
      </c>
      <c r="D753" t="s">
        <v>67</v>
      </c>
      <c r="E753" t="s">
        <v>68</v>
      </c>
      <c r="F753" t="s">
        <v>69</v>
      </c>
      <c r="H753" t="s">
        <v>32</v>
      </c>
      <c r="I753" t="s">
        <v>33</v>
      </c>
      <c r="J753" t="s">
        <v>608</v>
      </c>
      <c r="K753" t="s">
        <v>609</v>
      </c>
      <c r="L753" t="s">
        <v>36</v>
      </c>
      <c r="M753" t="s">
        <v>41</v>
      </c>
      <c r="N753" t="s">
        <v>1253</v>
      </c>
      <c r="O753">
        <v>0</v>
      </c>
      <c r="P753">
        <v>0</v>
      </c>
      <c r="Q753">
        <v>1</v>
      </c>
      <c r="R753">
        <v>0</v>
      </c>
      <c r="S753">
        <v>0</v>
      </c>
      <c r="T753">
        <v>1</v>
      </c>
      <c r="U753">
        <v>0</v>
      </c>
      <c r="V753">
        <v>0</v>
      </c>
      <c r="X753">
        <v>0</v>
      </c>
      <c r="Y753">
        <v>0</v>
      </c>
      <c r="AB753" t="s">
        <v>1950</v>
      </c>
    </row>
    <row r="754" spans="1:28">
      <c r="A754" t="s">
        <v>115</v>
      </c>
      <c r="B754" s="7" t="s">
        <v>38</v>
      </c>
      <c r="D754" t="s">
        <v>67</v>
      </c>
      <c r="E754" t="s">
        <v>68</v>
      </c>
      <c r="F754" t="s">
        <v>69</v>
      </c>
      <c r="H754" t="s">
        <v>32</v>
      </c>
      <c r="I754" t="s">
        <v>33</v>
      </c>
      <c r="J754" t="s">
        <v>608</v>
      </c>
      <c r="K754" t="s">
        <v>609</v>
      </c>
      <c r="L754" t="s">
        <v>36</v>
      </c>
      <c r="M754" t="s">
        <v>41</v>
      </c>
      <c r="N754" t="s">
        <v>1254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1</v>
      </c>
      <c r="U754">
        <v>0</v>
      </c>
      <c r="V754">
        <v>0</v>
      </c>
      <c r="X754">
        <v>0</v>
      </c>
      <c r="Y754">
        <v>0</v>
      </c>
      <c r="AB754" t="s">
        <v>1950</v>
      </c>
    </row>
    <row r="755" spans="1:28">
      <c r="A755" t="s">
        <v>115</v>
      </c>
      <c r="B755" s="7" t="s">
        <v>1171</v>
      </c>
      <c r="D755" t="s">
        <v>67</v>
      </c>
      <c r="E755" t="s">
        <v>68</v>
      </c>
      <c r="F755" t="s">
        <v>69</v>
      </c>
      <c r="H755" t="s">
        <v>32</v>
      </c>
      <c r="I755" t="s">
        <v>33</v>
      </c>
      <c r="J755" t="s">
        <v>608</v>
      </c>
      <c r="K755" t="s">
        <v>609</v>
      </c>
      <c r="L755" t="s">
        <v>36</v>
      </c>
      <c r="M755" t="s">
        <v>41</v>
      </c>
      <c r="N755" t="s">
        <v>1428</v>
      </c>
      <c r="O755">
        <v>0</v>
      </c>
      <c r="P755">
        <v>0</v>
      </c>
      <c r="Q755">
        <v>1</v>
      </c>
      <c r="R755">
        <v>0</v>
      </c>
      <c r="S755">
        <v>0</v>
      </c>
      <c r="T755">
        <v>1</v>
      </c>
      <c r="U755">
        <v>0</v>
      </c>
      <c r="V755">
        <v>0</v>
      </c>
      <c r="X755">
        <v>0</v>
      </c>
      <c r="Y755">
        <v>0</v>
      </c>
      <c r="AB755" t="s">
        <v>1950</v>
      </c>
    </row>
    <row r="756" spans="1:28">
      <c r="A756" t="s">
        <v>115</v>
      </c>
      <c r="B756" s="7" t="s">
        <v>1172</v>
      </c>
      <c r="D756" t="s">
        <v>67</v>
      </c>
      <c r="E756" t="s">
        <v>68</v>
      </c>
      <c r="F756" t="s">
        <v>69</v>
      </c>
      <c r="H756" t="s">
        <v>47</v>
      </c>
      <c r="I756" t="s">
        <v>33</v>
      </c>
      <c r="J756" t="s">
        <v>608</v>
      </c>
      <c r="K756" t="s">
        <v>609</v>
      </c>
      <c r="L756" t="s">
        <v>40</v>
      </c>
      <c r="M756" t="s">
        <v>41</v>
      </c>
      <c r="N756" t="s">
        <v>622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1</v>
      </c>
      <c r="U756">
        <v>0</v>
      </c>
      <c r="V756">
        <v>0</v>
      </c>
      <c r="X756">
        <v>0</v>
      </c>
      <c r="Y756">
        <v>0</v>
      </c>
      <c r="AB756" t="s">
        <v>1950</v>
      </c>
    </row>
    <row r="757" spans="1:28">
      <c r="A757" t="s">
        <v>115</v>
      </c>
      <c r="B757" s="7" t="s">
        <v>1174</v>
      </c>
      <c r="D757" t="s">
        <v>67</v>
      </c>
      <c r="E757" t="s">
        <v>68</v>
      </c>
      <c r="F757" t="s">
        <v>69</v>
      </c>
      <c r="H757" t="s">
        <v>47</v>
      </c>
      <c r="I757" t="s">
        <v>33</v>
      </c>
      <c r="J757" t="s">
        <v>608</v>
      </c>
      <c r="K757" t="s">
        <v>609</v>
      </c>
      <c r="L757" t="s">
        <v>36</v>
      </c>
      <c r="M757" t="s">
        <v>41</v>
      </c>
      <c r="N757" t="s">
        <v>623</v>
      </c>
      <c r="O757">
        <v>0</v>
      </c>
      <c r="P757">
        <v>0</v>
      </c>
      <c r="Q757">
        <v>1</v>
      </c>
      <c r="R757">
        <v>0</v>
      </c>
      <c r="S757">
        <v>0</v>
      </c>
      <c r="T757">
        <v>1</v>
      </c>
      <c r="U757">
        <v>0</v>
      </c>
      <c r="V757">
        <v>0</v>
      </c>
      <c r="X757">
        <v>0</v>
      </c>
      <c r="Y757">
        <v>0</v>
      </c>
      <c r="AB757" t="s">
        <v>1950</v>
      </c>
    </row>
    <row r="758" spans="1:28">
      <c r="A758" t="s">
        <v>115</v>
      </c>
      <c r="B758" s="7" t="s">
        <v>38</v>
      </c>
      <c r="D758" t="s">
        <v>67</v>
      </c>
      <c r="E758" t="s">
        <v>68</v>
      </c>
      <c r="F758" t="s">
        <v>69</v>
      </c>
      <c r="H758" t="s">
        <v>47</v>
      </c>
      <c r="I758" t="s">
        <v>33</v>
      </c>
      <c r="J758" t="s">
        <v>608</v>
      </c>
      <c r="K758" t="s">
        <v>609</v>
      </c>
      <c r="L758" t="s">
        <v>36</v>
      </c>
      <c r="M758" t="s">
        <v>41</v>
      </c>
      <c r="N758" t="s">
        <v>1255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1</v>
      </c>
      <c r="U758">
        <v>0</v>
      </c>
      <c r="V758">
        <v>0</v>
      </c>
      <c r="X758">
        <v>0</v>
      </c>
      <c r="Y758">
        <v>0</v>
      </c>
      <c r="AB758" t="s">
        <v>1950</v>
      </c>
    </row>
    <row r="759" spans="1:28">
      <c r="A759" t="s">
        <v>115</v>
      </c>
      <c r="B759" s="7" t="s">
        <v>1172</v>
      </c>
      <c r="D759" t="s">
        <v>67</v>
      </c>
      <c r="E759" t="s">
        <v>68</v>
      </c>
      <c r="F759" t="s">
        <v>624</v>
      </c>
      <c r="H759" t="s">
        <v>32</v>
      </c>
      <c r="I759" t="s">
        <v>33</v>
      </c>
      <c r="J759" t="s">
        <v>625</v>
      </c>
      <c r="K759" t="s">
        <v>626</v>
      </c>
      <c r="L759" t="s">
        <v>36</v>
      </c>
      <c r="M759" t="s">
        <v>41</v>
      </c>
      <c r="N759" t="s">
        <v>627</v>
      </c>
      <c r="O759">
        <v>0</v>
      </c>
      <c r="P759">
        <v>0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0</v>
      </c>
      <c r="X759">
        <v>0</v>
      </c>
      <c r="Y759">
        <v>0</v>
      </c>
      <c r="AB759" t="s">
        <v>1950</v>
      </c>
    </row>
    <row r="760" spans="1:28">
      <c r="A760" t="s">
        <v>115</v>
      </c>
      <c r="B760" s="7" t="s">
        <v>1172</v>
      </c>
      <c r="D760" t="s">
        <v>67</v>
      </c>
      <c r="E760" t="s">
        <v>68</v>
      </c>
      <c r="F760" t="s">
        <v>624</v>
      </c>
      <c r="H760" t="s">
        <v>32</v>
      </c>
      <c r="I760" t="s">
        <v>33</v>
      </c>
      <c r="J760" t="s">
        <v>625</v>
      </c>
      <c r="K760" t="s">
        <v>626</v>
      </c>
      <c r="L760" t="s">
        <v>40</v>
      </c>
      <c r="M760" t="s">
        <v>41</v>
      </c>
      <c r="N760" t="s">
        <v>628</v>
      </c>
      <c r="O760">
        <v>0</v>
      </c>
      <c r="P760">
        <v>0</v>
      </c>
      <c r="Q760">
        <v>1</v>
      </c>
      <c r="R760">
        <v>0</v>
      </c>
      <c r="S760">
        <v>0</v>
      </c>
      <c r="T760">
        <v>1</v>
      </c>
      <c r="U760">
        <v>0</v>
      </c>
      <c r="V760">
        <v>0</v>
      </c>
      <c r="X760">
        <v>0</v>
      </c>
      <c r="Y760">
        <v>0</v>
      </c>
      <c r="AB760" t="s">
        <v>1950</v>
      </c>
    </row>
    <row r="761" spans="1:28">
      <c r="A761" t="s">
        <v>115</v>
      </c>
      <c r="B761" s="7" t="s">
        <v>1177</v>
      </c>
      <c r="D761" t="s">
        <v>67</v>
      </c>
      <c r="E761" t="s">
        <v>68</v>
      </c>
      <c r="F761" t="s">
        <v>624</v>
      </c>
      <c r="H761" t="s">
        <v>32</v>
      </c>
      <c r="I761" t="s">
        <v>33</v>
      </c>
      <c r="J761" t="s">
        <v>625</v>
      </c>
      <c r="K761" t="s">
        <v>626</v>
      </c>
      <c r="L761" t="s">
        <v>36</v>
      </c>
      <c r="M761" t="s">
        <v>41</v>
      </c>
      <c r="N761" t="s">
        <v>629</v>
      </c>
      <c r="O761">
        <v>0</v>
      </c>
      <c r="P761">
        <v>0</v>
      </c>
      <c r="Q761">
        <v>1</v>
      </c>
      <c r="R761">
        <v>0</v>
      </c>
      <c r="S761">
        <v>0</v>
      </c>
      <c r="T761">
        <v>1</v>
      </c>
      <c r="U761">
        <v>0</v>
      </c>
      <c r="V761">
        <v>0</v>
      </c>
      <c r="X761">
        <v>0</v>
      </c>
      <c r="Y761">
        <v>0</v>
      </c>
      <c r="AB761" t="s">
        <v>1950</v>
      </c>
    </row>
    <row r="762" spans="1:28">
      <c r="A762" t="s">
        <v>115</v>
      </c>
      <c r="B762" s="7" t="s">
        <v>1177</v>
      </c>
      <c r="D762" t="s">
        <v>67</v>
      </c>
      <c r="E762" t="s">
        <v>68</v>
      </c>
      <c r="F762" t="s">
        <v>624</v>
      </c>
      <c r="H762" t="s">
        <v>32</v>
      </c>
      <c r="I762" t="s">
        <v>33</v>
      </c>
      <c r="J762" t="s">
        <v>625</v>
      </c>
      <c r="K762" t="s">
        <v>626</v>
      </c>
      <c r="L762" t="s">
        <v>36</v>
      </c>
      <c r="M762" t="s">
        <v>41</v>
      </c>
      <c r="N762" t="s">
        <v>630</v>
      </c>
      <c r="O762">
        <v>0</v>
      </c>
      <c r="P762">
        <v>0</v>
      </c>
      <c r="Q762">
        <v>1</v>
      </c>
      <c r="R762">
        <v>0</v>
      </c>
      <c r="S762">
        <v>0</v>
      </c>
      <c r="T762">
        <v>1</v>
      </c>
      <c r="U762">
        <v>0</v>
      </c>
      <c r="V762">
        <v>0</v>
      </c>
      <c r="X762">
        <v>0</v>
      </c>
      <c r="Y762">
        <v>0</v>
      </c>
      <c r="AB762" t="s">
        <v>1950</v>
      </c>
    </row>
    <row r="763" spans="1:28">
      <c r="A763" t="s">
        <v>115</v>
      </c>
      <c r="B763" s="7" t="s">
        <v>1174</v>
      </c>
      <c r="D763" t="s">
        <v>67</v>
      </c>
      <c r="E763" t="s">
        <v>68</v>
      </c>
      <c r="F763" t="s">
        <v>624</v>
      </c>
      <c r="H763" t="s">
        <v>32</v>
      </c>
      <c r="I763" t="s">
        <v>33</v>
      </c>
      <c r="J763" t="s">
        <v>625</v>
      </c>
      <c r="K763" t="s">
        <v>626</v>
      </c>
      <c r="L763" t="s">
        <v>40</v>
      </c>
      <c r="M763" t="s">
        <v>41</v>
      </c>
      <c r="N763" t="s">
        <v>631</v>
      </c>
      <c r="O763">
        <v>0</v>
      </c>
      <c r="P763">
        <v>0</v>
      </c>
      <c r="Q763">
        <v>1</v>
      </c>
      <c r="R763">
        <v>0</v>
      </c>
      <c r="S763">
        <v>0</v>
      </c>
      <c r="T763">
        <v>1</v>
      </c>
      <c r="U763">
        <v>0</v>
      </c>
      <c r="V763">
        <v>0</v>
      </c>
      <c r="X763">
        <v>0</v>
      </c>
      <c r="Y763">
        <v>0</v>
      </c>
      <c r="AB763" t="s">
        <v>1950</v>
      </c>
    </row>
    <row r="764" spans="1:28">
      <c r="A764" t="s">
        <v>115</v>
      </c>
      <c r="B764" s="7" t="s">
        <v>1174</v>
      </c>
      <c r="D764" t="s">
        <v>67</v>
      </c>
      <c r="E764" t="s">
        <v>68</v>
      </c>
      <c r="F764" t="s">
        <v>624</v>
      </c>
      <c r="H764" t="s">
        <v>32</v>
      </c>
      <c r="I764" t="s">
        <v>33</v>
      </c>
      <c r="J764" t="s">
        <v>625</v>
      </c>
      <c r="K764" t="s">
        <v>626</v>
      </c>
      <c r="L764" t="s">
        <v>40</v>
      </c>
      <c r="M764" t="s">
        <v>41</v>
      </c>
      <c r="N764" t="s">
        <v>632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1</v>
      </c>
      <c r="U764">
        <v>0</v>
      </c>
      <c r="V764">
        <v>0</v>
      </c>
      <c r="X764">
        <v>0</v>
      </c>
      <c r="Y764">
        <v>0</v>
      </c>
      <c r="AB764" t="s">
        <v>1950</v>
      </c>
    </row>
    <row r="765" spans="1:28">
      <c r="A765" t="s">
        <v>115</v>
      </c>
      <c r="B765" s="7" t="s">
        <v>1174</v>
      </c>
      <c r="D765" t="s">
        <v>67</v>
      </c>
      <c r="E765" t="s">
        <v>68</v>
      </c>
      <c r="F765" t="s">
        <v>624</v>
      </c>
      <c r="H765" t="s">
        <v>32</v>
      </c>
      <c r="I765" t="s">
        <v>33</v>
      </c>
      <c r="J765" t="s">
        <v>625</v>
      </c>
      <c r="K765" t="s">
        <v>626</v>
      </c>
      <c r="L765" t="s">
        <v>36</v>
      </c>
      <c r="M765" t="s">
        <v>41</v>
      </c>
      <c r="N765" t="s">
        <v>633</v>
      </c>
      <c r="O765">
        <v>0</v>
      </c>
      <c r="P765">
        <v>0</v>
      </c>
      <c r="Q765">
        <v>1</v>
      </c>
      <c r="R765">
        <v>0</v>
      </c>
      <c r="S765">
        <v>0</v>
      </c>
      <c r="T765">
        <v>1</v>
      </c>
      <c r="U765">
        <v>0</v>
      </c>
      <c r="V765">
        <v>0</v>
      </c>
      <c r="X765">
        <v>0</v>
      </c>
      <c r="Y765">
        <v>0</v>
      </c>
      <c r="AB765" t="s">
        <v>1950</v>
      </c>
    </row>
    <row r="766" spans="1:28">
      <c r="A766" t="s">
        <v>115</v>
      </c>
      <c r="B766" s="7" t="s">
        <v>1174</v>
      </c>
      <c r="D766" t="s">
        <v>67</v>
      </c>
      <c r="E766" t="s">
        <v>68</v>
      </c>
      <c r="F766" t="s">
        <v>624</v>
      </c>
      <c r="H766" t="s">
        <v>32</v>
      </c>
      <c r="I766" t="s">
        <v>33</v>
      </c>
      <c r="J766" t="s">
        <v>625</v>
      </c>
      <c r="K766" t="s">
        <v>626</v>
      </c>
      <c r="L766" t="s">
        <v>36</v>
      </c>
      <c r="M766" t="s">
        <v>41</v>
      </c>
      <c r="N766" t="s">
        <v>634</v>
      </c>
      <c r="O766">
        <v>0</v>
      </c>
      <c r="P766">
        <v>0</v>
      </c>
      <c r="Q766">
        <v>1</v>
      </c>
      <c r="R766">
        <v>0</v>
      </c>
      <c r="S766">
        <v>0</v>
      </c>
      <c r="T766">
        <v>1</v>
      </c>
      <c r="U766">
        <v>0</v>
      </c>
      <c r="V766">
        <v>0</v>
      </c>
      <c r="X766">
        <v>0</v>
      </c>
      <c r="Y766">
        <v>0</v>
      </c>
      <c r="AB766" t="s">
        <v>1950</v>
      </c>
    </row>
    <row r="767" spans="1:28">
      <c r="A767" t="s">
        <v>115</v>
      </c>
      <c r="B767" s="7" t="s">
        <v>1173</v>
      </c>
      <c r="D767" t="s">
        <v>67</v>
      </c>
      <c r="E767" t="s">
        <v>68</v>
      </c>
      <c r="F767" t="s">
        <v>624</v>
      </c>
      <c r="H767" t="s">
        <v>32</v>
      </c>
      <c r="I767" t="s">
        <v>33</v>
      </c>
      <c r="J767" t="s">
        <v>625</v>
      </c>
      <c r="K767" t="s">
        <v>626</v>
      </c>
      <c r="L767" t="s">
        <v>36</v>
      </c>
      <c r="M767" t="s">
        <v>41</v>
      </c>
      <c r="N767" t="s">
        <v>635</v>
      </c>
      <c r="O767">
        <v>0</v>
      </c>
      <c r="P767">
        <v>0</v>
      </c>
      <c r="Q767">
        <v>1</v>
      </c>
      <c r="R767">
        <v>0</v>
      </c>
      <c r="S767">
        <v>0</v>
      </c>
      <c r="T767">
        <v>1</v>
      </c>
      <c r="U767">
        <v>0</v>
      </c>
      <c r="V767">
        <v>0</v>
      </c>
      <c r="X767">
        <v>0</v>
      </c>
      <c r="Y767">
        <v>0</v>
      </c>
      <c r="AB767" t="s">
        <v>1950</v>
      </c>
    </row>
    <row r="768" spans="1:28">
      <c r="A768" t="s">
        <v>115</v>
      </c>
      <c r="B768" s="7" t="s">
        <v>1176</v>
      </c>
      <c r="D768" t="s">
        <v>67</v>
      </c>
      <c r="E768" t="s">
        <v>68</v>
      </c>
      <c r="F768" t="s">
        <v>624</v>
      </c>
      <c r="H768" t="s">
        <v>32</v>
      </c>
      <c r="I768" t="s">
        <v>33</v>
      </c>
      <c r="J768" t="s">
        <v>625</v>
      </c>
      <c r="K768" t="s">
        <v>626</v>
      </c>
      <c r="L768" t="s">
        <v>36</v>
      </c>
      <c r="M768" t="s">
        <v>41</v>
      </c>
      <c r="N768" t="s">
        <v>636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1</v>
      </c>
      <c r="U768">
        <v>0</v>
      </c>
      <c r="V768">
        <v>0</v>
      </c>
      <c r="X768">
        <v>0</v>
      </c>
      <c r="Y768">
        <v>0</v>
      </c>
      <c r="AB768" t="s">
        <v>1950</v>
      </c>
    </row>
    <row r="769" spans="1:28">
      <c r="A769" t="s">
        <v>115</v>
      </c>
      <c r="B769" s="7" t="s">
        <v>1176</v>
      </c>
      <c r="D769" t="s">
        <v>67</v>
      </c>
      <c r="E769" t="s">
        <v>68</v>
      </c>
      <c r="F769" t="s">
        <v>624</v>
      </c>
      <c r="H769" t="s">
        <v>32</v>
      </c>
      <c r="I769" t="s">
        <v>33</v>
      </c>
      <c r="J769" t="s">
        <v>625</v>
      </c>
      <c r="K769" t="s">
        <v>626</v>
      </c>
      <c r="L769" t="s">
        <v>36</v>
      </c>
      <c r="M769" t="s">
        <v>41</v>
      </c>
      <c r="N769" t="s">
        <v>637</v>
      </c>
      <c r="O769">
        <v>0</v>
      </c>
      <c r="P769">
        <v>0</v>
      </c>
      <c r="Q769">
        <v>1</v>
      </c>
      <c r="R769">
        <v>0</v>
      </c>
      <c r="S769">
        <v>0</v>
      </c>
      <c r="T769">
        <v>1</v>
      </c>
      <c r="U769">
        <v>0</v>
      </c>
      <c r="V769">
        <v>0</v>
      </c>
      <c r="X769">
        <v>0</v>
      </c>
      <c r="Y769">
        <v>0</v>
      </c>
      <c r="AB769" t="s">
        <v>1950</v>
      </c>
    </row>
    <row r="770" spans="1:28">
      <c r="A770" t="s">
        <v>115</v>
      </c>
      <c r="B770" s="7" t="s">
        <v>1176</v>
      </c>
      <c r="D770" t="s">
        <v>67</v>
      </c>
      <c r="E770" t="s">
        <v>68</v>
      </c>
      <c r="F770" t="s">
        <v>624</v>
      </c>
      <c r="H770" t="s">
        <v>32</v>
      </c>
      <c r="I770" t="s">
        <v>33</v>
      </c>
      <c r="J770" t="s">
        <v>625</v>
      </c>
      <c r="K770" t="s">
        <v>626</v>
      </c>
      <c r="L770" t="s">
        <v>36</v>
      </c>
      <c r="M770" t="s">
        <v>41</v>
      </c>
      <c r="N770" t="s">
        <v>638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1</v>
      </c>
      <c r="U770">
        <v>0</v>
      </c>
      <c r="V770">
        <v>0</v>
      </c>
      <c r="X770">
        <v>0</v>
      </c>
      <c r="Y770">
        <v>0</v>
      </c>
      <c r="AB770" t="s">
        <v>1950</v>
      </c>
    </row>
    <row r="771" spans="1:28">
      <c r="A771" t="s">
        <v>115</v>
      </c>
      <c r="B771" s="7" t="s">
        <v>38</v>
      </c>
      <c r="D771" t="s">
        <v>67</v>
      </c>
      <c r="E771" t="s">
        <v>68</v>
      </c>
      <c r="F771" t="s">
        <v>624</v>
      </c>
      <c r="H771" t="s">
        <v>32</v>
      </c>
      <c r="I771" t="s">
        <v>33</v>
      </c>
      <c r="J771" t="s">
        <v>625</v>
      </c>
      <c r="K771" t="s">
        <v>626</v>
      </c>
      <c r="L771" t="s">
        <v>36</v>
      </c>
      <c r="M771" t="s">
        <v>41</v>
      </c>
      <c r="N771" t="s">
        <v>1256</v>
      </c>
      <c r="O771">
        <v>0</v>
      </c>
      <c r="P771">
        <v>0</v>
      </c>
      <c r="Q771">
        <v>1</v>
      </c>
      <c r="R771">
        <v>0</v>
      </c>
      <c r="S771">
        <v>0</v>
      </c>
      <c r="T771">
        <v>1</v>
      </c>
      <c r="U771">
        <v>0</v>
      </c>
      <c r="V771">
        <v>0</v>
      </c>
      <c r="X771">
        <v>0</v>
      </c>
      <c r="Y771">
        <v>0</v>
      </c>
      <c r="AB771" t="s">
        <v>1950</v>
      </c>
    </row>
    <row r="772" spans="1:28">
      <c r="A772" t="s">
        <v>115</v>
      </c>
      <c r="B772" s="7" t="s">
        <v>1171</v>
      </c>
      <c r="D772" t="s">
        <v>67</v>
      </c>
      <c r="E772" t="s">
        <v>68</v>
      </c>
      <c r="F772" t="s">
        <v>624</v>
      </c>
      <c r="H772" t="s">
        <v>32</v>
      </c>
      <c r="I772" t="s">
        <v>33</v>
      </c>
      <c r="J772" t="s">
        <v>625</v>
      </c>
      <c r="K772" t="s">
        <v>626</v>
      </c>
      <c r="L772" t="s">
        <v>40</v>
      </c>
      <c r="M772" t="s">
        <v>41</v>
      </c>
      <c r="N772" t="s">
        <v>1429</v>
      </c>
      <c r="O772">
        <v>0</v>
      </c>
      <c r="P772">
        <v>0</v>
      </c>
      <c r="Q772">
        <v>1</v>
      </c>
      <c r="R772">
        <v>0</v>
      </c>
      <c r="S772">
        <v>0</v>
      </c>
      <c r="T772">
        <v>1</v>
      </c>
      <c r="U772">
        <v>0</v>
      </c>
      <c r="V772">
        <v>0</v>
      </c>
      <c r="X772">
        <v>0</v>
      </c>
      <c r="Y772">
        <v>0</v>
      </c>
      <c r="AB772" t="s">
        <v>1950</v>
      </c>
    </row>
    <row r="773" spans="1:28">
      <c r="A773" t="s">
        <v>115</v>
      </c>
      <c r="B773" s="7" t="s">
        <v>1174</v>
      </c>
      <c r="D773" t="s">
        <v>67</v>
      </c>
      <c r="E773" t="s">
        <v>68</v>
      </c>
      <c r="F773" t="s">
        <v>624</v>
      </c>
      <c r="H773" t="s">
        <v>32</v>
      </c>
      <c r="I773" t="s">
        <v>39</v>
      </c>
      <c r="J773" t="s">
        <v>625</v>
      </c>
      <c r="K773" t="s">
        <v>626</v>
      </c>
      <c r="L773" t="s">
        <v>36</v>
      </c>
      <c r="M773" t="s">
        <v>41</v>
      </c>
      <c r="N773" t="s">
        <v>639</v>
      </c>
      <c r="O773">
        <v>0</v>
      </c>
      <c r="P773">
        <v>0</v>
      </c>
      <c r="Q773">
        <v>1</v>
      </c>
      <c r="R773">
        <v>0</v>
      </c>
      <c r="S773">
        <v>0</v>
      </c>
      <c r="T773">
        <v>1</v>
      </c>
      <c r="U773">
        <v>0</v>
      </c>
      <c r="V773">
        <v>0</v>
      </c>
      <c r="X773">
        <v>0</v>
      </c>
      <c r="Y773">
        <v>0</v>
      </c>
      <c r="AB773" t="s">
        <v>1950</v>
      </c>
    </row>
    <row r="774" spans="1:28">
      <c r="A774" t="s">
        <v>115</v>
      </c>
      <c r="B774" s="7" t="s">
        <v>1174</v>
      </c>
      <c r="D774" t="s">
        <v>67</v>
      </c>
      <c r="E774" t="s">
        <v>68</v>
      </c>
      <c r="F774" t="s">
        <v>624</v>
      </c>
      <c r="H774" t="s">
        <v>32</v>
      </c>
      <c r="I774" t="s">
        <v>39</v>
      </c>
      <c r="J774" t="s">
        <v>625</v>
      </c>
      <c r="K774" t="s">
        <v>626</v>
      </c>
      <c r="L774" t="s">
        <v>40</v>
      </c>
      <c r="M774" t="s">
        <v>41</v>
      </c>
      <c r="N774" t="s">
        <v>640</v>
      </c>
      <c r="O774">
        <v>0</v>
      </c>
      <c r="P774">
        <v>0</v>
      </c>
      <c r="Q774">
        <v>1</v>
      </c>
      <c r="R774">
        <v>0</v>
      </c>
      <c r="S774">
        <v>0</v>
      </c>
      <c r="T774">
        <v>1</v>
      </c>
      <c r="U774">
        <v>0</v>
      </c>
      <c r="V774">
        <v>0</v>
      </c>
      <c r="X774">
        <v>0</v>
      </c>
      <c r="Y774">
        <v>0</v>
      </c>
      <c r="AB774" t="s">
        <v>1950</v>
      </c>
    </row>
    <row r="775" spans="1:28">
      <c r="A775" t="s">
        <v>115</v>
      </c>
      <c r="B775" s="7" t="s">
        <v>1173</v>
      </c>
      <c r="D775" t="s">
        <v>67</v>
      </c>
      <c r="E775" t="s">
        <v>68</v>
      </c>
      <c r="F775" t="s">
        <v>624</v>
      </c>
      <c r="H775" t="s">
        <v>32</v>
      </c>
      <c r="I775" t="s">
        <v>39</v>
      </c>
      <c r="J775" t="s">
        <v>625</v>
      </c>
      <c r="K775" t="s">
        <v>626</v>
      </c>
      <c r="L775" t="s">
        <v>40</v>
      </c>
      <c r="M775" t="s">
        <v>51</v>
      </c>
      <c r="N775" t="s">
        <v>641</v>
      </c>
      <c r="O775">
        <v>1</v>
      </c>
      <c r="P775">
        <v>1</v>
      </c>
      <c r="Q775">
        <v>0</v>
      </c>
      <c r="R775">
        <v>1</v>
      </c>
      <c r="S775">
        <v>0</v>
      </c>
      <c r="T775">
        <v>1</v>
      </c>
      <c r="U775">
        <v>0</v>
      </c>
      <c r="V775">
        <v>0</v>
      </c>
      <c r="X775">
        <v>0</v>
      </c>
      <c r="Y775">
        <v>0</v>
      </c>
      <c r="AB775" t="s">
        <v>1950</v>
      </c>
    </row>
    <row r="776" spans="1:28">
      <c r="A776" t="s">
        <v>115</v>
      </c>
      <c r="B776" s="7" t="s">
        <v>1173</v>
      </c>
      <c r="D776" t="s">
        <v>67</v>
      </c>
      <c r="E776" t="s">
        <v>68</v>
      </c>
      <c r="F776" t="s">
        <v>624</v>
      </c>
      <c r="H776" t="s">
        <v>32</v>
      </c>
      <c r="I776" t="s">
        <v>39</v>
      </c>
      <c r="J776" t="s">
        <v>625</v>
      </c>
      <c r="K776" t="s">
        <v>626</v>
      </c>
      <c r="L776" t="s">
        <v>36</v>
      </c>
      <c r="M776" t="s">
        <v>41</v>
      </c>
      <c r="N776" t="s">
        <v>642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1</v>
      </c>
      <c r="U776">
        <v>0</v>
      </c>
      <c r="V776">
        <v>0</v>
      </c>
      <c r="X776">
        <v>0</v>
      </c>
      <c r="Y776">
        <v>0</v>
      </c>
      <c r="AB776" t="s">
        <v>1950</v>
      </c>
    </row>
    <row r="777" spans="1:28">
      <c r="A777" t="s">
        <v>115</v>
      </c>
      <c r="B777" s="7" t="s">
        <v>1565</v>
      </c>
      <c r="D777" t="s">
        <v>67</v>
      </c>
      <c r="E777" t="s">
        <v>68</v>
      </c>
      <c r="F777" t="s">
        <v>624</v>
      </c>
      <c r="H777" t="s">
        <v>47</v>
      </c>
      <c r="I777" t="s">
        <v>33</v>
      </c>
      <c r="J777" t="s">
        <v>625</v>
      </c>
      <c r="K777" t="s">
        <v>626</v>
      </c>
      <c r="L777" t="s">
        <v>36</v>
      </c>
      <c r="M777" t="s">
        <v>41</v>
      </c>
      <c r="N777" t="s">
        <v>1823</v>
      </c>
      <c r="O777">
        <v>0</v>
      </c>
      <c r="P777">
        <v>0</v>
      </c>
      <c r="Q777">
        <v>1</v>
      </c>
      <c r="R777">
        <v>0</v>
      </c>
      <c r="S777">
        <v>0</v>
      </c>
      <c r="T777">
        <v>1</v>
      </c>
      <c r="U777">
        <v>0</v>
      </c>
      <c r="V777">
        <v>0</v>
      </c>
      <c r="X777">
        <v>0</v>
      </c>
      <c r="Y777">
        <v>0</v>
      </c>
      <c r="AB777" t="s">
        <v>1950</v>
      </c>
    </row>
    <row r="778" spans="1:28">
      <c r="A778" t="s">
        <v>115</v>
      </c>
      <c r="B778" s="7" t="s">
        <v>1174</v>
      </c>
      <c r="D778" t="s">
        <v>67</v>
      </c>
      <c r="E778" t="s">
        <v>68</v>
      </c>
      <c r="F778" t="s">
        <v>643</v>
      </c>
      <c r="H778" t="s">
        <v>47</v>
      </c>
      <c r="I778" t="s">
        <v>33</v>
      </c>
      <c r="J778" t="s">
        <v>644</v>
      </c>
      <c r="K778" t="s">
        <v>645</v>
      </c>
      <c r="L778" t="s">
        <v>36</v>
      </c>
      <c r="M778" t="s">
        <v>41</v>
      </c>
      <c r="N778" t="s">
        <v>646</v>
      </c>
      <c r="O778">
        <v>0</v>
      </c>
      <c r="P778">
        <v>0</v>
      </c>
      <c r="Q778">
        <v>1</v>
      </c>
      <c r="R778">
        <v>0</v>
      </c>
      <c r="S778">
        <v>0</v>
      </c>
      <c r="T778">
        <v>1</v>
      </c>
      <c r="U778">
        <v>0</v>
      </c>
      <c r="V778">
        <v>0</v>
      </c>
      <c r="X778">
        <v>0</v>
      </c>
      <c r="Y778">
        <v>0</v>
      </c>
      <c r="AB778" t="s">
        <v>1950</v>
      </c>
    </row>
    <row r="779" spans="1:28">
      <c r="A779" t="s">
        <v>115</v>
      </c>
      <c r="B779" s="7" t="s">
        <v>1174</v>
      </c>
      <c r="D779" t="s">
        <v>67</v>
      </c>
      <c r="E779" t="s">
        <v>68</v>
      </c>
      <c r="F779" t="s">
        <v>643</v>
      </c>
      <c r="H779" t="s">
        <v>47</v>
      </c>
      <c r="I779" t="s">
        <v>33</v>
      </c>
      <c r="J779" t="s">
        <v>644</v>
      </c>
      <c r="K779" t="s">
        <v>645</v>
      </c>
      <c r="L779" t="s">
        <v>36</v>
      </c>
      <c r="M779" t="s">
        <v>41</v>
      </c>
      <c r="N779" t="s">
        <v>647</v>
      </c>
      <c r="O779">
        <v>1</v>
      </c>
      <c r="P779">
        <v>0</v>
      </c>
      <c r="Q779">
        <v>1</v>
      </c>
      <c r="R779">
        <v>0</v>
      </c>
      <c r="S779">
        <v>0</v>
      </c>
      <c r="T779">
        <v>1</v>
      </c>
      <c r="U779">
        <v>0</v>
      </c>
      <c r="V779">
        <v>0</v>
      </c>
      <c r="X779">
        <v>0</v>
      </c>
      <c r="Y779">
        <v>0</v>
      </c>
      <c r="AB779" t="s">
        <v>1950</v>
      </c>
    </row>
    <row r="780" spans="1:28">
      <c r="A780" t="s">
        <v>115</v>
      </c>
      <c r="B780" s="7" t="s">
        <v>1174</v>
      </c>
      <c r="D780" t="s">
        <v>67</v>
      </c>
      <c r="E780" t="s">
        <v>68</v>
      </c>
      <c r="F780" t="s">
        <v>643</v>
      </c>
      <c r="H780" t="s">
        <v>47</v>
      </c>
      <c r="I780" t="s">
        <v>33</v>
      </c>
      <c r="J780" t="s">
        <v>644</v>
      </c>
      <c r="K780" t="s">
        <v>645</v>
      </c>
      <c r="L780" t="s">
        <v>36</v>
      </c>
      <c r="M780" t="s">
        <v>41</v>
      </c>
      <c r="N780" t="s">
        <v>648</v>
      </c>
      <c r="O780">
        <v>0</v>
      </c>
      <c r="P780">
        <v>0</v>
      </c>
      <c r="Q780">
        <v>1</v>
      </c>
      <c r="R780">
        <v>0</v>
      </c>
      <c r="S780">
        <v>0</v>
      </c>
      <c r="T780">
        <v>1</v>
      </c>
      <c r="U780">
        <v>0</v>
      </c>
      <c r="V780">
        <v>0</v>
      </c>
      <c r="X780">
        <v>0</v>
      </c>
      <c r="Y780">
        <v>0</v>
      </c>
      <c r="AB780" t="s">
        <v>1950</v>
      </c>
    </row>
    <row r="781" spans="1:28">
      <c r="A781" t="s">
        <v>115</v>
      </c>
      <c r="B781" s="7" t="s">
        <v>1173</v>
      </c>
      <c r="D781" t="s">
        <v>67</v>
      </c>
      <c r="E781" t="s">
        <v>68</v>
      </c>
      <c r="F781" t="s">
        <v>643</v>
      </c>
      <c r="H781" t="s">
        <v>47</v>
      </c>
      <c r="I781" t="s">
        <v>33</v>
      </c>
      <c r="J781" t="s">
        <v>644</v>
      </c>
      <c r="K781" t="s">
        <v>645</v>
      </c>
      <c r="L781" t="s">
        <v>36</v>
      </c>
      <c r="M781" t="s">
        <v>41</v>
      </c>
      <c r="N781" t="s">
        <v>649</v>
      </c>
      <c r="O781">
        <v>0</v>
      </c>
      <c r="P781">
        <v>0</v>
      </c>
      <c r="Q781">
        <v>1</v>
      </c>
      <c r="R781">
        <v>0</v>
      </c>
      <c r="S781">
        <v>0</v>
      </c>
      <c r="T781">
        <v>1</v>
      </c>
      <c r="U781">
        <v>0</v>
      </c>
      <c r="V781">
        <v>0</v>
      </c>
      <c r="X781">
        <v>0</v>
      </c>
      <c r="Y781">
        <v>0</v>
      </c>
      <c r="AB781" t="s">
        <v>1950</v>
      </c>
    </row>
    <row r="782" spans="1:28">
      <c r="A782" t="s">
        <v>115</v>
      </c>
      <c r="B782" s="7" t="s">
        <v>1173</v>
      </c>
      <c r="D782" t="s">
        <v>67</v>
      </c>
      <c r="E782" t="s">
        <v>68</v>
      </c>
      <c r="F782" t="s">
        <v>643</v>
      </c>
      <c r="H782" t="s">
        <v>47</v>
      </c>
      <c r="I782" t="s">
        <v>33</v>
      </c>
      <c r="J782" t="s">
        <v>644</v>
      </c>
      <c r="K782" t="s">
        <v>645</v>
      </c>
      <c r="L782" t="s">
        <v>40</v>
      </c>
      <c r="M782" t="s">
        <v>41</v>
      </c>
      <c r="N782" t="s">
        <v>650</v>
      </c>
      <c r="O782">
        <v>0</v>
      </c>
      <c r="P782">
        <v>0</v>
      </c>
      <c r="Q782">
        <v>1</v>
      </c>
      <c r="R782">
        <v>0</v>
      </c>
      <c r="S782">
        <v>0</v>
      </c>
      <c r="T782">
        <v>1</v>
      </c>
      <c r="U782">
        <v>0</v>
      </c>
      <c r="V782">
        <v>0</v>
      </c>
      <c r="X782">
        <v>0</v>
      </c>
      <c r="Y782">
        <v>0</v>
      </c>
      <c r="AB782" t="s">
        <v>1950</v>
      </c>
    </row>
    <row r="783" spans="1:28">
      <c r="A783" t="s">
        <v>115</v>
      </c>
      <c r="B783" s="7" t="s">
        <v>1173</v>
      </c>
      <c r="D783" t="s">
        <v>67</v>
      </c>
      <c r="E783" t="s">
        <v>68</v>
      </c>
      <c r="F783" t="s">
        <v>643</v>
      </c>
      <c r="H783" t="s">
        <v>47</v>
      </c>
      <c r="I783" t="s">
        <v>33</v>
      </c>
      <c r="J783" t="s">
        <v>644</v>
      </c>
      <c r="K783" t="s">
        <v>645</v>
      </c>
      <c r="L783" t="s">
        <v>36</v>
      </c>
      <c r="M783" t="s">
        <v>41</v>
      </c>
      <c r="N783" t="s">
        <v>651</v>
      </c>
      <c r="O783">
        <v>0</v>
      </c>
      <c r="P783">
        <v>0</v>
      </c>
      <c r="Q783">
        <v>1</v>
      </c>
      <c r="R783">
        <v>0</v>
      </c>
      <c r="S783">
        <v>0</v>
      </c>
      <c r="T783">
        <v>1</v>
      </c>
      <c r="U783">
        <v>1</v>
      </c>
      <c r="V783">
        <v>0</v>
      </c>
      <c r="X783">
        <v>0</v>
      </c>
      <c r="Y783">
        <v>0</v>
      </c>
      <c r="AB783" t="s">
        <v>1950</v>
      </c>
    </row>
    <row r="784" spans="1:28">
      <c r="A784" t="s">
        <v>115</v>
      </c>
      <c r="B784" s="7" t="s">
        <v>1176</v>
      </c>
      <c r="D784" t="s">
        <v>67</v>
      </c>
      <c r="E784" t="s">
        <v>68</v>
      </c>
      <c r="F784" t="s">
        <v>643</v>
      </c>
      <c r="H784" t="s">
        <v>47</v>
      </c>
      <c r="I784" t="s">
        <v>33</v>
      </c>
      <c r="J784" t="s">
        <v>644</v>
      </c>
      <c r="K784" t="s">
        <v>645</v>
      </c>
      <c r="L784" t="s">
        <v>36</v>
      </c>
      <c r="M784" t="s">
        <v>41</v>
      </c>
      <c r="N784" t="s">
        <v>652</v>
      </c>
      <c r="O784">
        <v>0</v>
      </c>
      <c r="P784">
        <v>0</v>
      </c>
      <c r="Q784">
        <v>1</v>
      </c>
      <c r="R784">
        <v>0</v>
      </c>
      <c r="S784">
        <v>0</v>
      </c>
      <c r="T784">
        <v>1</v>
      </c>
      <c r="U784">
        <v>0</v>
      </c>
      <c r="V784">
        <v>0</v>
      </c>
      <c r="X784">
        <v>0</v>
      </c>
      <c r="Y784">
        <v>0</v>
      </c>
      <c r="AB784" t="s">
        <v>1950</v>
      </c>
    </row>
    <row r="785" spans="1:28">
      <c r="A785" t="s">
        <v>115</v>
      </c>
      <c r="B785" s="7" t="s">
        <v>1176</v>
      </c>
      <c r="D785" t="s">
        <v>67</v>
      </c>
      <c r="E785" t="s">
        <v>68</v>
      </c>
      <c r="F785" t="s">
        <v>643</v>
      </c>
      <c r="H785" t="s">
        <v>47</v>
      </c>
      <c r="I785" t="s">
        <v>33</v>
      </c>
      <c r="J785" t="s">
        <v>644</v>
      </c>
      <c r="K785" t="s">
        <v>645</v>
      </c>
      <c r="L785" t="s">
        <v>40</v>
      </c>
      <c r="M785" t="s">
        <v>41</v>
      </c>
      <c r="N785" t="s">
        <v>653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1</v>
      </c>
      <c r="U785">
        <v>0</v>
      </c>
      <c r="V785">
        <v>0</v>
      </c>
      <c r="X785">
        <v>0</v>
      </c>
      <c r="Y785">
        <v>0</v>
      </c>
      <c r="AB785" t="s">
        <v>1950</v>
      </c>
    </row>
    <row r="786" spans="1:28">
      <c r="A786" t="s">
        <v>115</v>
      </c>
      <c r="B786" s="7" t="s">
        <v>1176</v>
      </c>
      <c r="D786" t="s">
        <v>67</v>
      </c>
      <c r="E786" t="s">
        <v>68</v>
      </c>
      <c r="F786" t="s">
        <v>643</v>
      </c>
      <c r="H786" t="s">
        <v>47</v>
      </c>
      <c r="I786" t="s">
        <v>33</v>
      </c>
      <c r="J786" t="s">
        <v>644</v>
      </c>
      <c r="K786" t="s">
        <v>645</v>
      </c>
      <c r="L786" t="s">
        <v>40</v>
      </c>
      <c r="M786" t="s">
        <v>41</v>
      </c>
      <c r="N786" t="s">
        <v>654</v>
      </c>
      <c r="O786">
        <v>0</v>
      </c>
      <c r="P786">
        <v>0</v>
      </c>
      <c r="Q786">
        <v>1</v>
      </c>
      <c r="R786">
        <v>0</v>
      </c>
      <c r="S786">
        <v>0</v>
      </c>
      <c r="T786">
        <v>1</v>
      </c>
      <c r="U786">
        <v>0</v>
      </c>
      <c r="V786">
        <v>0</v>
      </c>
      <c r="X786">
        <v>0</v>
      </c>
      <c r="Y786">
        <v>0</v>
      </c>
      <c r="AB786" t="s">
        <v>1950</v>
      </c>
    </row>
    <row r="787" spans="1:28">
      <c r="A787" t="s">
        <v>115</v>
      </c>
      <c r="B787" s="7" t="s">
        <v>38</v>
      </c>
      <c r="D787" t="s">
        <v>67</v>
      </c>
      <c r="E787" t="s">
        <v>68</v>
      </c>
      <c r="F787" t="s">
        <v>643</v>
      </c>
      <c r="H787" t="s">
        <v>47</v>
      </c>
      <c r="I787" t="s">
        <v>33</v>
      </c>
      <c r="J787" t="s">
        <v>644</v>
      </c>
      <c r="K787" t="s">
        <v>645</v>
      </c>
      <c r="L787" t="s">
        <v>36</v>
      </c>
      <c r="M787" t="s">
        <v>41</v>
      </c>
      <c r="N787" t="s">
        <v>1257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1</v>
      </c>
      <c r="U787">
        <v>0</v>
      </c>
      <c r="V787">
        <v>0</v>
      </c>
      <c r="X787">
        <v>0</v>
      </c>
      <c r="Y787">
        <v>0</v>
      </c>
      <c r="AB787" t="s">
        <v>1950</v>
      </c>
    </row>
    <row r="788" spans="1:28">
      <c r="A788" t="s">
        <v>115</v>
      </c>
      <c r="B788" s="7" t="s">
        <v>38</v>
      </c>
      <c r="D788" t="s">
        <v>67</v>
      </c>
      <c r="E788" t="s">
        <v>68</v>
      </c>
      <c r="F788" t="s">
        <v>643</v>
      </c>
      <c r="H788" t="s">
        <v>47</v>
      </c>
      <c r="I788" t="s">
        <v>33</v>
      </c>
      <c r="J788" t="s">
        <v>644</v>
      </c>
      <c r="K788" t="s">
        <v>645</v>
      </c>
      <c r="L788" t="s">
        <v>36</v>
      </c>
      <c r="M788" t="s">
        <v>41</v>
      </c>
      <c r="N788" t="s">
        <v>1258</v>
      </c>
      <c r="O788">
        <v>0</v>
      </c>
      <c r="P788">
        <v>0</v>
      </c>
      <c r="Q788">
        <v>1</v>
      </c>
      <c r="R788">
        <v>0</v>
      </c>
      <c r="S788">
        <v>0</v>
      </c>
      <c r="T788">
        <v>1</v>
      </c>
      <c r="U788">
        <v>0</v>
      </c>
      <c r="V788">
        <v>0</v>
      </c>
      <c r="X788">
        <v>0</v>
      </c>
      <c r="Y788">
        <v>0</v>
      </c>
      <c r="AB788" t="s">
        <v>1950</v>
      </c>
    </row>
    <row r="789" spans="1:28">
      <c r="A789" t="s">
        <v>115</v>
      </c>
      <c r="B789" s="7" t="s">
        <v>38</v>
      </c>
      <c r="D789" t="s">
        <v>67</v>
      </c>
      <c r="E789" t="s">
        <v>68</v>
      </c>
      <c r="F789" t="s">
        <v>643</v>
      </c>
      <c r="H789" t="s">
        <v>47</v>
      </c>
      <c r="I789" t="s">
        <v>33</v>
      </c>
      <c r="J789" t="s">
        <v>644</v>
      </c>
      <c r="K789" t="s">
        <v>645</v>
      </c>
      <c r="L789" t="s">
        <v>36</v>
      </c>
      <c r="M789" t="s">
        <v>41</v>
      </c>
      <c r="N789" t="s">
        <v>1259</v>
      </c>
      <c r="O789">
        <v>0</v>
      </c>
      <c r="P789">
        <v>0</v>
      </c>
      <c r="Q789">
        <v>1</v>
      </c>
      <c r="R789">
        <v>0</v>
      </c>
      <c r="S789">
        <v>0</v>
      </c>
      <c r="T789">
        <v>1</v>
      </c>
      <c r="U789">
        <v>0</v>
      </c>
      <c r="V789">
        <v>0</v>
      </c>
      <c r="X789">
        <v>0</v>
      </c>
      <c r="Y789">
        <v>0</v>
      </c>
      <c r="AB789" t="s">
        <v>1950</v>
      </c>
    </row>
    <row r="790" spans="1:28">
      <c r="A790" t="s">
        <v>115</v>
      </c>
      <c r="B790" s="7" t="s">
        <v>38</v>
      </c>
      <c r="D790" t="s">
        <v>67</v>
      </c>
      <c r="E790" t="s">
        <v>68</v>
      </c>
      <c r="F790" t="s">
        <v>643</v>
      </c>
      <c r="H790" t="s">
        <v>47</v>
      </c>
      <c r="I790" t="s">
        <v>33</v>
      </c>
      <c r="J790" t="s">
        <v>644</v>
      </c>
      <c r="K790" t="s">
        <v>645</v>
      </c>
      <c r="L790" t="s">
        <v>36</v>
      </c>
      <c r="M790" t="s">
        <v>41</v>
      </c>
      <c r="N790" t="s">
        <v>1260</v>
      </c>
      <c r="O790">
        <v>0</v>
      </c>
      <c r="P790">
        <v>0</v>
      </c>
      <c r="Q790">
        <v>1</v>
      </c>
      <c r="R790">
        <v>0</v>
      </c>
      <c r="S790">
        <v>0</v>
      </c>
      <c r="T790">
        <v>1</v>
      </c>
      <c r="U790">
        <v>0</v>
      </c>
      <c r="V790">
        <v>0</v>
      </c>
      <c r="X790">
        <v>0</v>
      </c>
      <c r="Y790">
        <v>0</v>
      </c>
      <c r="AB790" t="s">
        <v>1950</v>
      </c>
    </row>
    <row r="791" spans="1:28">
      <c r="A791" t="s">
        <v>115</v>
      </c>
      <c r="B791" s="7" t="s">
        <v>1171</v>
      </c>
      <c r="D791" t="s">
        <v>67</v>
      </c>
      <c r="E791" t="s">
        <v>68</v>
      </c>
      <c r="F791" t="s">
        <v>643</v>
      </c>
      <c r="H791" t="s">
        <v>47</v>
      </c>
      <c r="I791" t="s">
        <v>33</v>
      </c>
      <c r="J791" t="s">
        <v>644</v>
      </c>
      <c r="K791" t="s">
        <v>645</v>
      </c>
      <c r="L791" t="s">
        <v>36</v>
      </c>
      <c r="M791" t="s">
        <v>41</v>
      </c>
      <c r="N791" t="s">
        <v>1430</v>
      </c>
      <c r="O791">
        <v>0</v>
      </c>
      <c r="P791">
        <v>0</v>
      </c>
      <c r="Q791">
        <v>1</v>
      </c>
      <c r="R791">
        <v>0</v>
      </c>
      <c r="S791">
        <v>0</v>
      </c>
      <c r="T791">
        <v>1</v>
      </c>
      <c r="U791">
        <v>0</v>
      </c>
      <c r="V791">
        <v>0</v>
      </c>
      <c r="X791">
        <v>0</v>
      </c>
      <c r="Y791">
        <v>0</v>
      </c>
      <c r="AB791" t="s">
        <v>1950</v>
      </c>
    </row>
    <row r="792" spans="1:28">
      <c r="A792" t="s">
        <v>115</v>
      </c>
      <c r="B792" s="7" t="s">
        <v>1171</v>
      </c>
      <c r="D792" t="s">
        <v>67</v>
      </c>
      <c r="E792" t="s">
        <v>68</v>
      </c>
      <c r="F792" t="s">
        <v>643</v>
      </c>
      <c r="H792" t="s">
        <v>47</v>
      </c>
      <c r="I792" t="s">
        <v>33</v>
      </c>
      <c r="J792" t="s">
        <v>644</v>
      </c>
      <c r="K792" t="s">
        <v>645</v>
      </c>
      <c r="L792" t="s">
        <v>40</v>
      </c>
      <c r="M792" t="s">
        <v>41</v>
      </c>
      <c r="N792" t="s">
        <v>1431</v>
      </c>
      <c r="O792">
        <v>0</v>
      </c>
      <c r="P792">
        <v>0</v>
      </c>
      <c r="Q792">
        <v>1</v>
      </c>
      <c r="R792">
        <v>0</v>
      </c>
      <c r="S792">
        <v>0</v>
      </c>
      <c r="T792">
        <v>1</v>
      </c>
      <c r="U792">
        <v>0</v>
      </c>
      <c r="V792">
        <v>0</v>
      </c>
      <c r="X792">
        <v>0</v>
      </c>
      <c r="Y792">
        <v>0</v>
      </c>
      <c r="AB792" t="s">
        <v>1950</v>
      </c>
    </row>
    <row r="793" spans="1:28">
      <c r="A793" t="s">
        <v>115</v>
      </c>
      <c r="B793" s="7" t="s">
        <v>1354</v>
      </c>
      <c r="D793" t="s">
        <v>67</v>
      </c>
      <c r="E793" t="s">
        <v>68</v>
      </c>
      <c r="F793" t="s">
        <v>643</v>
      </c>
      <c r="H793" t="s">
        <v>47</v>
      </c>
      <c r="I793" t="s">
        <v>33</v>
      </c>
      <c r="J793" t="s">
        <v>644</v>
      </c>
      <c r="K793" t="s">
        <v>645</v>
      </c>
      <c r="L793" t="s">
        <v>36</v>
      </c>
      <c r="M793" t="s">
        <v>41</v>
      </c>
      <c r="N793" t="s">
        <v>1618</v>
      </c>
      <c r="O793">
        <v>1</v>
      </c>
      <c r="P793">
        <v>0</v>
      </c>
      <c r="Q793">
        <v>1</v>
      </c>
      <c r="R793">
        <v>0</v>
      </c>
      <c r="S793">
        <v>0</v>
      </c>
      <c r="T793">
        <v>1</v>
      </c>
      <c r="U793">
        <v>0</v>
      </c>
      <c r="V793">
        <v>0</v>
      </c>
      <c r="X793">
        <v>0</v>
      </c>
      <c r="Y793">
        <v>0</v>
      </c>
      <c r="AB793" t="s">
        <v>1950</v>
      </c>
    </row>
    <row r="794" spans="1:28">
      <c r="A794" t="s">
        <v>115</v>
      </c>
      <c r="B794" s="7" t="s">
        <v>1354</v>
      </c>
      <c r="D794" t="s">
        <v>67</v>
      </c>
      <c r="E794" t="s">
        <v>68</v>
      </c>
      <c r="F794" t="s">
        <v>643</v>
      </c>
      <c r="H794" t="s">
        <v>47</v>
      </c>
      <c r="I794" t="s">
        <v>33</v>
      </c>
      <c r="J794" t="s">
        <v>644</v>
      </c>
      <c r="K794" t="s">
        <v>645</v>
      </c>
      <c r="L794" t="s">
        <v>40</v>
      </c>
      <c r="M794" t="s">
        <v>41</v>
      </c>
      <c r="N794" t="s">
        <v>1619</v>
      </c>
      <c r="O794">
        <v>1</v>
      </c>
      <c r="P794">
        <v>0</v>
      </c>
      <c r="Q794">
        <v>1</v>
      </c>
      <c r="R794">
        <v>0</v>
      </c>
      <c r="S794">
        <v>0</v>
      </c>
      <c r="T794">
        <v>1</v>
      </c>
      <c r="U794">
        <v>0</v>
      </c>
      <c r="V794">
        <v>0</v>
      </c>
      <c r="X794">
        <v>0</v>
      </c>
      <c r="Y794">
        <v>0</v>
      </c>
      <c r="AB794" t="s">
        <v>1950</v>
      </c>
    </row>
    <row r="795" spans="1:28">
      <c r="A795" t="s">
        <v>115</v>
      </c>
      <c r="B795" s="7" t="s">
        <v>1565</v>
      </c>
      <c r="D795" t="s">
        <v>67</v>
      </c>
      <c r="E795" t="s">
        <v>68</v>
      </c>
      <c r="F795" t="s">
        <v>643</v>
      </c>
      <c r="H795" t="s">
        <v>47</v>
      </c>
      <c r="I795" t="s">
        <v>33</v>
      </c>
      <c r="J795" t="s">
        <v>644</v>
      </c>
      <c r="K795" t="s">
        <v>645</v>
      </c>
      <c r="L795" t="s">
        <v>36</v>
      </c>
      <c r="M795" t="s">
        <v>41</v>
      </c>
      <c r="N795" t="s">
        <v>1791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1</v>
      </c>
      <c r="U795">
        <v>0</v>
      </c>
      <c r="V795">
        <v>0</v>
      </c>
      <c r="X795">
        <v>0</v>
      </c>
      <c r="Y795">
        <v>0</v>
      </c>
      <c r="AB795" t="s">
        <v>1950</v>
      </c>
    </row>
    <row r="796" spans="1:28">
      <c r="A796" t="s">
        <v>115</v>
      </c>
      <c r="B796" s="7" t="s">
        <v>1565</v>
      </c>
      <c r="D796" t="s">
        <v>67</v>
      </c>
      <c r="E796" t="s">
        <v>68</v>
      </c>
      <c r="F796" t="s">
        <v>643</v>
      </c>
      <c r="H796" t="s">
        <v>47</v>
      </c>
      <c r="I796" t="s">
        <v>33</v>
      </c>
      <c r="J796" t="s">
        <v>644</v>
      </c>
      <c r="K796" t="s">
        <v>645</v>
      </c>
      <c r="L796" t="s">
        <v>40</v>
      </c>
      <c r="M796" t="s">
        <v>41</v>
      </c>
      <c r="N796" t="s">
        <v>1792</v>
      </c>
      <c r="O796">
        <v>0</v>
      </c>
      <c r="P796">
        <v>0</v>
      </c>
      <c r="Q796">
        <v>1</v>
      </c>
      <c r="R796">
        <v>0</v>
      </c>
      <c r="S796">
        <v>0</v>
      </c>
      <c r="T796">
        <v>1</v>
      </c>
      <c r="U796">
        <v>0</v>
      </c>
      <c r="V796">
        <v>0</v>
      </c>
      <c r="X796">
        <v>0</v>
      </c>
      <c r="Y796">
        <v>0</v>
      </c>
      <c r="AB796" t="s">
        <v>1950</v>
      </c>
    </row>
    <row r="797" spans="1:28">
      <c r="A797" t="s">
        <v>115</v>
      </c>
      <c r="B797" s="7" t="s">
        <v>1174</v>
      </c>
      <c r="D797" t="s">
        <v>67</v>
      </c>
      <c r="E797" t="s">
        <v>68</v>
      </c>
      <c r="F797" t="s">
        <v>1432</v>
      </c>
      <c r="H797" t="s">
        <v>47</v>
      </c>
      <c r="I797" t="s">
        <v>33</v>
      </c>
      <c r="J797" t="s">
        <v>644</v>
      </c>
      <c r="K797" t="s">
        <v>1433</v>
      </c>
      <c r="L797" t="s">
        <v>36</v>
      </c>
      <c r="M797" t="s">
        <v>41</v>
      </c>
      <c r="N797" t="s">
        <v>1434</v>
      </c>
      <c r="O797">
        <v>0</v>
      </c>
      <c r="P797">
        <v>0</v>
      </c>
      <c r="Q797">
        <v>1</v>
      </c>
      <c r="R797">
        <v>0</v>
      </c>
      <c r="S797">
        <v>0</v>
      </c>
      <c r="T797">
        <v>1</v>
      </c>
      <c r="U797">
        <v>0</v>
      </c>
      <c r="V797">
        <v>0</v>
      </c>
      <c r="X797">
        <v>0</v>
      </c>
      <c r="Y797">
        <v>0</v>
      </c>
      <c r="AB797" t="s">
        <v>1950</v>
      </c>
    </row>
    <row r="798" spans="1:28">
      <c r="A798" t="s">
        <v>115</v>
      </c>
      <c r="B798" s="7" t="s">
        <v>1174</v>
      </c>
      <c r="D798" t="s">
        <v>67</v>
      </c>
      <c r="E798" t="s">
        <v>68</v>
      </c>
      <c r="F798" t="s">
        <v>1432</v>
      </c>
      <c r="H798" t="s">
        <v>47</v>
      </c>
      <c r="I798" t="s">
        <v>33</v>
      </c>
      <c r="J798" t="s">
        <v>644</v>
      </c>
      <c r="K798" t="s">
        <v>1433</v>
      </c>
      <c r="L798" t="s">
        <v>36</v>
      </c>
      <c r="M798" t="s">
        <v>41</v>
      </c>
      <c r="N798" t="s">
        <v>1435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1</v>
      </c>
      <c r="U798">
        <v>0</v>
      </c>
      <c r="V798">
        <v>0</v>
      </c>
      <c r="X798">
        <v>0</v>
      </c>
      <c r="Y798">
        <v>0</v>
      </c>
      <c r="AB798" t="s">
        <v>1950</v>
      </c>
    </row>
    <row r="799" spans="1:28">
      <c r="A799" t="s">
        <v>115</v>
      </c>
      <c r="B799" s="7" t="s">
        <v>1174</v>
      </c>
      <c r="D799" t="s">
        <v>67</v>
      </c>
      <c r="E799" t="s">
        <v>68</v>
      </c>
      <c r="F799" t="s">
        <v>1432</v>
      </c>
      <c r="H799" t="s">
        <v>47</v>
      </c>
      <c r="I799" t="s">
        <v>33</v>
      </c>
      <c r="J799" t="s">
        <v>644</v>
      </c>
      <c r="K799" t="s">
        <v>1433</v>
      </c>
      <c r="L799" t="s">
        <v>36</v>
      </c>
      <c r="M799" t="s">
        <v>41</v>
      </c>
      <c r="N799" t="s">
        <v>1436</v>
      </c>
      <c r="O799">
        <v>0</v>
      </c>
      <c r="P799">
        <v>0</v>
      </c>
      <c r="Q799">
        <v>1</v>
      </c>
      <c r="R799">
        <v>0</v>
      </c>
      <c r="S799">
        <v>0</v>
      </c>
      <c r="T799">
        <v>1</v>
      </c>
      <c r="U799">
        <v>0</v>
      </c>
      <c r="V799">
        <v>0</v>
      </c>
      <c r="X799">
        <v>0</v>
      </c>
      <c r="Y799">
        <v>0</v>
      </c>
      <c r="AB799" t="s">
        <v>1950</v>
      </c>
    </row>
    <row r="800" spans="1:28">
      <c r="A800" t="s">
        <v>115</v>
      </c>
      <c r="B800" s="7" t="s">
        <v>1173</v>
      </c>
      <c r="D800" t="s">
        <v>67</v>
      </c>
      <c r="E800" t="s">
        <v>68</v>
      </c>
      <c r="F800" t="s">
        <v>1432</v>
      </c>
      <c r="H800" t="s">
        <v>47</v>
      </c>
      <c r="I800" t="s">
        <v>33</v>
      </c>
      <c r="J800" t="s">
        <v>644</v>
      </c>
      <c r="K800" t="s">
        <v>1433</v>
      </c>
      <c r="L800" t="s">
        <v>36</v>
      </c>
      <c r="M800" t="s">
        <v>41</v>
      </c>
      <c r="N800" t="s">
        <v>1437</v>
      </c>
      <c r="O800">
        <v>0</v>
      </c>
      <c r="P800">
        <v>0</v>
      </c>
      <c r="Q800">
        <v>1</v>
      </c>
      <c r="R800">
        <v>0</v>
      </c>
      <c r="S800">
        <v>0</v>
      </c>
      <c r="T800">
        <v>1</v>
      </c>
      <c r="U800">
        <v>0</v>
      </c>
      <c r="V800">
        <v>0</v>
      </c>
      <c r="X800">
        <v>0</v>
      </c>
      <c r="Y800">
        <v>0</v>
      </c>
      <c r="AB800" t="s">
        <v>1950</v>
      </c>
    </row>
    <row r="801" spans="1:28">
      <c r="A801" t="s">
        <v>115</v>
      </c>
      <c r="B801" s="7" t="s">
        <v>1173</v>
      </c>
      <c r="D801" t="s">
        <v>67</v>
      </c>
      <c r="E801" t="s">
        <v>68</v>
      </c>
      <c r="F801" t="s">
        <v>1432</v>
      </c>
      <c r="H801" t="s">
        <v>47</v>
      </c>
      <c r="I801" t="s">
        <v>33</v>
      </c>
      <c r="J801" t="s">
        <v>644</v>
      </c>
      <c r="K801" t="s">
        <v>1433</v>
      </c>
      <c r="L801" t="s">
        <v>40</v>
      </c>
      <c r="M801" t="s">
        <v>51</v>
      </c>
      <c r="N801" t="s">
        <v>1438</v>
      </c>
      <c r="O801">
        <v>0</v>
      </c>
      <c r="P801">
        <v>0</v>
      </c>
      <c r="Q801">
        <v>0</v>
      </c>
      <c r="R801">
        <v>1</v>
      </c>
      <c r="S801">
        <v>0</v>
      </c>
      <c r="T801">
        <v>1</v>
      </c>
      <c r="U801">
        <v>0</v>
      </c>
      <c r="V801">
        <v>0</v>
      </c>
      <c r="X801">
        <v>0</v>
      </c>
      <c r="Y801">
        <v>0</v>
      </c>
      <c r="AB801" t="s">
        <v>1950</v>
      </c>
    </row>
    <row r="802" spans="1:28">
      <c r="A802" t="s">
        <v>115</v>
      </c>
      <c r="B802" s="7" t="s">
        <v>1173</v>
      </c>
      <c r="D802" t="s">
        <v>67</v>
      </c>
      <c r="E802" t="s">
        <v>68</v>
      </c>
      <c r="F802" t="s">
        <v>1432</v>
      </c>
      <c r="H802" t="s">
        <v>47</v>
      </c>
      <c r="I802" t="s">
        <v>33</v>
      </c>
      <c r="J802" t="s">
        <v>644</v>
      </c>
      <c r="K802" t="s">
        <v>1433</v>
      </c>
      <c r="L802" t="s">
        <v>40</v>
      </c>
      <c r="M802" t="s">
        <v>41</v>
      </c>
      <c r="N802" t="s">
        <v>1439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1</v>
      </c>
      <c r="U802">
        <v>0</v>
      </c>
      <c r="V802">
        <v>0</v>
      </c>
      <c r="X802">
        <v>0</v>
      </c>
      <c r="Y802">
        <v>0</v>
      </c>
      <c r="AB802" t="s">
        <v>1950</v>
      </c>
    </row>
    <row r="803" spans="1:28">
      <c r="A803" t="s">
        <v>115</v>
      </c>
      <c r="B803" s="7" t="s">
        <v>1170</v>
      </c>
      <c r="D803" t="s">
        <v>67</v>
      </c>
      <c r="E803" t="s">
        <v>68</v>
      </c>
      <c r="F803" t="s">
        <v>1432</v>
      </c>
      <c r="H803" t="s">
        <v>47</v>
      </c>
      <c r="I803" t="s">
        <v>33</v>
      </c>
      <c r="J803" t="s">
        <v>644</v>
      </c>
      <c r="K803" t="s">
        <v>1433</v>
      </c>
      <c r="L803" t="s">
        <v>36</v>
      </c>
      <c r="M803" t="s">
        <v>41</v>
      </c>
      <c r="N803" t="s">
        <v>1440</v>
      </c>
      <c r="O803">
        <v>1</v>
      </c>
      <c r="P803">
        <v>0</v>
      </c>
      <c r="Q803">
        <v>1</v>
      </c>
      <c r="R803">
        <v>0</v>
      </c>
      <c r="S803">
        <v>0</v>
      </c>
      <c r="T803">
        <v>1</v>
      </c>
      <c r="U803">
        <v>0</v>
      </c>
      <c r="V803">
        <v>0</v>
      </c>
      <c r="X803">
        <v>0</v>
      </c>
      <c r="Y803">
        <v>0</v>
      </c>
      <c r="AB803" t="s">
        <v>1950</v>
      </c>
    </row>
    <row r="804" spans="1:28">
      <c r="A804" t="s">
        <v>115</v>
      </c>
      <c r="B804" s="7" t="s">
        <v>1170</v>
      </c>
      <c r="D804" t="s">
        <v>67</v>
      </c>
      <c r="E804" t="s">
        <v>68</v>
      </c>
      <c r="F804" t="s">
        <v>1432</v>
      </c>
      <c r="H804" t="s">
        <v>47</v>
      </c>
      <c r="I804" t="s">
        <v>33</v>
      </c>
      <c r="J804" t="s">
        <v>644</v>
      </c>
      <c r="K804" t="s">
        <v>1433</v>
      </c>
      <c r="L804" t="s">
        <v>36</v>
      </c>
      <c r="M804" t="s">
        <v>41</v>
      </c>
      <c r="N804" t="s">
        <v>1441</v>
      </c>
      <c r="O804">
        <v>1</v>
      </c>
      <c r="P804">
        <v>0</v>
      </c>
      <c r="Q804">
        <v>1</v>
      </c>
      <c r="R804">
        <v>0</v>
      </c>
      <c r="S804">
        <v>0</v>
      </c>
      <c r="T804">
        <v>1</v>
      </c>
      <c r="U804">
        <v>0</v>
      </c>
      <c r="V804">
        <v>0</v>
      </c>
      <c r="X804">
        <v>0</v>
      </c>
      <c r="Y804">
        <v>0</v>
      </c>
      <c r="AB804" t="s">
        <v>1950</v>
      </c>
    </row>
    <row r="805" spans="1:28">
      <c r="A805" t="s">
        <v>115</v>
      </c>
      <c r="B805" s="7" t="s">
        <v>1176</v>
      </c>
      <c r="D805" t="s">
        <v>67</v>
      </c>
      <c r="E805" t="s">
        <v>68</v>
      </c>
      <c r="F805" t="s">
        <v>1432</v>
      </c>
      <c r="H805" t="s">
        <v>47</v>
      </c>
      <c r="I805" t="s">
        <v>33</v>
      </c>
      <c r="J805" t="s">
        <v>644</v>
      </c>
      <c r="K805" t="s">
        <v>1433</v>
      </c>
      <c r="L805" t="s">
        <v>36</v>
      </c>
      <c r="M805" t="s">
        <v>41</v>
      </c>
      <c r="N805" t="s">
        <v>1442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1</v>
      </c>
      <c r="U805">
        <v>0</v>
      </c>
      <c r="V805">
        <v>0</v>
      </c>
      <c r="X805">
        <v>0</v>
      </c>
      <c r="Y805">
        <v>0</v>
      </c>
      <c r="AB805" t="s">
        <v>1950</v>
      </c>
    </row>
    <row r="806" spans="1:28">
      <c r="A806" t="s">
        <v>115</v>
      </c>
      <c r="B806" s="7" t="s">
        <v>1176</v>
      </c>
      <c r="D806" t="s">
        <v>67</v>
      </c>
      <c r="E806" t="s">
        <v>68</v>
      </c>
      <c r="F806" t="s">
        <v>1432</v>
      </c>
      <c r="H806" t="s">
        <v>47</v>
      </c>
      <c r="I806" t="s">
        <v>33</v>
      </c>
      <c r="J806" t="s">
        <v>644</v>
      </c>
      <c r="K806" t="s">
        <v>1433</v>
      </c>
      <c r="L806" t="s">
        <v>36</v>
      </c>
      <c r="M806" t="s">
        <v>41</v>
      </c>
      <c r="N806" t="s">
        <v>1443</v>
      </c>
      <c r="O806">
        <v>1</v>
      </c>
      <c r="P806">
        <v>0</v>
      </c>
      <c r="Q806">
        <v>1</v>
      </c>
      <c r="R806">
        <v>0</v>
      </c>
      <c r="S806">
        <v>0</v>
      </c>
      <c r="T806">
        <v>1</v>
      </c>
      <c r="U806">
        <v>0</v>
      </c>
      <c r="V806">
        <v>0</v>
      </c>
      <c r="X806">
        <v>0</v>
      </c>
      <c r="Y806">
        <v>0</v>
      </c>
      <c r="AB806" t="s">
        <v>1950</v>
      </c>
    </row>
    <row r="807" spans="1:28">
      <c r="A807" t="s">
        <v>115</v>
      </c>
      <c r="B807" s="7" t="s">
        <v>1176</v>
      </c>
      <c r="D807" t="s">
        <v>67</v>
      </c>
      <c r="E807" t="s">
        <v>68</v>
      </c>
      <c r="F807" t="s">
        <v>1432</v>
      </c>
      <c r="H807" t="s">
        <v>47</v>
      </c>
      <c r="I807" t="s">
        <v>33</v>
      </c>
      <c r="J807" t="s">
        <v>644</v>
      </c>
      <c r="K807" t="s">
        <v>1433</v>
      </c>
      <c r="L807" t="s">
        <v>40</v>
      </c>
      <c r="M807" t="s">
        <v>41</v>
      </c>
      <c r="N807" t="s">
        <v>1444</v>
      </c>
      <c r="O807">
        <v>1</v>
      </c>
      <c r="P807">
        <v>0</v>
      </c>
      <c r="Q807">
        <v>1</v>
      </c>
      <c r="R807">
        <v>0</v>
      </c>
      <c r="S807">
        <v>0</v>
      </c>
      <c r="T807">
        <v>1</v>
      </c>
      <c r="U807">
        <v>0</v>
      </c>
      <c r="V807">
        <v>0</v>
      </c>
      <c r="X807">
        <v>0</v>
      </c>
      <c r="Y807">
        <v>0</v>
      </c>
      <c r="AB807" t="s">
        <v>1950</v>
      </c>
    </row>
    <row r="808" spans="1:28">
      <c r="A808" t="s">
        <v>115</v>
      </c>
      <c r="B808" s="7" t="s">
        <v>38</v>
      </c>
      <c r="D808" t="s">
        <v>67</v>
      </c>
      <c r="E808" t="s">
        <v>68</v>
      </c>
      <c r="F808" t="s">
        <v>1432</v>
      </c>
      <c r="H808" t="s">
        <v>47</v>
      </c>
      <c r="I808" t="s">
        <v>33</v>
      </c>
      <c r="J808" t="s">
        <v>644</v>
      </c>
      <c r="K808" t="s">
        <v>1433</v>
      </c>
      <c r="L808" t="s">
        <v>36</v>
      </c>
      <c r="M808" t="s">
        <v>41</v>
      </c>
      <c r="N808" t="s">
        <v>1445</v>
      </c>
      <c r="O808">
        <v>1</v>
      </c>
      <c r="P808">
        <v>0</v>
      </c>
      <c r="Q808">
        <v>1</v>
      </c>
      <c r="R808">
        <v>0</v>
      </c>
      <c r="S808">
        <v>0</v>
      </c>
      <c r="T808">
        <v>1</v>
      </c>
      <c r="U808">
        <v>0</v>
      </c>
      <c r="V808">
        <v>0</v>
      </c>
      <c r="X808">
        <v>0</v>
      </c>
      <c r="Y808">
        <v>0</v>
      </c>
      <c r="AB808" t="s">
        <v>1950</v>
      </c>
    </row>
    <row r="809" spans="1:28">
      <c r="A809" t="s">
        <v>115</v>
      </c>
      <c r="B809" s="7" t="s">
        <v>1171</v>
      </c>
      <c r="D809" t="s">
        <v>67</v>
      </c>
      <c r="E809" t="s">
        <v>68</v>
      </c>
      <c r="F809" t="s">
        <v>1432</v>
      </c>
      <c r="H809" t="s">
        <v>47</v>
      </c>
      <c r="I809" t="s">
        <v>33</v>
      </c>
      <c r="J809" t="s">
        <v>644</v>
      </c>
      <c r="K809" t="s">
        <v>1433</v>
      </c>
      <c r="L809" t="s">
        <v>40</v>
      </c>
      <c r="M809" t="s">
        <v>41</v>
      </c>
      <c r="N809" t="s">
        <v>1446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1</v>
      </c>
      <c r="U809">
        <v>0</v>
      </c>
      <c r="V809">
        <v>0</v>
      </c>
      <c r="X809">
        <v>0</v>
      </c>
      <c r="Y809">
        <v>0</v>
      </c>
      <c r="AB809" t="s">
        <v>1950</v>
      </c>
    </row>
    <row r="810" spans="1:28">
      <c r="A810" t="s">
        <v>115</v>
      </c>
      <c r="B810" s="7" t="s">
        <v>1171</v>
      </c>
      <c r="D810" t="s">
        <v>67</v>
      </c>
      <c r="G810" t="s">
        <v>1447</v>
      </c>
      <c r="H810" t="s">
        <v>47</v>
      </c>
      <c r="I810" t="s">
        <v>33</v>
      </c>
      <c r="J810" t="s">
        <v>644</v>
      </c>
      <c r="K810" t="s">
        <v>645</v>
      </c>
      <c r="L810" t="s">
        <v>189</v>
      </c>
      <c r="M810" t="s">
        <v>41</v>
      </c>
      <c r="N810" t="s">
        <v>1448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1</v>
      </c>
      <c r="U810">
        <v>0</v>
      </c>
      <c r="V810">
        <v>0</v>
      </c>
      <c r="X810">
        <v>0</v>
      </c>
      <c r="Y810">
        <v>0</v>
      </c>
      <c r="AB810" t="s">
        <v>1950</v>
      </c>
    </row>
    <row r="811" spans="1:28">
      <c r="A811" t="s">
        <v>115</v>
      </c>
      <c r="B811" s="7" t="s">
        <v>1174</v>
      </c>
      <c r="D811" t="s">
        <v>67</v>
      </c>
      <c r="G811" t="s">
        <v>655</v>
      </c>
      <c r="H811" t="s">
        <v>32</v>
      </c>
      <c r="I811" t="s">
        <v>39</v>
      </c>
      <c r="J811" t="s">
        <v>608</v>
      </c>
      <c r="K811" t="s">
        <v>609</v>
      </c>
      <c r="L811" t="s">
        <v>189</v>
      </c>
      <c r="M811" t="s">
        <v>41</v>
      </c>
      <c r="N811" t="s">
        <v>656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1</v>
      </c>
      <c r="U811">
        <v>0</v>
      </c>
      <c r="V811">
        <v>0</v>
      </c>
      <c r="X811">
        <v>0</v>
      </c>
      <c r="Y811">
        <v>0</v>
      </c>
      <c r="AB811" t="s">
        <v>1950</v>
      </c>
    </row>
    <row r="812" spans="1:28">
      <c r="A812" t="s">
        <v>115</v>
      </c>
      <c r="B812" s="7" t="s">
        <v>1171</v>
      </c>
      <c r="D812" t="s">
        <v>67</v>
      </c>
      <c r="G812" t="s">
        <v>655</v>
      </c>
      <c r="H812" t="s">
        <v>47</v>
      </c>
      <c r="I812" t="s">
        <v>33</v>
      </c>
      <c r="J812" t="s">
        <v>625</v>
      </c>
      <c r="K812" t="s">
        <v>626</v>
      </c>
      <c r="L812" t="s">
        <v>189</v>
      </c>
      <c r="M812" t="s">
        <v>41</v>
      </c>
      <c r="N812" t="s">
        <v>1449</v>
      </c>
      <c r="O812">
        <v>1</v>
      </c>
      <c r="P812">
        <v>0</v>
      </c>
      <c r="Q812">
        <v>1</v>
      </c>
      <c r="R812">
        <v>0</v>
      </c>
      <c r="S812">
        <v>0</v>
      </c>
      <c r="T812">
        <v>1</v>
      </c>
      <c r="U812">
        <v>0</v>
      </c>
      <c r="V812">
        <v>0</v>
      </c>
      <c r="X812">
        <v>0</v>
      </c>
      <c r="Y812">
        <v>0</v>
      </c>
      <c r="AB812" t="s">
        <v>1950</v>
      </c>
    </row>
    <row r="813" spans="1:28">
      <c r="A813" t="s">
        <v>115</v>
      </c>
      <c r="B813" s="7" t="s">
        <v>1171</v>
      </c>
      <c r="D813" t="s">
        <v>67</v>
      </c>
      <c r="G813" t="s">
        <v>655</v>
      </c>
      <c r="H813" t="s">
        <v>47</v>
      </c>
      <c r="I813" t="s">
        <v>33</v>
      </c>
      <c r="J813" t="s">
        <v>625</v>
      </c>
      <c r="K813" t="s">
        <v>626</v>
      </c>
      <c r="L813" t="s">
        <v>189</v>
      </c>
      <c r="M813" t="s">
        <v>41</v>
      </c>
      <c r="N813" t="s">
        <v>1450</v>
      </c>
      <c r="O813">
        <v>0</v>
      </c>
      <c r="P813">
        <v>0</v>
      </c>
      <c r="Q813">
        <v>1</v>
      </c>
      <c r="R813">
        <v>0</v>
      </c>
      <c r="S813">
        <v>0</v>
      </c>
      <c r="T813">
        <v>1</v>
      </c>
      <c r="U813">
        <v>0</v>
      </c>
      <c r="V813">
        <v>0</v>
      </c>
      <c r="X813">
        <v>0</v>
      </c>
      <c r="Y813">
        <v>0</v>
      </c>
      <c r="AB813" t="s">
        <v>1950</v>
      </c>
    </row>
    <row r="814" spans="1:28">
      <c r="A814" t="s">
        <v>115</v>
      </c>
      <c r="B814" s="7" t="s">
        <v>1176</v>
      </c>
      <c r="D814" t="s">
        <v>67</v>
      </c>
      <c r="G814" t="s">
        <v>655</v>
      </c>
      <c r="H814" t="s">
        <v>47</v>
      </c>
      <c r="I814" t="s">
        <v>33</v>
      </c>
      <c r="J814" t="s">
        <v>608</v>
      </c>
      <c r="K814" t="s">
        <v>609</v>
      </c>
      <c r="L814" t="s">
        <v>189</v>
      </c>
      <c r="M814" t="s">
        <v>41</v>
      </c>
      <c r="N814" t="s">
        <v>657</v>
      </c>
      <c r="O814">
        <v>0</v>
      </c>
      <c r="P814">
        <v>0</v>
      </c>
      <c r="Q814">
        <v>1</v>
      </c>
      <c r="R814">
        <v>0</v>
      </c>
      <c r="S814">
        <v>0</v>
      </c>
      <c r="T814">
        <v>1</v>
      </c>
      <c r="U814">
        <v>0</v>
      </c>
      <c r="V814">
        <v>0</v>
      </c>
      <c r="X814">
        <v>0</v>
      </c>
      <c r="Y814">
        <v>0</v>
      </c>
      <c r="AB814" t="s">
        <v>1950</v>
      </c>
    </row>
    <row r="815" spans="1:28">
      <c r="A815" t="s">
        <v>115</v>
      </c>
      <c r="B815" s="7" t="s">
        <v>38</v>
      </c>
      <c r="D815" t="s">
        <v>67</v>
      </c>
      <c r="G815" t="s">
        <v>655</v>
      </c>
      <c r="H815" t="s">
        <v>47</v>
      </c>
      <c r="I815" t="s">
        <v>39</v>
      </c>
      <c r="J815" t="s">
        <v>625</v>
      </c>
      <c r="K815" t="s">
        <v>626</v>
      </c>
      <c r="L815" t="s">
        <v>189</v>
      </c>
      <c r="M815" t="s">
        <v>41</v>
      </c>
      <c r="N815" t="s">
        <v>1261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1</v>
      </c>
      <c r="U815">
        <v>0</v>
      </c>
      <c r="V815">
        <v>0</v>
      </c>
      <c r="X815">
        <v>0</v>
      </c>
      <c r="Y815">
        <v>0</v>
      </c>
      <c r="AB815" t="s">
        <v>1950</v>
      </c>
    </row>
    <row r="816" spans="1:28">
      <c r="A816" t="s">
        <v>115</v>
      </c>
      <c r="B816" s="7" t="s">
        <v>1354</v>
      </c>
      <c r="D816" t="s">
        <v>67</v>
      </c>
      <c r="G816" t="s">
        <v>655</v>
      </c>
      <c r="H816" t="s">
        <v>47</v>
      </c>
      <c r="I816" t="s">
        <v>39</v>
      </c>
      <c r="J816" t="s">
        <v>608</v>
      </c>
      <c r="K816" t="s">
        <v>609</v>
      </c>
      <c r="L816" t="s">
        <v>189</v>
      </c>
      <c r="M816" t="s">
        <v>41</v>
      </c>
      <c r="N816" t="s">
        <v>1620</v>
      </c>
      <c r="O816">
        <v>0</v>
      </c>
      <c r="P816">
        <v>0</v>
      </c>
      <c r="Q816">
        <v>1</v>
      </c>
      <c r="R816">
        <v>0</v>
      </c>
      <c r="S816">
        <v>0</v>
      </c>
      <c r="T816">
        <v>1</v>
      </c>
      <c r="U816">
        <v>0</v>
      </c>
      <c r="V816">
        <v>0</v>
      </c>
      <c r="X816">
        <v>0</v>
      </c>
      <c r="Y816">
        <v>0</v>
      </c>
      <c r="AB816" t="s">
        <v>1950</v>
      </c>
    </row>
    <row r="817" spans="1:28">
      <c r="A817" t="s">
        <v>658</v>
      </c>
      <c r="B817" s="7" t="s">
        <v>1174</v>
      </c>
      <c r="D817" t="s">
        <v>29</v>
      </c>
      <c r="E817" t="s">
        <v>116</v>
      </c>
      <c r="F817" t="s">
        <v>116</v>
      </c>
      <c r="H817" t="s">
        <v>32</v>
      </c>
      <c r="I817" t="s">
        <v>33</v>
      </c>
      <c r="J817" t="s">
        <v>117</v>
      </c>
      <c r="K817" t="s">
        <v>118</v>
      </c>
      <c r="L817" t="s">
        <v>40</v>
      </c>
      <c r="M817" t="s">
        <v>41</v>
      </c>
      <c r="N817" t="s">
        <v>659</v>
      </c>
      <c r="O817">
        <v>0</v>
      </c>
      <c r="P817">
        <v>0</v>
      </c>
      <c r="Q817">
        <v>1</v>
      </c>
      <c r="R817">
        <v>0</v>
      </c>
      <c r="S817">
        <v>0</v>
      </c>
      <c r="T817">
        <v>1</v>
      </c>
      <c r="U817">
        <v>0</v>
      </c>
      <c r="V817">
        <v>0</v>
      </c>
      <c r="X817">
        <v>0</v>
      </c>
      <c r="Y817">
        <v>0</v>
      </c>
      <c r="AB817" t="s">
        <v>1950</v>
      </c>
    </row>
    <row r="818" spans="1:28">
      <c r="A818" t="s">
        <v>658</v>
      </c>
      <c r="B818" s="7" t="s">
        <v>1176</v>
      </c>
      <c r="D818" t="s">
        <v>29</v>
      </c>
      <c r="E818" t="s">
        <v>116</v>
      </c>
      <c r="F818" t="s">
        <v>116</v>
      </c>
      <c r="H818" t="s">
        <v>32</v>
      </c>
      <c r="I818" t="s">
        <v>33</v>
      </c>
      <c r="J818" t="s">
        <v>117</v>
      </c>
      <c r="K818" t="s">
        <v>118</v>
      </c>
      <c r="L818" t="s">
        <v>40</v>
      </c>
      <c r="M818" t="s">
        <v>41</v>
      </c>
      <c r="N818" t="s">
        <v>660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1</v>
      </c>
      <c r="U818">
        <v>0</v>
      </c>
      <c r="V818">
        <v>0</v>
      </c>
      <c r="X818">
        <v>0</v>
      </c>
      <c r="Y818">
        <v>0</v>
      </c>
      <c r="AB818" t="s">
        <v>1950</v>
      </c>
    </row>
    <row r="819" spans="1:28">
      <c r="A819" t="s">
        <v>658</v>
      </c>
      <c r="B819" s="7" t="s">
        <v>1181</v>
      </c>
      <c r="D819" t="s">
        <v>29</v>
      </c>
      <c r="E819" t="s">
        <v>116</v>
      </c>
      <c r="F819" t="s">
        <v>116</v>
      </c>
      <c r="H819" t="s">
        <v>32</v>
      </c>
      <c r="I819" t="s">
        <v>33</v>
      </c>
      <c r="J819" t="s">
        <v>121</v>
      </c>
      <c r="K819" t="s">
        <v>122</v>
      </c>
      <c r="L819" t="s">
        <v>40</v>
      </c>
      <c r="M819" t="s">
        <v>41</v>
      </c>
      <c r="N819" t="s">
        <v>661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1</v>
      </c>
      <c r="U819">
        <v>0</v>
      </c>
      <c r="V819">
        <v>0</v>
      </c>
      <c r="X819">
        <v>0</v>
      </c>
      <c r="Y819">
        <v>0</v>
      </c>
      <c r="AB819" t="s">
        <v>1950</v>
      </c>
    </row>
    <row r="820" spans="1:28">
      <c r="A820" t="s">
        <v>658</v>
      </c>
      <c r="B820" s="7" t="s">
        <v>1181</v>
      </c>
      <c r="D820" t="s">
        <v>29</v>
      </c>
      <c r="E820" t="s">
        <v>116</v>
      </c>
      <c r="F820" t="s">
        <v>116</v>
      </c>
      <c r="H820" t="s">
        <v>32</v>
      </c>
      <c r="I820" t="s">
        <v>33</v>
      </c>
      <c r="J820" t="s">
        <v>121</v>
      </c>
      <c r="K820" t="s">
        <v>122</v>
      </c>
      <c r="L820" t="s">
        <v>40</v>
      </c>
      <c r="M820" t="s">
        <v>41</v>
      </c>
      <c r="N820" t="s">
        <v>662</v>
      </c>
      <c r="O820">
        <v>0</v>
      </c>
      <c r="P820">
        <v>0</v>
      </c>
      <c r="Q820">
        <v>1</v>
      </c>
      <c r="R820">
        <v>0</v>
      </c>
      <c r="S820">
        <v>0</v>
      </c>
      <c r="T820">
        <v>1</v>
      </c>
      <c r="U820">
        <v>0</v>
      </c>
      <c r="V820">
        <v>0</v>
      </c>
      <c r="X820">
        <v>0</v>
      </c>
      <c r="Y820">
        <v>0</v>
      </c>
      <c r="AB820" t="s">
        <v>1950</v>
      </c>
    </row>
    <row r="821" spans="1:28">
      <c r="A821" t="s">
        <v>658</v>
      </c>
      <c r="B821" s="7" t="s">
        <v>1181</v>
      </c>
      <c r="D821" t="s">
        <v>29</v>
      </c>
      <c r="E821" t="s">
        <v>116</v>
      </c>
      <c r="F821" t="s">
        <v>116</v>
      </c>
      <c r="H821" t="s">
        <v>32</v>
      </c>
      <c r="I821" t="s">
        <v>33</v>
      </c>
      <c r="J821" t="s">
        <v>121</v>
      </c>
      <c r="K821" t="s">
        <v>122</v>
      </c>
      <c r="L821" t="s">
        <v>40</v>
      </c>
      <c r="M821" t="s">
        <v>41</v>
      </c>
      <c r="N821" t="s">
        <v>663</v>
      </c>
      <c r="O821">
        <v>0</v>
      </c>
      <c r="P821">
        <v>0</v>
      </c>
      <c r="Q821">
        <v>1</v>
      </c>
      <c r="R821">
        <v>0</v>
      </c>
      <c r="S821">
        <v>0</v>
      </c>
      <c r="T821">
        <v>1</v>
      </c>
      <c r="U821">
        <v>0</v>
      </c>
      <c r="V821">
        <v>0</v>
      </c>
      <c r="X821">
        <v>0</v>
      </c>
      <c r="Y821">
        <v>0</v>
      </c>
      <c r="AB821" t="s">
        <v>1950</v>
      </c>
    </row>
    <row r="822" spans="1:28">
      <c r="A822" t="s">
        <v>658</v>
      </c>
      <c r="B822" s="7" t="s">
        <v>1177</v>
      </c>
      <c r="D822" t="s">
        <v>29</v>
      </c>
      <c r="E822" t="s">
        <v>116</v>
      </c>
      <c r="F822" t="s">
        <v>116</v>
      </c>
      <c r="H822" t="s">
        <v>32</v>
      </c>
      <c r="I822" t="s">
        <v>33</v>
      </c>
      <c r="J822" t="s">
        <v>121</v>
      </c>
      <c r="K822" t="s">
        <v>122</v>
      </c>
      <c r="L822" t="s">
        <v>40</v>
      </c>
      <c r="M822" t="s">
        <v>41</v>
      </c>
      <c r="N822" t="s">
        <v>664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1</v>
      </c>
      <c r="U822">
        <v>0</v>
      </c>
      <c r="V822">
        <v>0</v>
      </c>
      <c r="X822">
        <v>0</v>
      </c>
      <c r="Y822">
        <v>0</v>
      </c>
      <c r="AB822" t="s">
        <v>1950</v>
      </c>
    </row>
    <row r="823" spans="1:28">
      <c r="A823" t="s">
        <v>658</v>
      </c>
      <c r="B823" s="7" t="s">
        <v>1172</v>
      </c>
      <c r="D823" t="s">
        <v>29</v>
      </c>
      <c r="E823" t="s">
        <v>30</v>
      </c>
      <c r="F823" t="s">
        <v>31</v>
      </c>
      <c r="H823" t="s">
        <v>32</v>
      </c>
      <c r="I823" t="s">
        <v>33</v>
      </c>
      <c r="J823" t="s">
        <v>117</v>
      </c>
      <c r="K823" t="s">
        <v>118</v>
      </c>
      <c r="L823" t="s">
        <v>36</v>
      </c>
      <c r="M823" t="s">
        <v>41</v>
      </c>
      <c r="N823" t="s">
        <v>665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1</v>
      </c>
      <c r="U823">
        <v>0</v>
      </c>
      <c r="V823">
        <v>0</v>
      </c>
      <c r="X823">
        <v>0</v>
      </c>
      <c r="Y823">
        <v>0</v>
      </c>
      <c r="AB823" t="s">
        <v>1950</v>
      </c>
    </row>
    <row r="824" spans="1:28">
      <c r="A824" t="s">
        <v>658</v>
      </c>
      <c r="B824" s="7" t="s">
        <v>1172</v>
      </c>
      <c r="D824" t="s">
        <v>29</v>
      </c>
      <c r="E824" t="s">
        <v>30</v>
      </c>
      <c r="F824" t="s">
        <v>31</v>
      </c>
      <c r="H824" t="s">
        <v>32</v>
      </c>
      <c r="I824" t="s">
        <v>33</v>
      </c>
      <c r="J824" t="s">
        <v>117</v>
      </c>
      <c r="K824" t="s">
        <v>118</v>
      </c>
      <c r="L824" t="s">
        <v>40</v>
      </c>
      <c r="M824" t="s">
        <v>41</v>
      </c>
      <c r="N824" t="s">
        <v>666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1</v>
      </c>
      <c r="U824">
        <v>0</v>
      </c>
      <c r="V824">
        <v>0</v>
      </c>
      <c r="X824">
        <v>0</v>
      </c>
      <c r="Y824">
        <v>0</v>
      </c>
      <c r="AB824" t="s">
        <v>1950</v>
      </c>
    </row>
    <row r="825" spans="1:28">
      <c r="A825" t="s">
        <v>658</v>
      </c>
      <c r="B825" s="7" t="s">
        <v>1177</v>
      </c>
      <c r="D825" t="s">
        <v>29</v>
      </c>
      <c r="E825" t="s">
        <v>30</v>
      </c>
      <c r="F825" t="s">
        <v>31</v>
      </c>
      <c r="H825" t="s">
        <v>32</v>
      </c>
      <c r="I825" t="s">
        <v>33</v>
      </c>
      <c r="J825" t="s">
        <v>117</v>
      </c>
      <c r="K825" t="s">
        <v>118</v>
      </c>
      <c r="L825" t="s">
        <v>129</v>
      </c>
      <c r="M825" t="s">
        <v>41</v>
      </c>
      <c r="N825" t="s">
        <v>667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1</v>
      </c>
      <c r="U825">
        <v>0</v>
      </c>
      <c r="V825">
        <v>0</v>
      </c>
      <c r="X825">
        <v>0</v>
      </c>
      <c r="Y825">
        <v>0</v>
      </c>
      <c r="AB825" t="s">
        <v>1950</v>
      </c>
    </row>
    <row r="826" spans="1:28">
      <c r="A826" t="s">
        <v>658</v>
      </c>
      <c r="B826" s="7" t="s">
        <v>1181</v>
      </c>
      <c r="D826" t="s">
        <v>29</v>
      </c>
      <c r="E826" t="s">
        <v>30</v>
      </c>
      <c r="F826" t="s">
        <v>31</v>
      </c>
      <c r="H826" t="s">
        <v>32</v>
      </c>
      <c r="I826" t="s">
        <v>33</v>
      </c>
      <c r="J826" t="s">
        <v>121</v>
      </c>
      <c r="K826" t="s">
        <v>122</v>
      </c>
      <c r="L826" t="s">
        <v>40</v>
      </c>
      <c r="M826" t="s">
        <v>41</v>
      </c>
      <c r="N826" t="s">
        <v>668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1</v>
      </c>
      <c r="U826">
        <v>0</v>
      </c>
      <c r="V826">
        <v>0</v>
      </c>
      <c r="X826">
        <v>0</v>
      </c>
      <c r="Y826">
        <v>0</v>
      </c>
      <c r="AB826" t="s">
        <v>1950</v>
      </c>
    </row>
    <row r="827" spans="1:28">
      <c r="A827" t="s">
        <v>658</v>
      </c>
      <c r="B827" s="7" t="s">
        <v>1172</v>
      </c>
      <c r="D827" t="s">
        <v>29</v>
      </c>
      <c r="E827" t="s">
        <v>30</v>
      </c>
      <c r="F827" t="s">
        <v>31</v>
      </c>
      <c r="H827" t="s">
        <v>32</v>
      </c>
      <c r="I827" t="s">
        <v>33</v>
      </c>
      <c r="J827" t="s">
        <v>121</v>
      </c>
      <c r="K827" t="s">
        <v>122</v>
      </c>
      <c r="L827" t="s">
        <v>40</v>
      </c>
      <c r="M827" t="s">
        <v>41</v>
      </c>
      <c r="N827" t="s">
        <v>669</v>
      </c>
      <c r="O827">
        <v>0</v>
      </c>
      <c r="P827">
        <v>0</v>
      </c>
      <c r="Q827">
        <v>1</v>
      </c>
      <c r="R827">
        <v>0</v>
      </c>
      <c r="S827">
        <v>0</v>
      </c>
      <c r="T827">
        <v>1</v>
      </c>
      <c r="U827">
        <v>0</v>
      </c>
      <c r="V827">
        <v>0</v>
      </c>
      <c r="X827">
        <v>0</v>
      </c>
      <c r="Y827">
        <v>0</v>
      </c>
      <c r="AB827" t="s">
        <v>1950</v>
      </c>
    </row>
    <row r="828" spans="1:28">
      <c r="A828" t="s">
        <v>658</v>
      </c>
      <c r="B828" s="7" t="s">
        <v>1181</v>
      </c>
      <c r="D828" t="s">
        <v>29</v>
      </c>
      <c r="E828" t="s">
        <v>30</v>
      </c>
      <c r="F828" t="s">
        <v>31</v>
      </c>
      <c r="H828" t="s">
        <v>32</v>
      </c>
      <c r="I828" t="s">
        <v>33</v>
      </c>
      <c r="J828" t="s">
        <v>133</v>
      </c>
      <c r="K828" t="s">
        <v>134</v>
      </c>
      <c r="L828" t="s">
        <v>36</v>
      </c>
      <c r="M828" t="s">
        <v>41</v>
      </c>
      <c r="N828" t="s">
        <v>670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1</v>
      </c>
      <c r="U828">
        <v>0</v>
      </c>
      <c r="V828">
        <v>0</v>
      </c>
      <c r="X828">
        <v>0</v>
      </c>
      <c r="Y828">
        <v>0</v>
      </c>
      <c r="AB828" t="s">
        <v>1950</v>
      </c>
    </row>
    <row r="829" spans="1:28">
      <c r="A829" t="s">
        <v>658</v>
      </c>
      <c r="B829" s="7" t="s">
        <v>1181</v>
      </c>
      <c r="D829" t="s">
        <v>29</v>
      </c>
      <c r="E829" t="s">
        <v>30</v>
      </c>
      <c r="F829" t="s">
        <v>31</v>
      </c>
      <c r="H829" t="s">
        <v>32</v>
      </c>
      <c r="I829" t="s">
        <v>33</v>
      </c>
      <c r="J829" t="s">
        <v>133</v>
      </c>
      <c r="K829" t="s">
        <v>134</v>
      </c>
      <c r="L829" t="s">
        <v>36</v>
      </c>
      <c r="M829" t="s">
        <v>41</v>
      </c>
      <c r="N829" t="s">
        <v>671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1</v>
      </c>
      <c r="U829">
        <v>0</v>
      </c>
      <c r="V829">
        <v>0</v>
      </c>
      <c r="X829">
        <v>0</v>
      </c>
      <c r="Y829">
        <v>0</v>
      </c>
      <c r="AB829" t="s">
        <v>1950</v>
      </c>
    </row>
    <row r="830" spans="1:28">
      <c r="A830" t="s">
        <v>658</v>
      </c>
      <c r="B830" s="7" t="s">
        <v>1181</v>
      </c>
      <c r="D830" t="s">
        <v>29</v>
      </c>
      <c r="E830" t="s">
        <v>30</v>
      </c>
      <c r="F830" t="s">
        <v>31</v>
      </c>
      <c r="H830" t="s">
        <v>32</v>
      </c>
      <c r="I830" t="s">
        <v>33</v>
      </c>
      <c r="J830" t="s">
        <v>133</v>
      </c>
      <c r="K830" t="s">
        <v>134</v>
      </c>
      <c r="L830" t="s">
        <v>36</v>
      </c>
      <c r="M830" t="s">
        <v>41</v>
      </c>
      <c r="N830" t="s">
        <v>672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1</v>
      </c>
      <c r="U830">
        <v>0</v>
      </c>
      <c r="V830">
        <v>0</v>
      </c>
      <c r="X830">
        <v>0</v>
      </c>
      <c r="Y830">
        <v>0</v>
      </c>
      <c r="AB830" t="s">
        <v>1950</v>
      </c>
    </row>
    <row r="831" spans="1:28">
      <c r="A831" t="s">
        <v>658</v>
      </c>
      <c r="B831" s="7" t="s">
        <v>1172</v>
      </c>
      <c r="D831" t="s">
        <v>29</v>
      </c>
      <c r="E831" t="s">
        <v>30</v>
      </c>
      <c r="F831" t="s">
        <v>31</v>
      </c>
      <c r="H831" t="s">
        <v>32</v>
      </c>
      <c r="I831" t="s">
        <v>33</v>
      </c>
      <c r="J831" t="s">
        <v>133</v>
      </c>
      <c r="K831" t="s">
        <v>134</v>
      </c>
      <c r="L831" t="s">
        <v>36</v>
      </c>
      <c r="M831" t="s">
        <v>41</v>
      </c>
      <c r="N831" t="s">
        <v>673</v>
      </c>
      <c r="O831">
        <v>0</v>
      </c>
      <c r="P831">
        <v>0</v>
      </c>
      <c r="Q831">
        <v>1</v>
      </c>
      <c r="R831">
        <v>0</v>
      </c>
      <c r="S831">
        <v>0</v>
      </c>
      <c r="T831">
        <v>1</v>
      </c>
      <c r="U831">
        <v>0</v>
      </c>
      <c r="V831">
        <v>0</v>
      </c>
      <c r="X831">
        <v>0</v>
      </c>
      <c r="Y831">
        <v>0</v>
      </c>
      <c r="AB831" t="s">
        <v>1950</v>
      </c>
    </row>
    <row r="832" spans="1:28">
      <c r="A832" t="s">
        <v>658</v>
      </c>
      <c r="B832" s="7" t="s">
        <v>1177</v>
      </c>
      <c r="D832" t="s">
        <v>29</v>
      </c>
      <c r="E832" t="s">
        <v>30</v>
      </c>
      <c r="F832" t="s">
        <v>31</v>
      </c>
      <c r="H832" t="s">
        <v>32</v>
      </c>
      <c r="I832" t="s">
        <v>33</v>
      </c>
      <c r="J832" t="s">
        <v>133</v>
      </c>
      <c r="K832" t="s">
        <v>134</v>
      </c>
      <c r="L832" t="s">
        <v>36</v>
      </c>
      <c r="M832" t="s">
        <v>41</v>
      </c>
      <c r="N832" t="s">
        <v>674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1</v>
      </c>
      <c r="U832">
        <v>0</v>
      </c>
      <c r="V832">
        <v>0</v>
      </c>
      <c r="X832">
        <v>0</v>
      </c>
      <c r="Y832">
        <v>0</v>
      </c>
      <c r="AB832" t="s">
        <v>1950</v>
      </c>
    </row>
    <row r="833" spans="1:28">
      <c r="A833" t="s">
        <v>658</v>
      </c>
      <c r="B833" s="7" t="s">
        <v>1174</v>
      </c>
      <c r="D833" t="s">
        <v>29</v>
      </c>
      <c r="E833" t="s">
        <v>30</v>
      </c>
      <c r="F833" t="s">
        <v>31</v>
      </c>
      <c r="H833" t="s">
        <v>32</v>
      </c>
      <c r="I833" t="s">
        <v>33</v>
      </c>
      <c r="J833" t="s">
        <v>133</v>
      </c>
      <c r="K833" t="s">
        <v>134</v>
      </c>
      <c r="L833" t="s">
        <v>36</v>
      </c>
      <c r="M833" t="s">
        <v>41</v>
      </c>
      <c r="N833" t="s">
        <v>675</v>
      </c>
      <c r="O833">
        <v>0</v>
      </c>
      <c r="P833">
        <v>0</v>
      </c>
      <c r="Q833">
        <v>1</v>
      </c>
      <c r="R833">
        <v>0</v>
      </c>
      <c r="S833">
        <v>0</v>
      </c>
      <c r="T833">
        <v>1</v>
      </c>
      <c r="U833">
        <v>0</v>
      </c>
      <c r="V833">
        <v>0</v>
      </c>
      <c r="X833">
        <v>0</v>
      </c>
      <c r="Y833">
        <v>0</v>
      </c>
      <c r="AB833" t="s">
        <v>1950</v>
      </c>
    </row>
    <row r="834" spans="1:28">
      <c r="A834" t="s">
        <v>658</v>
      </c>
      <c r="B834" s="7" t="s">
        <v>1174</v>
      </c>
      <c r="D834" t="s">
        <v>29</v>
      </c>
      <c r="E834" t="s">
        <v>30</v>
      </c>
      <c r="F834" t="s">
        <v>31</v>
      </c>
      <c r="H834" t="s">
        <v>32</v>
      </c>
      <c r="I834" t="s">
        <v>33</v>
      </c>
      <c r="J834" t="s">
        <v>133</v>
      </c>
      <c r="K834" t="s">
        <v>134</v>
      </c>
      <c r="L834" t="s">
        <v>36</v>
      </c>
      <c r="M834" t="s">
        <v>41</v>
      </c>
      <c r="N834" t="s">
        <v>676</v>
      </c>
      <c r="O834">
        <v>0</v>
      </c>
      <c r="P834">
        <v>0</v>
      </c>
      <c r="Q834">
        <v>1</v>
      </c>
      <c r="R834">
        <v>0</v>
      </c>
      <c r="S834">
        <v>0</v>
      </c>
      <c r="T834">
        <v>1</v>
      </c>
      <c r="U834">
        <v>0</v>
      </c>
      <c r="V834">
        <v>0</v>
      </c>
      <c r="X834">
        <v>0</v>
      </c>
      <c r="Y834">
        <v>0</v>
      </c>
      <c r="AB834" t="s">
        <v>1950</v>
      </c>
    </row>
    <row r="835" spans="1:28">
      <c r="A835" t="s">
        <v>658</v>
      </c>
      <c r="B835" s="7" t="s">
        <v>1174</v>
      </c>
      <c r="D835" t="s">
        <v>29</v>
      </c>
      <c r="E835" t="s">
        <v>30</v>
      </c>
      <c r="F835" t="s">
        <v>31</v>
      </c>
      <c r="H835" t="s">
        <v>32</v>
      </c>
      <c r="I835" t="s">
        <v>33</v>
      </c>
      <c r="J835" t="s">
        <v>133</v>
      </c>
      <c r="K835" t="s">
        <v>134</v>
      </c>
      <c r="L835" t="s">
        <v>36</v>
      </c>
      <c r="M835" t="s">
        <v>41</v>
      </c>
      <c r="N835" t="s">
        <v>677</v>
      </c>
      <c r="O835">
        <v>0</v>
      </c>
      <c r="P835">
        <v>0</v>
      </c>
      <c r="Q835">
        <v>1</v>
      </c>
      <c r="R835">
        <v>0</v>
      </c>
      <c r="S835">
        <v>0</v>
      </c>
      <c r="T835">
        <v>1</v>
      </c>
      <c r="U835">
        <v>0</v>
      </c>
      <c r="V835">
        <v>0</v>
      </c>
      <c r="X835">
        <v>0</v>
      </c>
      <c r="Y835">
        <v>0</v>
      </c>
      <c r="AB835" t="s">
        <v>1950</v>
      </c>
    </row>
    <row r="836" spans="1:28">
      <c r="A836" t="s">
        <v>658</v>
      </c>
      <c r="B836" s="7" t="s">
        <v>1174</v>
      </c>
      <c r="D836" t="s">
        <v>29</v>
      </c>
      <c r="E836" t="s">
        <v>30</v>
      </c>
      <c r="F836" t="s">
        <v>31</v>
      </c>
      <c r="H836" t="s">
        <v>32</v>
      </c>
      <c r="I836" t="s">
        <v>33</v>
      </c>
      <c r="J836" t="s">
        <v>133</v>
      </c>
      <c r="K836" t="s">
        <v>134</v>
      </c>
      <c r="L836" t="s">
        <v>36</v>
      </c>
      <c r="M836" t="s">
        <v>41</v>
      </c>
      <c r="N836" t="s">
        <v>678</v>
      </c>
      <c r="O836">
        <v>0</v>
      </c>
      <c r="P836">
        <v>0</v>
      </c>
      <c r="Q836">
        <v>1</v>
      </c>
      <c r="R836">
        <v>0</v>
      </c>
      <c r="S836">
        <v>0</v>
      </c>
      <c r="T836">
        <v>1</v>
      </c>
      <c r="U836">
        <v>0</v>
      </c>
      <c r="V836">
        <v>0</v>
      </c>
      <c r="X836">
        <v>0</v>
      </c>
      <c r="Y836">
        <v>0</v>
      </c>
      <c r="AB836" t="s">
        <v>1950</v>
      </c>
    </row>
    <row r="837" spans="1:28">
      <c r="A837" t="s">
        <v>658</v>
      </c>
      <c r="B837" s="7" t="s">
        <v>1173</v>
      </c>
      <c r="D837" t="s">
        <v>29</v>
      </c>
      <c r="E837" t="s">
        <v>30</v>
      </c>
      <c r="F837" t="s">
        <v>31</v>
      </c>
      <c r="H837" t="s">
        <v>32</v>
      </c>
      <c r="I837" t="s">
        <v>33</v>
      </c>
      <c r="J837" t="s">
        <v>133</v>
      </c>
      <c r="K837" t="s">
        <v>134</v>
      </c>
      <c r="L837" t="s">
        <v>36</v>
      </c>
      <c r="M837" t="s">
        <v>41</v>
      </c>
      <c r="N837" t="s">
        <v>679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1</v>
      </c>
      <c r="U837">
        <v>0</v>
      </c>
      <c r="V837">
        <v>0</v>
      </c>
      <c r="X837">
        <v>0</v>
      </c>
      <c r="Y837">
        <v>0</v>
      </c>
      <c r="AB837" t="s">
        <v>1950</v>
      </c>
    </row>
    <row r="838" spans="1:28">
      <c r="A838" t="s">
        <v>658</v>
      </c>
      <c r="B838" s="7" t="s">
        <v>1173</v>
      </c>
      <c r="D838" t="s">
        <v>29</v>
      </c>
      <c r="E838" t="s">
        <v>30</v>
      </c>
      <c r="F838" t="s">
        <v>31</v>
      </c>
      <c r="H838" t="s">
        <v>32</v>
      </c>
      <c r="I838" t="s">
        <v>33</v>
      </c>
      <c r="J838" t="s">
        <v>133</v>
      </c>
      <c r="K838" t="s">
        <v>134</v>
      </c>
      <c r="L838" t="s">
        <v>36</v>
      </c>
      <c r="M838" t="s">
        <v>41</v>
      </c>
      <c r="N838" t="s">
        <v>680</v>
      </c>
      <c r="O838">
        <v>0</v>
      </c>
      <c r="P838">
        <v>0</v>
      </c>
      <c r="Q838">
        <v>1</v>
      </c>
      <c r="R838">
        <v>0</v>
      </c>
      <c r="S838">
        <v>0</v>
      </c>
      <c r="T838">
        <v>1</v>
      </c>
      <c r="U838">
        <v>0</v>
      </c>
      <c r="V838">
        <v>0</v>
      </c>
      <c r="X838">
        <v>0</v>
      </c>
      <c r="Y838">
        <v>0</v>
      </c>
      <c r="AB838" t="s">
        <v>1950</v>
      </c>
    </row>
    <row r="839" spans="1:28">
      <c r="A839" t="s">
        <v>658</v>
      </c>
      <c r="B839" s="7" t="s">
        <v>1173</v>
      </c>
      <c r="D839" t="s">
        <v>29</v>
      </c>
      <c r="E839" t="s">
        <v>30</v>
      </c>
      <c r="F839" t="s">
        <v>31</v>
      </c>
      <c r="H839" t="s">
        <v>32</v>
      </c>
      <c r="I839" t="s">
        <v>33</v>
      </c>
      <c r="J839" t="s">
        <v>133</v>
      </c>
      <c r="K839" t="s">
        <v>134</v>
      </c>
      <c r="L839" t="s">
        <v>36</v>
      </c>
      <c r="M839" t="s">
        <v>41</v>
      </c>
      <c r="N839" t="s">
        <v>681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1</v>
      </c>
      <c r="U839">
        <v>0</v>
      </c>
      <c r="V839">
        <v>0</v>
      </c>
      <c r="X839">
        <v>0</v>
      </c>
      <c r="Y839">
        <v>0</v>
      </c>
      <c r="AB839" t="s">
        <v>1950</v>
      </c>
    </row>
    <row r="840" spans="1:28">
      <c r="A840" t="s">
        <v>658</v>
      </c>
      <c r="B840" s="7" t="s">
        <v>1181</v>
      </c>
      <c r="D840" t="s">
        <v>29</v>
      </c>
      <c r="E840" t="s">
        <v>30</v>
      </c>
      <c r="F840" t="s">
        <v>31</v>
      </c>
      <c r="H840" t="s">
        <v>32</v>
      </c>
      <c r="I840" t="s">
        <v>33</v>
      </c>
      <c r="J840" t="s">
        <v>148</v>
      </c>
      <c r="K840" t="s">
        <v>149</v>
      </c>
      <c r="L840" t="s">
        <v>36</v>
      </c>
      <c r="M840" t="s">
        <v>41</v>
      </c>
      <c r="N840" t="s">
        <v>682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1</v>
      </c>
      <c r="U840">
        <v>0</v>
      </c>
      <c r="V840">
        <v>0</v>
      </c>
      <c r="X840">
        <v>0</v>
      </c>
      <c r="Y840">
        <v>0</v>
      </c>
      <c r="AB840" t="s">
        <v>1950</v>
      </c>
    </row>
    <row r="841" spans="1:28">
      <c r="A841" t="s">
        <v>658</v>
      </c>
      <c r="B841" s="7" t="s">
        <v>1181</v>
      </c>
      <c r="D841" t="s">
        <v>29</v>
      </c>
      <c r="E841" t="s">
        <v>30</v>
      </c>
      <c r="F841" t="s">
        <v>31</v>
      </c>
      <c r="H841" t="s">
        <v>32</v>
      </c>
      <c r="I841" t="s">
        <v>33</v>
      </c>
      <c r="J841" t="s">
        <v>148</v>
      </c>
      <c r="K841" t="s">
        <v>149</v>
      </c>
      <c r="L841" t="s">
        <v>129</v>
      </c>
      <c r="M841" t="s">
        <v>41</v>
      </c>
      <c r="N841" t="s">
        <v>683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1</v>
      </c>
      <c r="U841">
        <v>0</v>
      </c>
      <c r="V841">
        <v>0</v>
      </c>
      <c r="X841">
        <v>0</v>
      </c>
      <c r="Y841">
        <v>0</v>
      </c>
      <c r="AB841" t="s">
        <v>1950</v>
      </c>
    </row>
    <row r="842" spans="1:28">
      <c r="A842" t="s">
        <v>658</v>
      </c>
      <c r="B842" s="7" t="s">
        <v>1172</v>
      </c>
      <c r="D842" t="s">
        <v>29</v>
      </c>
      <c r="E842" t="s">
        <v>30</v>
      </c>
      <c r="F842" t="s">
        <v>31</v>
      </c>
      <c r="H842" t="s">
        <v>32</v>
      </c>
      <c r="I842" t="s">
        <v>33</v>
      </c>
      <c r="J842" t="s">
        <v>148</v>
      </c>
      <c r="K842" t="s">
        <v>149</v>
      </c>
      <c r="L842" t="s">
        <v>129</v>
      </c>
      <c r="M842" t="s">
        <v>41</v>
      </c>
      <c r="N842" t="s">
        <v>684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1</v>
      </c>
      <c r="U842">
        <v>0</v>
      </c>
      <c r="V842">
        <v>0</v>
      </c>
      <c r="X842">
        <v>0</v>
      </c>
      <c r="Y842">
        <v>0</v>
      </c>
      <c r="AB842" t="s">
        <v>1950</v>
      </c>
    </row>
    <row r="843" spans="1:28">
      <c r="A843" t="s">
        <v>658</v>
      </c>
      <c r="B843" s="7" t="s">
        <v>1172</v>
      </c>
      <c r="D843" t="s">
        <v>29</v>
      </c>
      <c r="E843" t="s">
        <v>30</v>
      </c>
      <c r="F843" t="s">
        <v>31</v>
      </c>
      <c r="H843" t="s">
        <v>32</v>
      </c>
      <c r="I843" t="s">
        <v>33</v>
      </c>
      <c r="J843" t="s">
        <v>148</v>
      </c>
      <c r="K843" t="s">
        <v>149</v>
      </c>
      <c r="L843" t="s">
        <v>36</v>
      </c>
      <c r="M843" t="s">
        <v>41</v>
      </c>
      <c r="N843" t="s">
        <v>685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1</v>
      </c>
      <c r="U843">
        <v>0</v>
      </c>
      <c r="V843">
        <v>0</v>
      </c>
      <c r="X843">
        <v>0</v>
      </c>
      <c r="Y843">
        <v>0</v>
      </c>
      <c r="AB843" t="s">
        <v>1950</v>
      </c>
    </row>
    <row r="844" spans="1:28">
      <c r="A844" t="s">
        <v>658</v>
      </c>
      <c r="B844" s="7" t="s">
        <v>1174</v>
      </c>
      <c r="D844" t="s">
        <v>29</v>
      </c>
      <c r="E844" t="s">
        <v>30</v>
      </c>
      <c r="F844" t="s">
        <v>31</v>
      </c>
      <c r="H844" t="s">
        <v>32</v>
      </c>
      <c r="I844" t="s">
        <v>33</v>
      </c>
      <c r="J844" t="s">
        <v>148</v>
      </c>
      <c r="K844" t="s">
        <v>149</v>
      </c>
      <c r="L844" t="s">
        <v>36</v>
      </c>
      <c r="M844" t="s">
        <v>41</v>
      </c>
      <c r="N844" t="s">
        <v>686</v>
      </c>
      <c r="O844">
        <v>0</v>
      </c>
      <c r="P844">
        <v>0</v>
      </c>
      <c r="Q844">
        <v>1</v>
      </c>
      <c r="R844">
        <v>0</v>
      </c>
      <c r="S844">
        <v>0</v>
      </c>
      <c r="T844">
        <v>1</v>
      </c>
      <c r="U844">
        <v>0</v>
      </c>
      <c r="V844">
        <v>0</v>
      </c>
      <c r="X844">
        <v>0</v>
      </c>
      <c r="Y844">
        <v>0</v>
      </c>
      <c r="AB844" t="s">
        <v>1950</v>
      </c>
    </row>
    <row r="845" spans="1:28">
      <c r="A845" t="s">
        <v>658</v>
      </c>
      <c r="B845" s="7" t="s">
        <v>1174</v>
      </c>
      <c r="D845" t="s">
        <v>29</v>
      </c>
      <c r="E845" t="s">
        <v>30</v>
      </c>
      <c r="F845" t="s">
        <v>31</v>
      </c>
      <c r="H845" t="s">
        <v>32</v>
      </c>
      <c r="I845" t="s">
        <v>33</v>
      </c>
      <c r="J845" t="s">
        <v>148</v>
      </c>
      <c r="K845" t="s">
        <v>149</v>
      </c>
      <c r="L845" t="s">
        <v>36</v>
      </c>
      <c r="M845" t="s">
        <v>41</v>
      </c>
      <c r="N845" t="s">
        <v>687</v>
      </c>
      <c r="O845">
        <v>0</v>
      </c>
      <c r="P845">
        <v>0</v>
      </c>
      <c r="Q845">
        <v>1</v>
      </c>
      <c r="R845">
        <v>0</v>
      </c>
      <c r="S845">
        <v>0</v>
      </c>
      <c r="T845">
        <v>1</v>
      </c>
      <c r="U845">
        <v>0</v>
      </c>
      <c r="V845">
        <v>0</v>
      </c>
      <c r="X845">
        <v>0</v>
      </c>
      <c r="Y845">
        <v>0</v>
      </c>
      <c r="AB845" t="s">
        <v>1950</v>
      </c>
    </row>
    <row r="846" spans="1:28">
      <c r="A846" t="s">
        <v>658</v>
      </c>
      <c r="B846" s="7" t="s">
        <v>1174</v>
      </c>
      <c r="D846" t="s">
        <v>29</v>
      </c>
      <c r="E846" t="s">
        <v>30</v>
      </c>
      <c r="F846" t="s">
        <v>31</v>
      </c>
      <c r="H846" t="s">
        <v>32</v>
      </c>
      <c r="I846" t="s">
        <v>33</v>
      </c>
      <c r="J846" t="s">
        <v>148</v>
      </c>
      <c r="K846" t="s">
        <v>149</v>
      </c>
      <c r="L846" t="s">
        <v>36</v>
      </c>
      <c r="M846" t="s">
        <v>41</v>
      </c>
      <c r="N846" t="s">
        <v>688</v>
      </c>
      <c r="O846">
        <v>0</v>
      </c>
      <c r="P846">
        <v>0</v>
      </c>
      <c r="Q846">
        <v>1</v>
      </c>
      <c r="R846">
        <v>0</v>
      </c>
      <c r="S846">
        <v>0</v>
      </c>
      <c r="T846">
        <v>1</v>
      </c>
      <c r="U846">
        <v>0</v>
      </c>
      <c r="V846">
        <v>0</v>
      </c>
      <c r="X846">
        <v>0</v>
      </c>
      <c r="Y846">
        <v>0</v>
      </c>
      <c r="AB846" t="s">
        <v>1950</v>
      </c>
    </row>
    <row r="847" spans="1:28">
      <c r="A847" t="s">
        <v>658</v>
      </c>
      <c r="B847" s="7" t="s">
        <v>1174</v>
      </c>
      <c r="D847" t="s">
        <v>29</v>
      </c>
      <c r="E847" t="s">
        <v>30</v>
      </c>
      <c r="F847" t="s">
        <v>31</v>
      </c>
      <c r="H847" t="s">
        <v>32</v>
      </c>
      <c r="I847" t="s">
        <v>33</v>
      </c>
      <c r="J847" t="s">
        <v>148</v>
      </c>
      <c r="K847" t="s">
        <v>149</v>
      </c>
      <c r="L847" t="s">
        <v>36</v>
      </c>
      <c r="M847" t="s">
        <v>41</v>
      </c>
      <c r="N847" t="s">
        <v>689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1</v>
      </c>
      <c r="U847">
        <v>0</v>
      </c>
      <c r="V847">
        <v>0</v>
      </c>
      <c r="X847">
        <v>0</v>
      </c>
      <c r="Y847">
        <v>0</v>
      </c>
      <c r="AB847" t="s">
        <v>1950</v>
      </c>
    </row>
    <row r="848" spans="1:28">
      <c r="A848" t="s">
        <v>658</v>
      </c>
      <c r="B848" s="7" t="s">
        <v>1173</v>
      </c>
      <c r="D848" t="s">
        <v>29</v>
      </c>
      <c r="E848" t="s">
        <v>30</v>
      </c>
      <c r="F848" t="s">
        <v>31</v>
      </c>
      <c r="H848" t="s">
        <v>32</v>
      </c>
      <c r="I848" t="s">
        <v>33</v>
      </c>
      <c r="J848" t="s">
        <v>148</v>
      </c>
      <c r="K848" t="s">
        <v>149</v>
      </c>
      <c r="L848" t="s">
        <v>36</v>
      </c>
      <c r="M848" t="s">
        <v>41</v>
      </c>
      <c r="N848" t="s">
        <v>690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1</v>
      </c>
      <c r="U848">
        <v>0</v>
      </c>
      <c r="V848">
        <v>0</v>
      </c>
      <c r="X848">
        <v>0</v>
      </c>
      <c r="Y848">
        <v>0</v>
      </c>
      <c r="AB848" t="s">
        <v>1950</v>
      </c>
    </row>
    <row r="849" spans="1:28">
      <c r="A849" t="s">
        <v>658</v>
      </c>
      <c r="B849" s="7" t="s">
        <v>1173</v>
      </c>
      <c r="D849" t="s">
        <v>29</v>
      </c>
      <c r="E849" t="s">
        <v>30</v>
      </c>
      <c r="F849" t="s">
        <v>31</v>
      </c>
      <c r="H849" t="s">
        <v>32</v>
      </c>
      <c r="I849" t="s">
        <v>33</v>
      </c>
      <c r="J849" t="s">
        <v>148</v>
      </c>
      <c r="K849" t="s">
        <v>149</v>
      </c>
      <c r="L849" t="s">
        <v>36</v>
      </c>
      <c r="M849" t="s">
        <v>41</v>
      </c>
      <c r="N849" t="s">
        <v>691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1</v>
      </c>
      <c r="U849">
        <v>0</v>
      </c>
      <c r="V849">
        <v>0</v>
      </c>
      <c r="X849">
        <v>0</v>
      </c>
      <c r="Y849">
        <v>0</v>
      </c>
      <c r="AB849" t="s">
        <v>1950</v>
      </c>
    </row>
    <row r="850" spans="1:28">
      <c r="A850" t="s">
        <v>658</v>
      </c>
      <c r="B850" s="7" t="s">
        <v>1173</v>
      </c>
      <c r="D850" t="s">
        <v>29</v>
      </c>
      <c r="E850" t="s">
        <v>30</v>
      </c>
      <c r="F850" t="s">
        <v>31</v>
      </c>
      <c r="H850" t="s">
        <v>32</v>
      </c>
      <c r="I850" t="s">
        <v>33</v>
      </c>
      <c r="J850" t="s">
        <v>148</v>
      </c>
      <c r="K850" t="s">
        <v>149</v>
      </c>
      <c r="L850" t="s">
        <v>36</v>
      </c>
      <c r="M850" t="s">
        <v>41</v>
      </c>
      <c r="N850" t="s">
        <v>692</v>
      </c>
      <c r="O850">
        <v>0</v>
      </c>
      <c r="P850">
        <v>0</v>
      </c>
      <c r="Q850">
        <v>1</v>
      </c>
      <c r="R850">
        <v>0</v>
      </c>
      <c r="S850">
        <v>0</v>
      </c>
      <c r="T850">
        <v>1</v>
      </c>
      <c r="U850">
        <v>0</v>
      </c>
      <c r="V850">
        <v>0</v>
      </c>
      <c r="X850">
        <v>0</v>
      </c>
      <c r="Y850">
        <v>0</v>
      </c>
      <c r="AB850" t="s">
        <v>1950</v>
      </c>
    </row>
    <row r="851" spans="1:28">
      <c r="A851" t="s">
        <v>658</v>
      </c>
      <c r="B851" s="7" t="s">
        <v>1173</v>
      </c>
      <c r="D851" t="s">
        <v>29</v>
      </c>
      <c r="E851" t="s">
        <v>30</v>
      </c>
      <c r="F851" t="s">
        <v>31</v>
      </c>
      <c r="H851" t="s">
        <v>32</v>
      </c>
      <c r="I851" t="s">
        <v>33</v>
      </c>
      <c r="J851" t="s">
        <v>148</v>
      </c>
      <c r="K851" t="s">
        <v>149</v>
      </c>
      <c r="L851" t="s">
        <v>36</v>
      </c>
      <c r="M851" t="s">
        <v>41</v>
      </c>
      <c r="N851" t="s">
        <v>693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1</v>
      </c>
      <c r="U851">
        <v>0</v>
      </c>
      <c r="V851">
        <v>0</v>
      </c>
      <c r="X851">
        <v>0</v>
      </c>
      <c r="Y851">
        <v>0</v>
      </c>
      <c r="AB851" t="s">
        <v>1950</v>
      </c>
    </row>
    <row r="852" spans="1:28">
      <c r="A852" t="s">
        <v>658</v>
      </c>
      <c r="B852" s="7" t="s">
        <v>1354</v>
      </c>
      <c r="D852" t="s">
        <v>29</v>
      </c>
      <c r="E852" t="s">
        <v>30</v>
      </c>
      <c r="F852" t="s">
        <v>31</v>
      </c>
      <c r="H852" t="s">
        <v>32</v>
      </c>
      <c r="I852" t="s">
        <v>33</v>
      </c>
      <c r="J852" t="s">
        <v>148</v>
      </c>
      <c r="K852" t="s">
        <v>149</v>
      </c>
      <c r="L852" t="s">
        <v>36</v>
      </c>
      <c r="M852" t="s">
        <v>41</v>
      </c>
      <c r="N852" t="s">
        <v>1621</v>
      </c>
      <c r="O852">
        <v>0</v>
      </c>
      <c r="P852">
        <v>0</v>
      </c>
      <c r="Q852">
        <v>1</v>
      </c>
      <c r="R852">
        <v>0</v>
      </c>
      <c r="S852">
        <v>0</v>
      </c>
      <c r="T852">
        <v>1</v>
      </c>
      <c r="U852">
        <v>0</v>
      </c>
      <c r="V852">
        <v>0</v>
      </c>
      <c r="X852">
        <v>0</v>
      </c>
      <c r="Y852">
        <v>0</v>
      </c>
      <c r="AB852" t="s">
        <v>1950</v>
      </c>
    </row>
    <row r="853" spans="1:28">
      <c r="A853" t="s">
        <v>658</v>
      </c>
      <c r="B853" s="7" t="s">
        <v>1172</v>
      </c>
      <c r="D853" t="s">
        <v>29</v>
      </c>
      <c r="E853" t="s">
        <v>30</v>
      </c>
      <c r="F853" t="s">
        <v>31</v>
      </c>
      <c r="H853" t="s">
        <v>32</v>
      </c>
      <c r="I853" t="s">
        <v>39</v>
      </c>
      <c r="J853" t="s">
        <v>117</v>
      </c>
      <c r="K853" t="s">
        <v>118</v>
      </c>
      <c r="L853" t="s">
        <v>40</v>
      </c>
      <c r="M853" t="s">
        <v>41</v>
      </c>
      <c r="N853" t="s">
        <v>694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1</v>
      </c>
      <c r="U853">
        <v>0</v>
      </c>
      <c r="V853">
        <v>0</v>
      </c>
      <c r="X853">
        <v>0</v>
      </c>
      <c r="Y853">
        <v>0</v>
      </c>
      <c r="AB853" t="s">
        <v>1950</v>
      </c>
    </row>
    <row r="854" spans="1:28">
      <c r="A854" t="s">
        <v>658</v>
      </c>
      <c r="B854" s="7" t="s">
        <v>1172</v>
      </c>
      <c r="D854" t="s">
        <v>29</v>
      </c>
      <c r="E854" t="s">
        <v>30</v>
      </c>
      <c r="F854" t="s">
        <v>31</v>
      </c>
      <c r="H854" t="s">
        <v>32</v>
      </c>
      <c r="I854" t="s">
        <v>39</v>
      </c>
      <c r="J854" t="s">
        <v>121</v>
      </c>
      <c r="K854" t="s">
        <v>122</v>
      </c>
      <c r="L854" t="s">
        <v>40</v>
      </c>
      <c r="M854" t="s">
        <v>41</v>
      </c>
      <c r="N854" t="s">
        <v>695</v>
      </c>
      <c r="O854">
        <v>0</v>
      </c>
      <c r="P854">
        <v>0</v>
      </c>
      <c r="Q854">
        <v>1</v>
      </c>
      <c r="R854">
        <v>0</v>
      </c>
      <c r="S854">
        <v>0</v>
      </c>
      <c r="T854">
        <v>1</v>
      </c>
      <c r="U854">
        <v>0</v>
      </c>
      <c r="V854">
        <v>0</v>
      </c>
      <c r="X854">
        <v>0</v>
      </c>
      <c r="Y854">
        <v>0</v>
      </c>
      <c r="AB854" t="s">
        <v>1950</v>
      </c>
    </row>
    <row r="855" spans="1:28">
      <c r="A855" t="s">
        <v>658</v>
      </c>
      <c r="B855" s="7" t="s">
        <v>1172</v>
      </c>
      <c r="D855" t="s">
        <v>29</v>
      </c>
      <c r="E855" t="s">
        <v>30</v>
      </c>
      <c r="F855" t="s">
        <v>31</v>
      </c>
      <c r="H855" t="s">
        <v>32</v>
      </c>
      <c r="I855" t="s">
        <v>39</v>
      </c>
      <c r="J855" t="s">
        <v>133</v>
      </c>
      <c r="K855" t="s">
        <v>134</v>
      </c>
      <c r="L855" t="s">
        <v>36</v>
      </c>
      <c r="M855" t="s">
        <v>41</v>
      </c>
      <c r="N855" t="s">
        <v>696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1</v>
      </c>
      <c r="U855">
        <v>0</v>
      </c>
      <c r="V855">
        <v>0</v>
      </c>
      <c r="X855">
        <v>0</v>
      </c>
      <c r="Y855">
        <v>0</v>
      </c>
      <c r="AB855" t="s">
        <v>1950</v>
      </c>
    </row>
    <row r="856" spans="1:28">
      <c r="A856" t="s">
        <v>658</v>
      </c>
      <c r="B856" s="7" t="s">
        <v>1177</v>
      </c>
      <c r="D856" t="s">
        <v>29</v>
      </c>
      <c r="E856" t="s">
        <v>30</v>
      </c>
      <c r="F856" t="s">
        <v>31</v>
      </c>
      <c r="H856" t="s">
        <v>32</v>
      </c>
      <c r="I856" t="s">
        <v>39</v>
      </c>
      <c r="J856" t="s">
        <v>133</v>
      </c>
      <c r="K856" t="s">
        <v>134</v>
      </c>
      <c r="L856" t="s">
        <v>36</v>
      </c>
      <c r="M856" t="s">
        <v>41</v>
      </c>
      <c r="N856" t="s">
        <v>697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1</v>
      </c>
      <c r="U856">
        <v>0</v>
      </c>
      <c r="V856">
        <v>0</v>
      </c>
      <c r="X856">
        <v>0</v>
      </c>
      <c r="Y856">
        <v>0</v>
      </c>
      <c r="AB856" t="s">
        <v>1950</v>
      </c>
    </row>
    <row r="857" spans="1:28">
      <c r="A857" t="s">
        <v>658</v>
      </c>
      <c r="B857" s="7" t="s">
        <v>1177</v>
      </c>
      <c r="D857" t="s">
        <v>29</v>
      </c>
      <c r="E857" t="s">
        <v>30</v>
      </c>
      <c r="F857" t="s">
        <v>31</v>
      </c>
      <c r="H857" t="s">
        <v>32</v>
      </c>
      <c r="I857" t="s">
        <v>39</v>
      </c>
      <c r="J857" t="s">
        <v>133</v>
      </c>
      <c r="K857" t="s">
        <v>134</v>
      </c>
      <c r="L857" t="s">
        <v>40</v>
      </c>
      <c r="M857" t="s">
        <v>41</v>
      </c>
      <c r="N857" t="s">
        <v>698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1</v>
      </c>
      <c r="U857">
        <v>0</v>
      </c>
      <c r="V857">
        <v>0</v>
      </c>
      <c r="X857">
        <v>0</v>
      </c>
      <c r="Y857">
        <v>0</v>
      </c>
      <c r="AB857" t="s">
        <v>1950</v>
      </c>
    </row>
    <row r="858" spans="1:28">
      <c r="A858" t="s">
        <v>658</v>
      </c>
      <c r="B858" s="7" t="s">
        <v>1181</v>
      </c>
      <c r="D858" t="s">
        <v>29</v>
      </c>
      <c r="E858" t="s">
        <v>30</v>
      </c>
      <c r="F858" t="s">
        <v>31</v>
      </c>
      <c r="H858" t="s">
        <v>32</v>
      </c>
      <c r="I858" t="s">
        <v>39</v>
      </c>
      <c r="J858" t="s">
        <v>148</v>
      </c>
      <c r="K858" t="s">
        <v>149</v>
      </c>
      <c r="L858" t="s">
        <v>36</v>
      </c>
      <c r="M858" t="s">
        <v>41</v>
      </c>
      <c r="N858" t="s">
        <v>699</v>
      </c>
      <c r="O858">
        <v>0</v>
      </c>
      <c r="P858">
        <v>0</v>
      </c>
      <c r="Q858">
        <v>1</v>
      </c>
      <c r="R858">
        <v>0</v>
      </c>
      <c r="S858">
        <v>0</v>
      </c>
      <c r="T858">
        <v>1</v>
      </c>
      <c r="U858">
        <v>0</v>
      </c>
      <c r="V858">
        <v>0</v>
      </c>
      <c r="X858">
        <v>0</v>
      </c>
      <c r="Y858">
        <v>0</v>
      </c>
      <c r="AB858" t="s">
        <v>1950</v>
      </c>
    </row>
    <row r="859" spans="1:28">
      <c r="A859" t="s">
        <v>658</v>
      </c>
      <c r="B859" s="7" t="s">
        <v>1354</v>
      </c>
      <c r="D859" t="s">
        <v>29</v>
      </c>
      <c r="E859" t="s">
        <v>30</v>
      </c>
      <c r="F859" t="s">
        <v>31</v>
      </c>
      <c r="H859" t="s">
        <v>32</v>
      </c>
      <c r="I859" t="s">
        <v>39</v>
      </c>
      <c r="J859" t="s">
        <v>148</v>
      </c>
      <c r="K859" t="s">
        <v>149</v>
      </c>
      <c r="L859" t="s">
        <v>36</v>
      </c>
      <c r="M859" t="s">
        <v>41</v>
      </c>
      <c r="N859" t="s">
        <v>1622</v>
      </c>
      <c r="O859">
        <v>0</v>
      </c>
      <c r="P859">
        <v>0</v>
      </c>
      <c r="Q859">
        <v>1</v>
      </c>
      <c r="R859">
        <v>0</v>
      </c>
      <c r="S859">
        <v>0</v>
      </c>
      <c r="T859">
        <v>1</v>
      </c>
      <c r="U859">
        <v>0</v>
      </c>
      <c r="V859">
        <v>0</v>
      </c>
      <c r="X859">
        <v>0</v>
      </c>
      <c r="Y859">
        <v>0</v>
      </c>
      <c r="AB859" t="s">
        <v>1950</v>
      </c>
    </row>
    <row r="860" spans="1:28">
      <c r="A860" t="s">
        <v>658</v>
      </c>
      <c r="B860" s="7" t="s">
        <v>1565</v>
      </c>
      <c r="D860" t="s">
        <v>29</v>
      </c>
      <c r="E860" t="s">
        <v>30</v>
      </c>
      <c r="F860" t="s">
        <v>167</v>
      </c>
      <c r="H860" t="s">
        <v>32</v>
      </c>
      <c r="I860" t="s">
        <v>33</v>
      </c>
      <c r="J860" t="s">
        <v>117</v>
      </c>
      <c r="K860" t="s">
        <v>118</v>
      </c>
      <c r="L860" t="s">
        <v>36</v>
      </c>
      <c r="M860" t="s">
        <v>41</v>
      </c>
      <c r="N860" t="s">
        <v>1711</v>
      </c>
      <c r="O860">
        <v>1</v>
      </c>
      <c r="P860">
        <v>1</v>
      </c>
      <c r="Q860">
        <v>1</v>
      </c>
      <c r="R860">
        <v>0</v>
      </c>
      <c r="S860">
        <v>0</v>
      </c>
      <c r="T860">
        <v>1</v>
      </c>
      <c r="U860">
        <v>0</v>
      </c>
      <c r="V860">
        <v>0</v>
      </c>
      <c r="X860">
        <v>0</v>
      </c>
      <c r="Y860">
        <v>0</v>
      </c>
      <c r="AB860" t="s">
        <v>1950</v>
      </c>
    </row>
    <row r="861" spans="1:28">
      <c r="A861" t="s">
        <v>658</v>
      </c>
      <c r="B861" s="7" t="s">
        <v>1565</v>
      </c>
      <c r="D861" t="s">
        <v>29</v>
      </c>
      <c r="E861" t="s">
        <v>30</v>
      </c>
      <c r="F861" t="s">
        <v>167</v>
      </c>
      <c r="H861" t="s">
        <v>32</v>
      </c>
      <c r="I861" t="s">
        <v>33</v>
      </c>
      <c r="J861" t="s">
        <v>117</v>
      </c>
      <c r="K861" t="s">
        <v>118</v>
      </c>
      <c r="L861" t="s">
        <v>40</v>
      </c>
      <c r="M861" t="s">
        <v>41</v>
      </c>
      <c r="N861" t="s">
        <v>1712</v>
      </c>
      <c r="O861">
        <v>1</v>
      </c>
      <c r="P861">
        <v>1</v>
      </c>
      <c r="Q861">
        <v>1</v>
      </c>
      <c r="R861">
        <v>0</v>
      </c>
      <c r="S861">
        <v>0</v>
      </c>
      <c r="T861">
        <v>1</v>
      </c>
      <c r="U861">
        <v>0</v>
      </c>
      <c r="V861">
        <v>0</v>
      </c>
      <c r="X861">
        <v>0</v>
      </c>
      <c r="Y861">
        <v>0</v>
      </c>
      <c r="AB861" t="s">
        <v>1950</v>
      </c>
    </row>
    <row r="862" spans="1:28">
      <c r="A862" t="s">
        <v>658</v>
      </c>
      <c r="B862" s="7" t="s">
        <v>1354</v>
      </c>
      <c r="D862" t="s">
        <v>29</v>
      </c>
      <c r="E862" t="s">
        <v>30</v>
      </c>
      <c r="F862" t="s">
        <v>167</v>
      </c>
      <c r="H862" t="s">
        <v>32</v>
      </c>
      <c r="I862" t="s">
        <v>33</v>
      </c>
      <c r="J862" t="s">
        <v>121</v>
      </c>
      <c r="K862" t="s">
        <v>122</v>
      </c>
      <c r="L862" t="s">
        <v>36</v>
      </c>
      <c r="M862" t="s">
        <v>41</v>
      </c>
      <c r="N862" t="s">
        <v>1623</v>
      </c>
      <c r="O862">
        <v>1</v>
      </c>
      <c r="P862">
        <v>1</v>
      </c>
      <c r="Q862">
        <v>1</v>
      </c>
      <c r="R862">
        <v>0</v>
      </c>
      <c r="S862">
        <v>0</v>
      </c>
      <c r="T862">
        <v>1</v>
      </c>
      <c r="U862">
        <v>0</v>
      </c>
      <c r="V862">
        <v>0</v>
      </c>
      <c r="X862">
        <v>0</v>
      </c>
      <c r="Y862">
        <v>0</v>
      </c>
      <c r="AB862" t="s">
        <v>1950</v>
      </c>
    </row>
    <row r="863" spans="1:28">
      <c r="A863" t="s">
        <v>658</v>
      </c>
      <c r="B863" s="7" t="s">
        <v>1354</v>
      </c>
      <c r="D863" t="s">
        <v>29</v>
      </c>
      <c r="E863" t="s">
        <v>30</v>
      </c>
      <c r="F863" t="s">
        <v>167</v>
      </c>
      <c r="H863" t="s">
        <v>32</v>
      </c>
      <c r="I863" t="s">
        <v>33</v>
      </c>
      <c r="J863" t="s">
        <v>148</v>
      </c>
      <c r="K863" t="s">
        <v>149</v>
      </c>
      <c r="L863" t="s">
        <v>40</v>
      </c>
      <c r="M863" t="s">
        <v>41</v>
      </c>
      <c r="N863" t="s">
        <v>1713</v>
      </c>
      <c r="O863">
        <v>1</v>
      </c>
      <c r="P863">
        <v>1</v>
      </c>
      <c r="Q863">
        <v>1</v>
      </c>
      <c r="R863">
        <v>0</v>
      </c>
      <c r="S863">
        <v>0</v>
      </c>
      <c r="T863">
        <v>1</v>
      </c>
      <c r="U863">
        <v>0</v>
      </c>
      <c r="V863">
        <v>0</v>
      </c>
      <c r="X863">
        <v>0</v>
      </c>
      <c r="Y863">
        <v>0</v>
      </c>
      <c r="AB863" t="s">
        <v>1950</v>
      </c>
    </row>
    <row r="864" spans="1:28">
      <c r="A864" t="s">
        <v>658</v>
      </c>
      <c r="B864" s="7" t="s">
        <v>1565</v>
      </c>
      <c r="D864" t="s">
        <v>29</v>
      </c>
      <c r="E864" t="s">
        <v>30</v>
      </c>
      <c r="F864" t="s">
        <v>167</v>
      </c>
      <c r="H864" t="s">
        <v>32</v>
      </c>
      <c r="I864" t="s">
        <v>39</v>
      </c>
      <c r="J864" t="s">
        <v>117</v>
      </c>
      <c r="K864" t="s">
        <v>118</v>
      </c>
      <c r="L864" t="s">
        <v>36</v>
      </c>
      <c r="M864" t="s">
        <v>41</v>
      </c>
      <c r="N864" t="s">
        <v>1714</v>
      </c>
      <c r="O864">
        <v>1</v>
      </c>
      <c r="P864">
        <v>1</v>
      </c>
      <c r="Q864">
        <v>1</v>
      </c>
      <c r="R864">
        <v>0</v>
      </c>
      <c r="S864">
        <v>0</v>
      </c>
      <c r="T864">
        <v>1</v>
      </c>
      <c r="U864">
        <v>1</v>
      </c>
      <c r="V864">
        <v>0</v>
      </c>
      <c r="X864">
        <v>0</v>
      </c>
      <c r="Y864">
        <v>0</v>
      </c>
      <c r="AB864" t="s">
        <v>1950</v>
      </c>
    </row>
    <row r="865" spans="1:28">
      <c r="A865" t="s">
        <v>658</v>
      </c>
      <c r="B865" s="7" t="s">
        <v>1354</v>
      </c>
      <c r="D865" t="s">
        <v>29</v>
      </c>
      <c r="E865" t="s">
        <v>30</v>
      </c>
      <c r="F865" t="s">
        <v>167</v>
      </c>
      <c r="H865" t="s">
        <v>32</v>
      </c>
      <c r="I865" t="s">
        <v>39</v>
      </c>
      <c r="J865" t="s">
        <v>148</v>
      </c>
      <c r="K865" t="s">
        <v>149</v>
      </c>
      <c r="L865" t="s">
        <v>40</v>
      </c>
      <c r="M865" t="s">
        <v>41</v>
      </c>
      <c r="N865" t="s">
        <v>1715</v>
      </c>
      <c r="O865">
        <v>1</v>
      </c>
      <c r="P865">
        <v>1</v>
      </c>
      <c r="Q865">
        <v>1</v>
      </c>
      <c r="R865">
        <v>0</v>
      </c>
      <c r="S865">
        <v>0</v>
      </c>
      <c r="T865">
        <v>1</v>
      </c>
      <c r="U865">
        <v>1</v>
      </c>
      <c r="V865">
        <v>0</v>
      </c>
      <c r="X865">
        <v>0</v>
      </c>
      <c r="Y865">
        <v>0</v>
      </c>
      <c r="AB865" t="s">
        <v>1950</v>
      </c>
    </row>
    <row r="866" spans="1:28">
      <c r="A866" t="s">
        <v>658</v>
      </c>
      <c r="B866" s="7" t="s">
        <v>1354</v>
      </c>
      <c r="D866" t="s">
        <v>29</v>
      </c>
      <c r="E866" t="s">
        <v>30</v>
      </c>
      <c r="F866" t="s">
        <v>167</v>
      </c>
      <c r="H866" t="s">
        <v>32</v>
      </c>
      <c r="I866" t="s">
        <v>39</v>
      </c>
      <c r="J866" t="s">
        <v>148</v>
      </c>
      <c r="K866" t="s">
        <v>149</v>
      </c>
      <c r="L866" t="s">
        <v>36</v>
      </c>
      <c r="M866" t="s">
        <v>41</v>
      </c>
      <c r="N866" t="s">
        <v>1716</v>
      </c>
      <c r="O866">
        <v>1</v>
      </c>
      <c r="P866">
        <v>1</v>
      </c>
      <c r="Q866">
        <v>1</v>
      </c>
      <c r="R866">
        <v>0</v>
      </c>
      <c r="S866">
        <v>0</v>
      </c>
      <c r="T866">
        <v>1</v>
      </c>
      <c r="U866">
        <v>1</v>
      </c>
      <c r="V866">
        <v>0</v>
      </c>
      <c r="X866">
        <v>0</v>
      </c>
      <c r="Y866">
        <v>0</v>
      </c>
      <c r="AB866" t="s">
        <v>1950</v>
      </c>
    </row>
    <row r="867" spans="1:28">
      <c r="A867" t="s">
        <v>658</v>
      </c>
      <c r="B867" s="7" t="s">
        <v>1565</v>
      </c>
      <c r="D867" t="s">
        <v>29</v>
      </c>
      <c r="E867" t="s">
        <v>30</v>
      </c>
      <c r="F867" t="s">
        <v>167</v>
      </c>
      <c r="H867" t="s">
        <v>47</v>
      </c>
      <c r="I867" t="s">
        <v>33</v>
      </c>
      <c r="J867" t="s">
        <v>117</v>
      </c>
      <c r="K867" t="s">
        <v>118</v>
      </c>
      <c r="L867" t="s">
        <v>36</v>
      </c>
      <c r="M867" t="s">
        <v>41</v>
      </c>
      <c r="N867" t="s">
        <v>1717</v>
      </c>
      <c r="O867">
        <v>1</v>
      </c>
      <c r="P867">
        <v>1</v>
      </c>
      <c r="Q867">
        <v>1</v>
      </c>
      <c r="R867">
        <v>0</v>
      </c>
      <c r="S867">
        <v>0</v>
      </c>
      <c r="T867">
        <v>1</v>
      </c>
      <c r="U867">
        <v>0</v>
      </c>
      <c r="V867">
        <v>0</v>
      </c>
      <c r="X867">
        <v>0</v>
      </c>
      <c r="Y867">
        <v>0</v>
      </c>
      <c r="AB867" t="s">
        <v>1950</v>
      </c>
    </row>
    <row r="868" spans="1:28">
      <c r="A868" t="s">
        <v>658</v>
      </c>
      <c r="B868" s="7" t="s">
        <v>1176</v>
      </c>
      <c r="D868" t="s">
        <v>29</v>
      </c>
      <c r="E868" t="s">
        <v>30</v>
      </c>
      <c r="F868" t="s">
        <v>167</v>
      </c>
      <c r="H868" t="s">
        <v>47</v>
      </c>
      <c r="I868" t="s">
        <v>33</v>
      </c>
      <c r="J868" t="s">
        <v>133</v>
      </c>
      <c r="K868" t="s">
        <v>134</v>
      </c>
      <c r="L868" t="s">
        <v>40</v>
      </c>
      <c r="M868" t="s">
        <v>41</v>
      </c>
      <c r="N868" t="s">
        <v>700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1</v>
      </c>
      <c r="U868">
        <v>0</v>
      </c>
      <c r="V868">
        <v>0</v>
      </c>
      <c r="X868">
        <v>0</v>
      </c>
      <c r="Y868">
        <v>0</v>
      </c>
      <c r="AB868" t="s">
        <v>1950</v>
      </c>
    </row>
    <row r="869" spans="1:28">
      <c r="A869" t="s">
        <v>658</v>
      </c>
      <c r="B869" s="7" t="s">
        <v>1176</v>
      </c>
      <c r="D869" t="s">
        <v>29</v>
      </c>
      <c r="E869" t="s">
        <v>30</v>
      </c>
      <c r="F869" t="s">
        <v>167</v>
      </c>
      <c r="H869" t="s">
        <v>47</v>
      </c>
      <c r="I869" t="s">
        <v>33</v>
      </c>
      <c r="J869" t="s">
        <v>133</v>
      </c>
      <c r="K869" t="s">
        <v>134</v>
      </c>
      <c r="L869" t="s">
        <v>36</v>
      </c>
      <c r="M869" t="s">
        <v>41</v>
      </c>
      <c r="N869" t="s">
        <v>701</v>
      </c>
      <c r="O869">
        <v>0</v>
      </c>
      <c r="P869">
        <v>0</v>
      </c>
      <c r="Q869">
        <v>1</v>
      </c>
      <c r="R869">
        <v>0</v>
      </c>
      <c r="S869">
        <v>0</v>
      </c>
      <c r="T869">
        <v>1</v>
      </c>
      <c r="U869">
        <v>0</v>
      </c>
      <c r="V869">
        <v>0</v>
      </c>
      <c r="X869">
        <v>0</v>
      </c>
      <c r="Y869">
        <v>0</v>
      </c>
      <c r="AB869" t="s">
        <v>1950</v>
      </c>
    </row>
    <row r="870" spans="1:28">
      <c r="A870" t="s">
        <v>658</v>
      </c>
      <c r="B870" s="7" t="s">
        <v>1176</v>
      </c>
      <c r="D870" t="s">
        <v>29</v>
      </c>
      <c r="E870" t="s">
        <v>30</v>
      </c>
      <c r="F870" t="s">
        <v>167</v>
      </c>
      <c r="H870" t="s">
        <v>47</v>
      </c>
      <c r="I870" t="s">
        <v>33</v>
      </c>
      <c r="J870" t="s">
        <v>133</v>
      </c>
      <c r="K870" t="s">
        <v>134</v>
      </c>
      <c r="L870" t="s">
        <v>40</v>
      </c>
      <c r="M870" t="s">
        <v>41</v>
      </c>
      <c r="N870" t="s">
        <v>702</v>
      </c>
      <c r="O870">
        <v>0</v>
      </c>
      <c r="P870">
        <v>0</v>
      </c>
      <c r="Q870">
        <v>1</v>
      </c>
      <c r="R870">
        <v>0</v>
      </c>
      <c r="S870">
        <v>0</v>
      </c>
      <c r="T870">
        <v>1</v>
      </c>
      <c r="U870">
        <v>0</v>
      </c>
      <c r="V870">
        <v>0</v>
      </c>
      <c r="X870">
        <v>0</v>
      </c>
      <c r="Y870">
        <v>0</v>
      </c>
      <c r="AB870" t="s">
        <v>1950</v>
      </c>
    </row>
    <row r="871" spans="1:28">
      <c r="A871" t="s">
        <v>658</v>
      </c>
      <c r="B871" s="7" t="s">
        <v>1176</v>
      </c>
      <c r="D871" t="s">
        <v>29</v>
      </c>
      <c r="E871" t="s">
        <v>30</v>
      </c>
      <c r="F871" t="s">
        <v>167</v>
      </c>
      <c r="H871" t="s">
        <v>47</v>
      </c>
      <c r="I871" t="s">
        <v>33</v>
      </c>
      <c r="J871" t="s">
        <v>133</v>
      </c>
      <c r="K871" t="s">
        <v>134</v>
      </c>
      <c r="L871" t="s">
        <v>36</v>
      </c>
      <c r="M871" t="s">
        <v>41</v>
      </c>
      <c r="N871" t="s">
        <v>703</v>
      </c>
      <c r="O871">
        <v>1</v>
      </c>
      <c r="P871">
        <v>0</v>
      </c>
      <c r="Q871">
        <v>1</v>
      </c>
      <c r="R871">
        <v>0</v>
      </c>
      <c r="S871">
        <v>0</v>
      </c>
      <c r="T871">
        <v>1</v>
      </c>
      <c r="U871">
        <v>0</v>
      </c>
      <c r="V871">
        <v>0</v>
      </c>
      <c r="X871">
        <v>0</v>
      </c>
      <c r="Y871">
        <v>0</v>
      </c>
      <c r="AB871" t="s">
        <v>1950</v>
      </c>
    </row>
    <row r="872" spans="1:28">
      <c r="A872" t="s">
        <v>658</v>
      </c>
      <c r="B872" s="7" t="s">
        <v>38</v>
      </c>
      <c r="D872" t="s">
        <v>29</v>
      </c>
      <c r="E872" t="s">
        <v>30</v>
      </c>
      <c r="F872" t="s">
        <v>167</v>
      </c>
      <c r="H872" t="s">
        <v>47</v>
      </c>
      <c r="I872" t="s">
        <v>33</v>
      </c>
      <c r="J872" t="s">
        <v>133</v>
      </c>
      <c r="K872" t="s">
        <v>134</v>
      </c>
      <c r="L872" t="s">
        <v>40</v>
      </c>
      <c r="M872" t="s">
        <v>41</v>
      </c>
      <c r="N872" t="s">
        <v>1262</v>
      </c>
      <c r="O872">
        <v>0</v>
      </c>
      <c r="P872">
        <v>0</v>
      </c>
      <c r="Q872">
        <v>1</v>
      </c>
      <c r="R872">
        <v>0</v>
      </c>
      <c r="S872">
        <v>0</v>
      </c>
      <c r="T872">
        <v>1</v>
      </c>
      <c r="U872">
        <v>0</v>
      </c>
      <c r="V872">
        <v>0</v>
      </c>
      <c r="X872">
        <v>0</v>
      </c>
      <c r="Y872">
        <v>0</v>
      </c>
      <c r="AB872" t="s">
        <v>1950</v>
      </c>
    </row>
    <row r="873" spans="1:28">
      <c r="A873" t="s">
        <v>658</v>
      </c>
      <c r="B873" s="7" t="s">
        <v>38</v>
      </c>
      <c r="D873" t="s">
        <v>29</v>
      </c>
      <c r="E873" t="s">
        <v>30</v>
      </c>
      <c r="F873" t="s">
        <v>167</v>
      </c>
      <c r="H873" t="s">
        <v>47</v>
      </c>
      <c r="I873" t="s">
        <v>33</v>
      </c>
      <c r="J873" t="s">
        <v>133</v>
      </c>
      <c r="K873" t="s">
        <v>134</v>
      </c>
      <c r="L873" t="s">
        <v>36</v>
      </c>
      <c r="M873" t="s">
        <v>41</v>
      </c>
      <c r="N873" t="s">
        <v>1263</v>
      </c>
      <c r="O873">
        <v>0</v>
      </c>
      <c r="P873">
        <v>0</v>
      </c>
      <c r="Q873">
        <v>1</v>
      </c>
      <c r="R873">
        <v>0</v>
      </c>
      <c r="S873">
        <v>0</v>
      </c>
      <c r="T873">
        <v>1</v>
      </c>
      <c r="U873">
        <v>0</v>
      </c>
      <c r="V873">
        <v>0</v>
      </c>
      <c r="X873">
        <v>0</v>
      </c>
      <c r="Y873">
        <v>0</v>
      </c>
      <c r="AB873" t="s">
        <v>1950</v>
      </c>
    </row>
    <row r="874" spans="1:28">
      <c r="A874" t="s">
        <v>658</v>
      </c>
      <c r="B874" s="7" t="s">
        <v>1171</v>
      </c>
      <c r="D874" t="s">
        <v>29</v>
      </c>
      <c r="E874" t="s">
        <v>30</v>
      </c>
      <c r="F874" t="s">
        <v>167</v>
      </c>
      <c r="H874" t="s">
        <v>47</v>
      </c>
      <c r="I874" t="s">
        <v>33</v>
      </c>
      <c r="J874" t="s">
        <v>133</v>
      </c>
      <c r="K874" t="s">
        <v>134</v>
      </c>
      <c r="L874" t="s">
        <v>40</v>
      </c>
      <c r="M874" t="s">
        <v>41</v>
      </c>
      <c r="N874" t="s">
        <v>1451</v>
      </c>
      <c r="O874">
        <v>0</v>
      </c>
      <c r="P874">
        <v>0</v>
      </c>
      <c r="Q874">
        <v>1</v>
      </c>
      <c r="R874">
        <v>0</v>
      </c>
      <c r="S874">
        <v>0</v>
      </c>
      <c r="T874">
        <v>1</v>
      </c>
      <c r="U874">
        <v>0</v>
      </c>
      <c r="V874">
        <v>0</v>
      </c>
      <c r="X874">
        <v>0</v>
      </c>
      <c r="Y874">
        <v>0</v>
      </c>
      <c r="AB874" t="s">
        <v>1950</v>
      </c>
    </row>
    <row r="875" spans="1:28">
      <c r="A875" t="s">
        <v>658</v>
      </c>
      <c r="B875" s="7" t="s">
        <v>1176</v>
      </c>
      <c r="D875" t="s">
        <v>29</v>
      </c>
      <c r="E875" t="s">
        <v>30</v>
      </c>
      <c r="F875" t="s">
        <v>167</v>
      </c>
      <c r="H875" t="s">
        <v>47</v>
      </c>
      <c r="I875" t="s">
        <v>33</v>
      </c>
      <c r="J875" t="s">
        <v>148</v>
      </c>
      <c r="K875" t="s">
        <v>149</v>
      </c>
      <c r="L875" t="s">
        <v>40</v>
      </c>
      <c r="M875" t="s">
        <v>41</v>
      </c>
      <c r="N875" t="s">
        <v>704</v>
      </c>
      <c r="O875">
        <v>0</v>
      </c>
      <c r="P875">
        <v>0</v>
      </c>
      <c r="Q875">
        <v>1</v>
      </c>
      <c r="R875">
        <v>0</v>
      </c>
      <c r="S875">
        <v>0</v>
      </c>
      <c r="T875">
        <v>1</v>
      </c>
      <c r="U875">
        <v>0</v>
      </c>
      <c r="V875">
        <v>0</v>
      </c>
      <c r="X875">
        <v>0</v>
      </c>
      <c r="Y875">
        <v>0</v>
      </c>
      <c r="AB875" t="s">
        <v>1950</v>
      </c>
    </row>
    <row r="876" spans="1:28">
      <c r="A876" t="s">
        <v>658</v>
      </c>
      <c r="B876" s="7" t="s">
        <v>1176</v>
      </c>
      <c r="D876" t="s">
        <v>29</v>
      </c>
      <c r="E876" t="s">
        <v>30</v>
      </c>
      <c r="F876" t="s">
        <v>167</v>
      </c>
      <c r="H876" t="s">
        <v>47</v>
      </c>
      <c r="I876" t="s">
        <v>33</v>
      </c>
      <c r="J876" t="s">
        <v>148</v>
      </c>
      <c r="K876" t="s">
        <v>149</v>
      </c>
      <c r="L876" t="s">
        <v>36</v>
      </c>
      <c r="M876" t="s">
        <v>41</v>
      </c>
      <c r="N876" t="s">
        <v>705</v>
      </c>
      <c r="O876">
        <v>1</v>
      </c>
      <c r="P876">
        <v>0</v>
      </c>
      <c r="Q876">
        <v>1</v>
      </c>
      <c r="R876">
        <v>0</v>
      </c>
      <c r="S876">
        <v>0</v>
      </c>
      <c r="T876">
        <v>1</v>
      </c>
      <c r="U876">
        <v>0</v>
      </c>
      <c r="V876">
        <v>0</v>
      </c>
      <c r="X876">
        <v>0</v>
      </c>
      <c r="Y876">
        <v>0</v>
      </c>
      <c r="AB876" t="s">
        <v>1950</v>
      </c>
    </row>
    <row r="877" spans="1:28">
      <c r="A877" t="s">
        <v>658</v>
      </c>
      <c r="B877" s="7" t="s">
        <v>38</v>
      </c>
      <c r="D877" t="s">
        <v>29</v>
      </c>
      <c r="E877" t="s">
        <v>30</v>
      </c>
      <c r="F877" t="s">
        <v>167</v>
      </c>
      <c r="H877" t="s">
        <v>47</v>
      </c>
      <c r="I877" t="s">
        <v>33</v>
      </c>
      <c r="J877" t="s">
        <v>148</v>
      </c>
      <c r="K877" t="s">
        <v>149</v>
      </c>
      <c r="L877" t="s">
        <v>36</v>
      </c>
      <c r="M877" t="s">
        <v>41</v>
      </c>
      <c r="N877" t="s">
        <v>1264</v>
      </c>
      <c r="O877">
        <v>0</v>
      </c>
      <c r="P877">
        <v>0</v>
      </c>
      <c r="Q877">
        <v>1</v>
      </c>
      <c r="R877">
        <v>0</v>
      </c>
      <c r="S877">
        <v>0</v>
      </c>
      <c r="T877">
        <v>1</v>
      </c>
      <c r="U877">
        <v>0</v>
      </c>
      <c r="V877">
        <v>0</v>
      </c>
      <c r="X877">
        <v>0</v>
      </c>
      <c r="Y877">
        <v>0</v>
      </c>
      <c r="AB877" t="s">
        <v>1950</v>
      </c>
    </row>
    <row r="878" spans="1:28">
      <c r="A878" t="s">
        <v>658</v>
      </c>
      <c r="B878" s="7" t="s">
        <v>38</v>
      </c>
      <c r="D878" t="s">
        <v>29</v>
      </c>
      <c r="E878" t="s">
        <v>30</v>
      </c>
      <c r="F878" t="s">
        <v>167</v>
      </c>
      <c r="H878" t="s">
        <v>47</v>
      </c>
      <c r="I878" t="s">
        <v>33</v>
      </c>
      <c r="J878" t="s">
        <v>148</v>
      </c>
      <c r="K878" t="s">
        <v>149</v>
      </c>
      <c r="L878" t="s">
        <v>40</v>
      </c>
      <c r="M878" t="s">
        <v>41</v>
      </c>
      <c r="N878" t="s">
        <v>1265</v>
      </c>
      <c r="O878">
        <v>0</v>
      </c>
      <c r="P878">
        <v>0</v>
      </c>
      <c r="Q878">
        <v>1</v>
      </c>
      <c r="R878">
        <v>0</v>
      </c>
      <c r="S878">
        <v>0</v>
      </c>
      <c r="T878">
        <v>1</v>
      </c>
      <c r="U878">
        <v>0</v>
      </c>
      <c r="V878">
        <v>0</v>
      </c>
      <c r="X878">
        <v>0</v>
      </c>
      <c r="Y878">
        <v>0</v>
      </c>
      <c r="AB878" t="s">
        <v>1950</v>
      </c>
    </row>
    <row r="879" spans="1:28">
      <c r="A879" t="s">
        <v>658</v>
      </c>
      <c r="B879" s="7" t="s">
        <v>38</v>
      </c>
      <c r="D879" t="s">
        <v>29</v>
      </c>
      <c r="E879" t="s">
        <v>30</v>
      </c>
      <c r="F879" t="s">
        <v>167</v>
      </c>
      <c r="H879" t="s">
        <v>47</v>
      </c>
      <c r="I879" t="s">
        <v>33</v>
      </c>
      <c r="J879" t="s">
        <v>148</v>
      </c>
      <c r="K879" t="s">
        <v>149</v>
      </c>
      <c r="L879" t="s">
        <v>40</v>
      </c>
      <c r="M879" t="s">
        <v>41</v>
      </c>
      <c r="N879" t="s">
        <v>1266</v>
      </c>
      <c r="O879">
        <v>0</v>
      </c>
      <c r="P879">
        <v>0</v>
      </c>
      <c r="Q879">
        <v>1</v>
      </c>
      <c r="R879">
        <v>0</v>
      </c>
      <c r="S879">
        <v>0</v>
      </c>
      <c r="T879">
        <v>1</v>
      </c>
      <c r="U879">
        <v>0</v>
      </c>
      <c r="V879">
        <v>0</v>
      </c>
      <c r="X879">
        <v>0</v>
      </c>
      <c r="Y879">
        <v>0</v>
      </c>
      <c r="AB879" t="s">
        <v>1950</v>
      </c>
    </row>
    <row r="880" spans="1:28">
      <c r="A880" t="s">
        <v>658</v>
      </c>
      <c r="B880" s="7" t="s">
        <v>1171</v>
      </c>
      <c r="D880" t="s">
        <v>29</v>
      </c>
      <c r="E880" t="s">
        <v>30</v>
      </c>
      <c r="F880" t="s">
        <v>167</v>
      </c>
      <c r="H880" t="s">
        <v>47</v>
      </c>
      <c r="I880" t="s">
        <v>33</v>
      </c>
      <c r="J880" t="s">
        <v>148</v>
      </c>
      <c r="K880" t="s">
        <v>149</v>
      </c>
      <c r="L880" t="s">
        <v>36</v>
      </c>
      <c r="M880" t="s">
        <v>41</v>
      </c>
      <c r="N880" t="s">
        <v>1452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1</v>
      </c>
      <c r="U880">
        <v>0</v>
      </c>
      <c r="V880">
        <v>0</v>
      </c>
      <c r="X880">
        <v>0</v>
      </c>
      <c r="Y880">
        <v>0</v>
      </c>
      <c r="AB880" t="s">
        <v>1950</v>
      </c>
    </row>
    <row r="881" spans="1:28">
      <c r="A881" t="s">
        <v>658</v>
      </c>
      <c r="B881" s="7" t="s">
        <v>1171</v>
      </c>
      <c r="D881" t="s">
        <v>29</v>
      </c>
      <c r="E881" t="s">
        <v>30</v>
      </c>
      <c r="F881" t="s">
        <v>167</v>
      </c>
      <c r="H881" t="s">
        <v>47</v>
      </c>
      <c r="I881" t="s">
        <v>33</v>
      </c>
      <c r="J881" t="s">
        <v>148</v>
      </c>
      <c r="K881" t="s">
        <v>149</v>
      </c>
      <c r="L881" t="s">
        <v>129</v>
      </c>
      <c r="M881" t="s">
        <v>41</v>
      </c>
      <c r="N881" t="s">
        <v>1453</v>
      </c>
      <c r="O881">
        <v>1</v>
      </c>
      <c r="P881">
        <v>0</v>
      </c>
      <c r="Q881">
        <v>1</v>
      </c>
      <c r="R881">
        <v>0</v>
      </c>
      <c r="S881">
        <v>0</v>
      </c>
      <c r="T881">
        <v>1</v>
      </c>
      <c r="U881">
        <v>0</v>
      </c>
      <c r="V881">
        <v>0</v>
      </c>
      <c r="X881">
        <v>0</v>
      </c>
      <c r="Y881">
        <v>0</v>
      </c>
      <c r="AB881" t="s">
        <v>1950</v>
      </c>
    </row>
    <row r="882" spans="1:28">
      <c r="A882" t="s">
        <v>658</v>
      </c>
      <c r="B882" s="7" t="s">
        <v>1176</v>
      </c>
      <c r="D882" t="s">
        <v>29</v>
      </c>
      <c r="E882" t="s">
        <v>30</v>
      </c>
      <c r="F882" t="s">
        <v>167</v>
      </c>
      <c r="H882" t="s">
        <v>47</v>
      </c>
      <c r="I882" t="s">
        <v>39</v>
      </c>
      <c r="J882" t="s">
        <v>133</v>
      </c>
      <c r="K882" t="s">
        <v>134</v>
      </c>
      <c r="L882" t="s">
        <v>40</v>
      </c>
      <c r="M882" t="s">
        <v>41</v>
      </c>
      <c r="N882" t="s">
        <v>706</v>
      </c>
      <c r="O882">
        <v>0</v>
      </c>
      <c r="P882">
        <v>0</v>
      </c>
      <c r="Q882">
        <v>1</v>
      </c>
      <c r="R882">
        <v>0</v>
      </c>
      <c r="S882">
        <v>0</v>
      </c>
      <c r="T882">
        <v>1</v>
      </c>
      <c r="U882">
        <v>0</v>
      </c>
      <c r="V882">
        <v>0</v>
      </c>
      <c r="X882">
        <v>0</v>
      </c>
      <c r="Y882">
        <v>0</v>
      </c>
      <c r="AB882" t="s">
        <v>1950</v>
      </c>
    </row>
    <row r="883" spans="1:28">
      <c r="A883" t="s">
        <v>658</v>
      </c>
      <c r="B883" s="7" t="s">
        <v>1176</v>
      </c>
      <c r="D883" t="s">
        <v>29</v>
      </c>
      <c r="E883" t="s">
        <v>30</v>
      </c>
      <c r="F883" t="s">
        <v>167</v>
      </c>
      <c r="H883" t="s">
        <v>47</v>
      </c>
      <c r="I883" t="s">
        <v>39</v>
      </c>
      <c r="J883" t="s">
        <v>133</v>
      </c>
      <c r="K883" t="s">
        <v>134</v>
      </c>
      <c r="L883" t="s">
        <v>36</v>
      </c>
      <c r="M883" t="s">
        <v>41</v>
      </c>
      <c r="N883" t="s">
        <v>707</v>
      </c>
      <c r="O883">
        <v>0</v>
      </c>
      <c r="P883">
        <v>0</v>
      </c>
      <c r="Q883">
        <v>1</v>
      </c>
      <c r="R883">
        <v>0</v>
      </c>
      <c r="S883">
        <v>0</v>
      </c>
      <c r="T883">
        <v>1</v>
      </c>
      <c r="U883">
        <v>0</v>
      </c>
      <c r="V883">
        <v>0</v>
      </c>
      <c r="X883">
        <v>0</v>
      </c>
      <c r="Y883">
        <v>0</v>
      </c>
      <c r="AB883" t="s">
        <v>1950</v>
      </c>
    </row>
    <row r="884" spans="1:28">
      <c r="A884" t="s">
        <v>658</v>
      </c>
      <c r="B884" s="7" t="s">
        <v>1176</v>
      </c>
      <c r="D884" t="s">
        <v>29</v>
      </c>
      <c r="E884" t="s">
        <v>30</v>
      </c>
      <c r="F884" t="s">
        <v>79</v>
      </c>
      <c r="H884" t="s">
        <v>47</v>
      </c>
      <c r="I884" t="s">
        <v>33</v>
      </c>
      <c r="J884" t="s">
        <v>117</v>
      </c>
      <c r="K884" t="s">
        <v>118</v>
      </c>
      <c r="L884" t="s">
        <v>36</v>
      </c>
      <c r="M884" t="s">
        <v>41</v>
      </c>
      <c r="N884" t="s">
        <v>708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1</v>
      </c>
      <c r="U884">
        <v>0</v>
      </c>
      <c r="V884">
        <v>0</v>
      </c>
      <c r="X884">
        <v>0</v>
      </c>
      <c r="Y884">
        <v>0</v>
      </c>
      <c r="AB884" t="s">
        <v>1950</v>
      </c>
    </row>
    <row r="885" spans="1:28">
      <c r="A885" t="s">
        <v>658</v>
      </c>
      <c r="B885" s="7" t="s">
        <v>1176</v>
      </c>
      <c r="D885" t="s">
        <v>29</v>
      </c>
      <c r="E885" t="s">
        <v>30</v>
      </c>
      <c r="F885" t="s">
        <v>79</v>
      </c>
      <c r="H885" t="s">
        <v>47</v>
      </c>
      <c r="I885" t="s">
        <v>33</v>
      </c>
      <c r="J885" t="s">
        <v>117</v>
      </c>
      <c r="K885" t="s">
        <v>118</v>
      </c>
      <c r="L885" t="s">
        <v>36</v>
      </c>
      <c r="M885" t="s">
        <v>51</v>
      </c>
      <c r="N885" t="s">
        <v>709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1</v>
      </c>
      <c r="U885">
        <v>0</v>
      </c>
      <c r="V885">
        <v>0</v>
      </c>
      <c r="X885">
        <v>0</v>
      </c>
      <c r="Y885">
        <v>0</v>
      </c>
      <c r="AB885" t="s">
        <v>1950</v>
      </c>
    </row>
    <row r="886" spans="1:28">
      <c r="A886" t="s">
        <v>658</v>
      </c>
      <c r="B886" s="7" t="s">
        <v>1176</v>
      </c>
      <c r="D886" t="s">
        <v>29</v>
      </c>
      <c r="E886" t="s">
        <v>30</v>
      </c>
      <c r="F886" t="s">
        <v>79</v>
      </c>
      <c r="H886" t="s">
        <v>47</v>
      </c>
      <c r="I886" t="s">
        <v>33</v>
      </c>
      <c r="J886" t="s">
        <v>117</v>
      </c>
      <c r="K886" t="s">
        <v>118</v>
      </c>
      <c r="L886" t="s">
        <v>36</v>
      </c>
      <c r="M886" t="s">
        <v>41</v>
      </c>
      <c r="N886" t="s">
        <v>710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1</v>
      </c>
      <c r="U886">
        <v>0</v>
      </c>
      <c r="V886">
        <v>0</v>
      </c>
      <c r="X886">
        <v>0</v>
      </c>
      <c r="Y886">
        <v>0</v>
      </c>
      <c r="AB886" t="s">
        <v>1950</v>
      </c>
    </row>
    <row r="887" spans="1:28">
      <c r="A887" t="s">
        <v>658</v>
      </c>
      <c r="B887" s="7" t="s">
        <v>1176</v>
      </c>
      <c r="D887" t="s">
        <v>29</v>
      </c>
      <c r="E887" t="s">
        <v>30</v>
      </c>
      <c r="F887" t="s">
        <v>79</v>
      </c>
      <c r="H887" t="s">
        <v>47</v>
      </c>
      <c r="I887" t="s">
        <v>33</v>
      </c>
      <c r="J887" t="s">
        <v>117</v>
      </c>
      <c r="K887" t="s">
        <v>118</v>
      </c>
      <c r="L887" t="s">
        <v>40</v>
      </c>
      <c r="M887" t="s">
        <v>41</v>
      </c>
      <c r="N887" t="s">
        <v>711</v>
      </c>
      <c r="O887">
        <v>1</v>
      </c>
      <c r="P887">
        <v>0</v>
      </c>
      <c r="Q887">
        <v>1</v>
      </c>
      <c r="R887">
        <v>0</v>
      </c>
      <c r="S887">
        <v>0</v>
      </c>
      <c r="T887">
        <v>1</v>
      </c>
      <c r="U887">
        <v>0</v>
      </c>
      <c r="V887">
        <v>0</v>
      </c>
      <c r="X887">
        <v>0</v>
      </c>
      <c r="Y887">
        <v>0</v>
      </c>
      <c r="AB887" t="s">
        <v>1950</v>
      </c>
    </row>
    <row r="888" spans="1:28">
      <c r="A888" t="s">
        <v>658</v>
      </c>
      <c r="B888" s="7" t="s">
        <v>38</v>
      </c>
      <c r="D888" t="s">
        <v>29</v>
      </c>
      <c r="E888" t="s">
        <v>30</v>
      </c>
      <c r="F888" t="s">
        <v>79</v>
      </c>
      <c r="H888" t="s">
        <v>47</v>
      </c>
      <c r="I888" t="s">
        <v>33</v>
      </c>
      <c r="J888" t="s">
        <v>117</v>
      </c>
      <c r="K888" t="s">
        <v>118</v>
      </c>
      <c r="L888" t="s">
        <v>36</v>
      </c>
      <c r="M888" t="s">
        <v>41</v>
      </c>
      <c r="N888" t="s">
        <v>1267</v>
      </c>
      <c r="O888">
        <v>1</v>
      </c>
      <c r="P888">
        <v>0</v>
      </c>
      <c r="Q888">
        <v>1</v>
      </c>
      <c r="R888">
        <v>0</v>
      </c>
      <c r="S888">
        <v>0</v>
      </c>
      <c r="T888">
        <v>1</v>
      </c>
      <c r="U888">
        <v>0</v>
      </c>
      <c r="V888">
        <v>0</v>
      </c>
      <c r="X888">
        <v>0</v>
      </c>
      <c r="Y888">
        <v>0</v>
      </c>
      <c r="AB888" t="s">
        <v>1950</v>
      </c>
    </row>
    <row r="889" spans="1:28">
      <c r="A889" t="s">
        <v>658</v>
      </c>
      <c r="B889" s="7" t="s">
        <v>38</v>
      </c>
      <c r="D889" t="s">
        <v>29</v>
      </c>
      <c r="E889" t="s">
        <v>30</v>
      </c>
      <c r="F889" t="s">
        <v>79</v>
      </c>
      <c r="H889" t="s">
        <v>47</v>
      </c>
      <c r="I889" t="s">
        <v>33</v>
      </c>
      <c r="J889" t="s">
        <v>117</v>
      </c>
      <c r="K889" t="s">
        <v>118</v>
      </c>
      <c r="L889" t="s">
        <v>129</v>
      </c>
      <c r="M889" t="s">
        <v>41</v>
      </c>
      <c r="N889" t="s">
        <v>1268</v>
      </c>
      <c r="O889">
        <v>1</v>
      </c>
      <c r="P889">
        <v>0</v>
      </c>
      <c r="Q889">
        <v>1</v>
      </c>
      <c r="R889">
        <v>0</v>
      </c>
      <c r="S889">
        <v>0</v>
      </c>
      <c r="T889">
        <v>1</v>
      </c>
      <c r="U889">
        <v>0</v>
      </c>
      <c r="V889">
        <v>0</v>
      </c>
      <c r="X889">
        <v>0</v>
      </c>
      <c r="Y889">
        <v>0</v>
      </c>
      <c r="AB889" t="s">
        <v>1950</v>
      </c>
    </row>
    <row r="890" spans="1:28">
      <c r="A890" t="s">
        <v>658</v>
      </c>
      <c r="B890" s="7" t="s">
        <v>38</v>
      </c>
      <c r="D890" t="s">
        <v>29</v>
      </c>
      <c r="E890" t="s">
        <v>30</v>
      </c>
      <c r="F890" t="s">
        <v>79</v>
      </c>
      <c r="H890" t="s">
        <v>47</v>
      </c>
      <c r="I890" t="s">
        <v>33</v>
      </c>
      <c r="J890" t="s">
        <v>117</v>
      </c>
      <c r="K890" t="s">
        <v>118</v>
      </c>
      <c r="L890" t="s">
        <v>40</v>
      </c>
      <c r="M890" t="s">
        <v>41</v>
      </c>
      <c r="N890" t="s">
        <v>1269</v>
      </c>
      <c r="O890">
        <v>0</v>
      </c>
      <c r="P890">
        <v>0</v>
      </c>
      <c r="Q890">
        <v>1</v>
      </c>
      <c r="R890">
        <v>0</v>
      </c>
      <c r="S890">
        <v>0</v>
      </c>
      <c r="T890">
        <v>1</v>
      </c>
      <c r="U890">
        <v>0</v>
      </c>
      <c r="V890">
        <v>0</v>
      </c>
      <c r="X890">
        <v>0</v>
      </c>
      <c r="Y890">
        <v>0</v>
      </c>
      <c r="AB890" t="s">
        <v>1950</v>
      </c>
    </row>
    <row r="891" spans="1:28">
      <c r="A891" t="s">
        <v>658</v>
      </c>
      <c r="B891" s="7" t="s">
        <v>1171</v>
      </c>
      <c r="D891" t="s">
        <v>29</v>
      </c>
      <c r="E891" t="s">
        <v>30</v>
      </c>
      <c r="F891" t="s">
        <v>79</v>
      </c>
      <c r="H891" t="s">
        <v>47</v>
      </c>
      <c r="I891" t="s">
        <v>33</v>
      </c>
      <c r="J891" t="s">
        <v>117</v>
      </c>
      <c r="K891" t="s">
        <v>118</v>
      </c>
      <c r="L891" t="s">
        <v>36</v>
      </c>
      <c r="M891" t="s">
        <v>41</v>
      </c>
      <c r="N891" t="s">
        <v>1454</v>
      </c>
      <c r="O891">
        <v>1</v>
      </c>
      <c r="P891">
        <v>0</v>
      </c>
      <c r="Q891">
        <v>1</v>
      </c>
      <c r="R891">
        <v>0</v>
      </c>
      <c r="S891">
        <v>0</v>
      </c>
      <c r="T891">
        <v>1</v>
      </c>
      <c r="U891">
        <v>0</v>
      </c>
      <c r="V891">
        <v>0</v>
      </c>
      <c r="X891">
        <v>0</v>
      </c>
      <c r="Y891">
        <v>0</v>
      </c>
      <c r="AB891" t="s">
        <v>1950</v>
      </c>
    </row>
    <row r="892" spans="1:28">
      <c r="A892" t="s">
        <v>658</v>
      </c>
      <c r="B892" s="7" t="s">
        <v>1171</v>
      </c>
      <c r="D892" t="s">
        <v>29</v>
      </c>
      <c r="E892" t="s">
        <v>30</v>
      </c>
      <c r="F892" t="s">
        <v>79</v>
      </c>
      <c r="H892" t="s">
        <v>47</v>
      </c>
      <c r="I892" t="s">
        <v>33</v>
      </c>
      <c r="J892" t="s">
        <v>117</v>
      </c>
      <c r="K892" t="s">
        <v>118</v>
      </c>
      <c r="L892" t="s">
        <v>40</v>
      </c>
      <c r="M892" t="s">
        <v>41</v>
      </c>
      <c r="N892" t="s">
        <v>1455</v>
      </c>
      <c r="O892">
        <v>0</v>
      </c>
      <c r="P892">
        <v>0</v>
      </c>
      <c r="Q892">
        <v>1</v>
      </c>
      <c r="R892">
        <v>0</v>
      </c>
      <c r="S892">
        <v>0</v>
      </c>
      <c r="T892">
        <v>1</v>
      </c>
      <c r="U892">
        <v>0</v>
      </c>
      <c r="V892">
        <v>0</v>
      </c>
      <c r="X892">
        <v>0</v>
      </c>
      <c r="Y892">
        <v>0</v>
      </c>
      <c r="AB892" t="s">
        <v>1950</v>
      </c>
    </row>
    <row r="893" spans="1:28">
      <c r="A893" t="s">
        <v>658</v>
      </c>
      <c r="B893" s="7" t="s">
        <v>1171</v>
      </c>
      <c r="D893" t="s">
        <v>29</v>
      </c>
      <c r="E893" t="s">
        <v>30</v>
      </c>
      <c r="F893" t="s">
        <v>79</v>
      </c>
      <c r="H893" t="s">
        <v>47</v>
      </c>
      <c r="I893" t="s">
        <v>33</v>
      </c>
      <c r="J893" t="s">
        <v>117</v>
      </c>
      <c r="K893" t="s">
        <v>118</v>
      </c>
      <c r="L893" t="s">
        <v>36</v>
      </c>
      <c r="M893" t="s">
        <v>41</v>
      </c>
      <c r="N893" t="s">
        <v>1456</v>
      </c>
      <c r="O893">
        <v>1</v>
      </c>
      <c r="P893">
        <v>0</v>
      </c>
      <c r="Q893">
        <v>1</v>
      </c>
      <c r="R893">
        <v>0</v>
      </c>
      <c r="S893">
        <v>0</v>
      </c>
      <c r="T893">
        <v>1</v>
      </c>
      <c r="U893">
        <v>0</v>
      </c>
      <c r="V893">
        <v>0</v>
      </c>
      <c r="X893">
        <v>0</v>
      </c>
      <c r="Y893">
        <v>0</v>
      </c>
      <c r="AB893" t="s">
        <v>1950</v>
      </c>
    </row>
    <row r="894" spans="1:28">
      <c r="A894" t="s">
        <v>658</v>
      </c>
      <c r="B894" s="7" t="s">
        <v>1171</v>
      </c>
      <c r="D894" t="s">
        <v>29</v>
      </c>
      <c r="E894" t="s">
        <v>30</v>
      </c>
      <c r="F894" t="s">
        <v>79</v>
      </c>
      <c r="H894" t="s">
        <v>47</v>
      </c>
      <c r="I894" t="s">
        <v>33</v>
      </c>
      <c r="J894" t="s">
        <v>117</v>
      </c>
      <c r="K894" t="s">
        <v>118</v>
      </c>
      <c r="L894" t="s">
        <v>36</v>
      </c>
      <c r="M894" t="s">
        <v>41</v>
      </c>
      <c r="N894" t="s">
        <v>1457</v>
      </c>
      <c r="O894">
        <v>1</v>
      </c>
      <c r="P894">
        <v>0</v>
      </c>
      <c r="Q894">
        <v>1</v>
      </c>
      <c r="R894">
        <v>0</v>
      </c>
      <c r="S894">
        <v>0</v>
      </c>
      <c r="T894">
        <v>1</v>
      </c>
      <c r="U894">
        <v>0</v>
      </c>
      <c r="V894">
        <v>0</v>
      </c>
      <c r="X894">
        <v>0</v>
      </c>
      <c r="Y894">
        <v>0</v>
      </c>
      <c r="AB894" t="s">
        <v>1950</v>
      </c>
    </row>
    <row r="895" spans="1:28">
      <c r="A895" t="s">
        <v>658</v>
      </c>
      <c r="B895" s="7" t="s">
        <v>1354</v>
      </c>
      <c r="D895" t="s">
        <v>29</v>
      </c>
      <c r="E895" t="s">
        <v>30</v>
      </c>
      <c r="F895" t="s">
        <v>79</v>
      </c>
      <c r="H895" t="s">
        <v>47</v>
      </c>
      <c r="I895" t="s">
        <v>33</v>
      </c>
      <c r="J895" t="s">
        <v>117</v>
      </c>
      <c r="K895" t="s">
        <v>118</v>
      </c>
      <c r="L895" t="s">
        <v>36</v>
      </c>
      <c r="M895" t="s">
        <v>41</v>
      </c>
      <c r="N895" t="s">
        <v>1624</v>
      </c>
      <c r="O895">
        <v>1</v>
      </c>
      <c r="P895">
        <v>0</v>
      </c>
      <c r="Q895">
        <v>1</v>
      </c>
      <c r="R895">
        <v>0</v>
      </c>
      <c r="S895">
        <v>0</v>
      </c>
      <c r="T895">
        <v>1</v>
      </c>
      <c r="U895">
        <v>0</v>
      </c>
      <c r="V895">
        <v>0</v>
      </c>
      <c r="X895">
        <v>0</v>
      </c>
      <c r="Y895">
        <v>0</v>
      </c>
      <c r="AB895" t="s">
        <v>1950</v>
      </c>
    </row>
    <row r="896" spans="1:28">
      <c r="A896" t="s">
        <v>658</v>
      </c>
      <c r="B896" s="7" t="s">
        <v>1174</v>
      </c>
      <c r="D896" t="s">
        <v>29</v>
      </c>
      <c r="E896" t="s">
        <v>30</v>
      </c>
      <c r="F896" t="s">
        <v>79</v>
      </c>
      <c r="H896" t="s">
        <v>47</v>
      </c>
      <c r="I896" t="s">
        <v>33</v>
      </c>
      <c r="J896" t="s">
        <v>121</v>
      </c>
      <c r="K896" t="s">
        <v>122</v>
      </c>
      <c r="L896" t="s">
        <v>36</v>
      </c>
      <c r="M896" t="s">
        <v>41</v>
      </c>
      <c r="N896" t="s">
        <v>712</v>
      </c>
      <c r="O896">
        <v>0</v>
      </c>
      <c r="P896">
        <v>0</v>
      </c>
      <c r="Q896">
        <v>1</v>
      </c>
      <c r="R896">
        <v>0</v>
      </c>
      <c r="S896">
        <v>0</v>
      </c>
      <c r="T896">
        <v>1</v>
      </c>
      <c r="U896">
        <v>0</v>
      </c>
      <c r="V896">
        <v>0</v>
      </c>
      <c r="X896">
        <v>0</v>
      </c>
      <c r="Y896">
        <v>0</v>
      </c>
      <c r="AB896" t="s">
        <v>1950</v>
      </c>
    </row>
    <row r="897" spans="1:28">
      <c r="A897" t="s">
        <v>658</v>
      </c>
      <c r="B897" s="7" t="s">
        <v>1174</v>
      </c>
      <c r="D897" t="s">
        <v>29</v>
      </c>
      <c r="E897" t="s">
        <v>30</v>
      </c>
      <c r="F897" t="s">
        <v>79</v>
      </c>
      <c r="H897" t="s">
        <v>47</v>
      </c>
      <c r="I897" t="s">
        <v>33</v>
      </c>
      <c r="J897" t="s">
        <v>121</v>
      </c>
      <c r="K897" t="s">
        <v>122</v>
      </c>
      <c r="L897" t="s">
        <v>36</v>
      </c>
      <c r="M897" t="s">
        <v>41</v>
      </c>
      <c r="N897" t="s">
        <v>713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1</v>
      </c>
      <c r="U897">
        <v>0</v>
      </c>
      <c r="V897">
        <v>0</v>
      </c>
      <c r="X897">
        <v>0</v>
      </c>
      <c r="Y897">
        <v>0</v>
      </c>
      <c r="AB897" t="s">
        <v>1950</v>
      </c>
    </row>
    <row r="898" spans="1:28">
      <c r="A898" t="s">
        <v>658</v>
      </c>
      <c r="B898" s="7" t="s">
        <v>1173</v>
      </c>
      <c r="D898" t="s">
        <v>29</v>
      </c>
      <c r="E898" t="s">
        <v>30</v>
      </c>
      <c r="F898" t="s">
        <v>79</v>
      </c>
      <c r="H898" t="s">
        <v>47</v>
      </c>
      <c r="I898" t="s">
        <v>33</v>
      </c>
      <c r="J898" t="s">
        <v>121</v>
      </c>
      <c r="K898" t="s">
        <v>122</v>
      </c>
      <c r="L898" t="s">
        <v>36</v>
      </c>
      <c r="M898" t="s">
        <v>41</v>
      </c>
      <c r="N898" t="s">
        <v>714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1</v>
      </c>
      <c r="U898">
        <v>0</v>
      </c>
      <c r="V898">
        <v>0</v>
      </c>
      <c r="X898">
        <v>0</v>
      </c>
      <c r="Y898">
        <v>0</v>
      </c>
      <c r="AB898" t="s">
        <v>1950</v>
      </c>
    </row>
    <row r="899" spans="1:28">
      <c r="A899" t="s">
        <v>658</v>
      </c>
      <c r="B899" s="7" t="s">
        <v>1173</v>
      </c>
      <c r="D899" t="s">
        <v>29</v>
      </c>
      <c r="E899" t="s">
        <v>30</v>
      </c>
      <c r="F899" t="s">
        <v>79</v>
      </c>
      <c r="H899" t="s">
        <v>47</v>
      </c>
      <c r="I899" t="s">
        <v>33</v>
      </c>
      <c r="J899" t="s">
        <v>121</v>
      </c>
      <c r="K899" t="s">
        <v>122</v>
      </c>
      <c r="L899" t="s">
        <v>40</v>
      </c>
      <c r="M899" t="s">
        <v>41</v>
      </c>
      <c r="N899" t="s">
        <v>715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1</v>
      </c>
      <c r="U899">
        <v>0</v>
      </c>
      <c r="V899">
        <v>0</v>
      </c>
      <c r="X899">
        <v>0</v>
      </c>
      <c r="Y899">
        <v>0</v>
      </c>
      <c r="AB899" t="s">
        <v>1950</v>
      </c>
    </row>
    <row r="900" spans="1:28">
      <c r="A900" t="s">
        <v>658</v>
      </c>
      <c r="B900" s="7" t="s">
        <v>1170</v>
      </c>
      <c r="D900" t="s">
        <v>29</v>
      </c>
      <c r="E900" t="s">
        <v>30</v>
      </c>
      <c r="F900" t="s">
        <v>79</v>
      </c>
      <c r="H900" t="s">
        <v>47</v>
      </c>
      <c r="I900" t="s">
        <v>33</v>
      </c>
      <c r="J900" t="s">
        <v>121</v>
      </c>
      <c r="K900" t="s">
        <v>122</v>
      </c>
      <c r="L900" t="s">
        <v>36</v>
      </c>
      <c r="M900" t="s">
        <v>41</v>
      </c>
      <c r="N900" t="s">
        <v>716</v>
      </c>
      <c r="O900">
        <v>0</v>
      </c>
      <c r="P900">
        <v>0</v>
      </c>
      <c r="Q900">
        <v>1</v>
      </c>
      <c r="R900">
        <v>0</v>
      </c>
      <c r="S900">
        <v>0</v>
      </c>
      <c r="T900">
        <v>1</v>
      </c>
      <c r="U900">
        <v>0</v>
      </c>
      <c r="V900">
        <v>0</v>
      </c>
      <c r="X900">
        <v>0</v>
      </c>
      <c r="Y900">
        <v>0</v>
      </c>
      <c r="AB900" t="s">
        <v>1950</v>
      </c>
    </row>
    <row r="901" spans="1:28">
      <c r="A901" t="s">
        <v>658</v>
      </c>
      <c r="B901" s="7" t="s">
        <v>1176</v>
      </c>
      <c r="D901" t="s">
        <v>29</v>
      </c>
      <c r="E901" t="s">
        <v>30</v>
      </c>
      <c r="F901" t="s">
        <v>79</v>
      </c>
      <c r="H901" t="s">
        <v>47</v>
      </c>
      <c r="I901" t="s">
        <v>33</v>
      </c>
      <c r="J901" t="s">
        <v>121</v>
      </c>
      <c r="K901" t="s">
        <v>122</v>
      </c>
      <c r="L901" t="s">
        <v>36</v>
      </c>
      <c r="M901" t="s">
        <v>41</v>
      </c>
      <c r="N901" t="s">
        <v>717</v>
      </c>
      <c r="O901">
        <v>0</v>
      </c>
      <c r="P901">
        <v>0</v>
      </c>
      <c r="Q901">
        <v>1</v>
      </c>
      <c r="R901">
        <v>0</v>
      </c>
      <c r="S901">
        <v>0</v>
      </c>
      <c r="T901">
        <v>1</v>
      </c>
      <c r="U901">
        <v>0</v>
      </c>
      <c r="V901">
        <v>0</v>
      </c>
      <c r="X901">
        <v>0</v>
      </c>
      <c r="Y901">
        <v>0</v>
      </c>
      <c r="AB901" t="s">
        <v>1950</v>
      </c>
    </row>
    <row r="902" spans="1:28">
      <c r="A902" t="s">
        <v>658</v>
      </c>
      <c r="B902" s="7" t="s">
        <v>1171</v>
      </c>
      <c r="D902" t="s">
        <v>29</v>
      </c>
      <c r="E902" t="s">
        <v>30</v>
      </c>
      <c r="F902" t="s">
        <v>79</v>
      </c>
      <c r="H902" t="s">
        <v>47</v>
      </c>
      <c r="I902" t="s">
        <v>33</v>
      </c>
      <c r="J902" t="s">
        <v>121</v>
      </c>
      <c r="K902" t="s">
        <v>122</v>
      </c>
      <c r="L902" t="s">
        <v>40</v>
      </c>
      <c r="M902" t="s">
        <v>51</v>
      </c>
      <c r="N902" t="s">
        <v>1458</v>
      </c>
      <c r="O902">
        <v>1</v>
      </c>
      <c r="P902">
        <v>0</v>
      </c>
      <c r="Q902">
        <v>0</v>
      </c>
      <c r="R902">
        <v>1</v>
      </c>
      <c r="S902">
        <v>0</v>
      </c>
      <c r="T902">
        <v>1</v>
      </c>
      <c r="U902">
        <v>0</v>
      </c>
      <c r="V902">
        <v>0</v>
      </c>
      <c r="X902">
        <v>0</v>
      </c>
      <c r="Y902">
        <v>0</v>
      </c>
      <c r="AB902" t="s">
        <v>1950</v>
      </c>
    </row>
    <row r="903" spans="1:28">
      <c r="A903" t="s">
        <v>658</v>
      </c>
      <c r="B903" s="7" t="s">
        <v>1354</v>
      </c>
      <c r="D903" t="s">
        <v>29</v>
      </c>
      <c r="E903" t="s">
        <v>30</v>
      </c>
      <c r="F903" t="s">
        <v>79</v>
      </c>
      <c r="H903" t="s">
        <v>47</v>
      </c>
      <c r="I903" t="s">
        <v>33</v>
      </c>
      <c r="J903" t="s">
        <v>121</v>
      </c>
      <c r="K903" t="s">
        <v>122</v>
      </c>
      <c r="L903" t="s">
        <v>36</v>
      </c>
      <c r="M903" t="s">
        <v>41</v>
      </c>
      <c r="N903" t="s">
        <v>1625</v>
      </c>
      <c r="O903">
        <v>0</v>
      </c>
      <c r="P903">
        <v>0</v>
      </c>
      <c r="Q903">
        <v>1</v>
      </c>
      <c r="R903">
        <v>0</v>
      </c>
      <c r="S903">
        <v>0</v>
      </c>
      <c r="T903">
        <v>1</v>
      </c>
      <c r="U903">
        <v>0</v>
      </c>
      <c r="V903">
        <v>0</v>
      </c>
      <c r="X903">
        <v>0</v>
      </c>
      <c r="Y903">
        <v>0</v>
      </c>
      <c r="AB903" t="s">
        <v>1950</v>
      </c>
    </row>
    <row r="904" spans="1:28">
      <c r="A904" t="s">
        <v>658</v>
      </c>
      <c r="B904" s="7" t="s">
        <v>1176</v>
      </c>
      <c r="D904" t="s">
        <v>29</v>
      </c>
      <c r="E904" t="s">
        <v>30</v>
      </c>
      <c r="F904" t="s">
        <v>79</v>
      </c>
      <c r="H904" t="s">
        <v>47</v>
      </c>
      <c r="I904" t="s">
        <v>39</v>
      </c>
      <c r="J904" t="s">
        <v>117</v>
      </c>
      <c r="K904" t="s">
        <v>118</v>
      </c>
      <c r="L904" t="s">
        <v>40</v>
      </c>
      <c r="M904" t="s">
        <v>41</v>
      </c>
      <c r="N904" t="s">
        <v>718</v>
      </c>
      <c r="O904">
        <v>0</v>
      </c>
      <c r="P904">
        <v>0</v>
      </c>
      <c r="Q904">
        <v>1</v>
      </c>
      <c r="R904">
        <v>0</v>
      </c>
      <c r="S904">
        <v>0</v>
      </c>
      <c r="T904">
        <v>1</v>
      </c>
      <c r="U904">
        <v>0</v>
      </c>
      <c r="V904">
        <v>0</v>
      </c>
      <c r="X904">
        <v>0</v>
      </c>
      <c r="Y904">
        <v>0</v>
      </c>
      <c r="AB904" t="s">
        <v>1950</v>
      </c>
    </row>
    <row r="905" spans="1:28">
      <c r="A905" t="s">
        <v>658</v>
      </c>
      <c r="B905" s="7" t="s">
        <v>1171</v>
      </c>
      <c r="D905" t="s">
        <v>29</v>
      </c>
      <c r="E905" t="s">
        <v>30</v>
      </c>
      <c r="F905" t="s">
        <v>79</v>
      </c>
      <c r="H905" t="s">
        <v>47</v>
      </c>
      <c r="I905" t="s">
        <v>39</v>
      </c>
      <c r="J905" t="s">
        <v>117</v>
      </c>
      <c r="K905" t="s">
        <v>118</v>
      </c>
      <c r="L905" t="s">
        <v>36</v>
      </c>
      <c r="M905" t="s">
        <v>41</v>
      </c>
      <c r="N905" t="s">
        <v>1459</v>
      </c>
      <c r="O905">
        <v>0</v>
      </c>
      <c r="P905">
        <v>0</v>
      </c>
      <c r="Q905">
        <v>1</v>
      </c>
      <c r="R905">
        <v>0</v>
      </c>
      <c r="S905">
        <v>0</v>
      </c>
      <c r="T905">
        <v>1</v>
      </c>
      <c r="U905">
        <v>0</v>
      </c>
      <c r="V905">
        <v>0</v>
      </c>
      <c r="X905">
        <v>0</v>
      </c>
      <c r="Y905">
        <v>0</v>
      </c>
      <c r="AB905" t="s">
        <v>1950</v>
      </c>
    </row>
    <row r="906" spans="1:28">
      <c r="A906" t="s">
        <v>658</v>
      </c>
      <c r="B906" s="7" t="s">
        <v>1354</v>
      </c>
      <c r="D906" t="s">
        <v>29</v>
      </c>
      <c r="E906" t="s">
        <v>30</v>
      </c>
      <c r="F906" t="s">
        <v>79</v>
      </c>
      <c r="H906" t="s">
        <v>47</v>
      </c>
      <c r="I906" t="s">
        <v>39</v>
      </c>
      <c r="J906" t="s">
        <v>117</v>
      </c>
      <c r="K906" t="s">
        <v>118</v>
      </c>
      <c r="L906" t="s">
        <v>36</v>
      </c>
      <c r="M906" t="s">
        <v>41</v>
      </c>
      <c r="N906" t="s">
        <v>1626</v>
      </c>
      <c r="O906">
        <v>0</v>
      </c>
      <c r="P906">
        <v>0</v>
      </c>
      <c r="Q906">
        <v>1</v>
      </c>
      <c r="R906">
        <v>0</v>
      </c>
      <c r="S906">
        <v>0</v>
      </c>
      <c r="T906">
        <v>1</v>
      </c>
      <c r="U906">
        <v>0</v>
      </c>
      <c r="V906">
        <v>0</v>
      </c>
      <c r="X906">
        <v>0</v>
      </c>
      <c r="Y906">
        <v>0</v>
      </c>
      <c r="AB906" t="s">
        <v>1950</v>
      </c>
    </row>
    <row r="907" spans="1:28">
      <c r="A907" t="s">
        <v>658</v>
      </c>
      <c r="B907" s="7" t="s">
        <v>1174</v>
      </c>
      <c r="D907" t="s">
        <v>29</v>
      </c>
      <c r="E907" t="s">
        <v>30</v>
      </c>
      <c r="F907" t="s">
        <v>79</v>
      </c>
      <c r="H907" t="s">
        <v>47</v>
      </c>
      <c r="I907" t="s">
        <v>39</v>
      </c>
      <c r="J907" t="s">
        <v>121</v>
      </c>
      <c r="K907" t="s">
        <v>122</v>
      </c>
      <c r="L907" t="s">
        <v>36</v>
      </c>
      <c r="M907" t="s">
        <v>41</v>
      </c>
      <c r="N907" t="s">
        <v>719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1</v>
      </c>
      <c r="U907">
        <v>0</v>
      </c>
      <c r="V907">
        <v>0</v>
      </c>
      <c r="X907">
        <v>0</v>
      </c>
      <c r="Y907">
        <v>0</v>
      </c>
      <c r="AB907" t="s">
        <v>1950</v>
      </c>
    </row>
    <row r="908" spans="1:28">
      <c r="A908" t="s">
        <v>658</v>
      </c>
      <c r="B908" s="7" t="s">
        <v>1177</v>
      </c>
      <c r="D908" t="s">
        <v>29</v>
      </c>
      <c r="G908" t="s">
        <v>30</v>
      </c>
      <c r="H908" t="s">
        <v>32</v>
      </c>
      <c r="I908" t="s">
        <v>33</v>
      </c>
      <c r="J908" t="s">
        <v>117</v>
      </c>
      <c r="K908" t="s">
        <v>118</v>
      </c>
      <c r="L908" t="s">
        <v>189</v>
      </c>
      <c r="M908" t="s">
        <v>41</v>
      </c>
      <c r="N908" t="s">
        <v>720</v>
      </c>
      <c r="O908">
        <v>0</v>
      </c>
      <c r="P908">
        <v>0</v>
      </c>
      <c r="Q908">
        <v>1</v>
      </c>
      <c r="R908">
        <v>0</v>
      </c>
      <c r="S908">
        <v>0</v>
      </c>
      <c r="T908">
        <v>1</v>
      </c>
      <c r="U908">
        <v>0</v>
      </c>
      <c r="V908">
        <v>0</v>
      </c>
      <c r="X908">
        <v>0</v>
      </c>
      <c r="Y908">
        <v>0</v>
      </c>
      <c r="AB908" t="s">
        <v>1950</v>
      </c>
    </row>
    <row r="909" spans="1:28">
      <c r="A909" t="s">
        <v>658</v>
      </c>
      <c r="B909" s="7" t="s">
        <v>1174</v>
      </c>
      <c r="D909" t="s">
        <v>29</v>
      </c>
      <c r="G909" t="s">
        <v>30</v>
      </c>
      <c r="H909" t="s">
        <v>32</v>
      </c>
      <c r="I909" t="s">
        <v>33</v>
      </c>
      <c r="J909" t="s">
        <v>117</v>
      </c>
      <c r="K909" t="s">
        <v>118</v>
      </c>
      <c r="L909" t="s">
        <v>189</v>
      </c>
      <c r="M909" t="s">
        <v>41</v>
      </c>
      <c r="N909" t="s">
        <v>721</v>
      </c>
      <c r="O909">
        <v>0</v>
      </c>
      <c r="P909">
        <v>0</v>
      </c>
      <c r="Q909">
        <v>1</v>
      </c>
      <c r="R909">
        <v>0</v>
      </c>
      <c r="S909">
        <v>0</v>
      </c>
      <c r="T909">
        <v>1</v>
      </c>
      <c r="U909">
        <v>0</v>
      </c>
      <c r="V909">
        <v>0</v>
      </c>
      <c r="X909">
        <v>0</v>
      </c>
      <c r="Y909">
        <v>0</v>
      </c>
      <c r="AB909" t="s">
        <v>1950</v>
      </c>
    </row>
    <row r="910" spans="1:28">
      <c r="A910" t="s">
        <v>658</v>
      </c>
      <c r="B910" s="7" t="s">
        <v>1354</v>
      </c>
      <c r="D910" t="s">
        <v>29</v>
      </c>
      <c r="G910" t="s">
        <v>30</v>
      </c>
      <c r="H910" t="s">
        <v>32</v>
      </c>
      <c r="I910" t="s">
        <v>33</v>
      </c>
      <c r="J910" t="s">
        <v>121</v>
      </c>
      <c r="K910" t="s">
        <v>122</v>
      </c>
      <c r="L910" t="s">
        <v>189</v>
      </c>
      <c r="M910" t="s">
        <v>41</v>
      </c>
      <c r="N910" t="s">
        <v>1627</v>
      </c>
      <c r="O910">
        <v>0</v>
      </c>
      <c r="P910">
        <v>0</v>
      </c>
      <c r="Q910">
        <v>1</v>
      </c>
      <c r="R910">
        <v>0</v>
      </c>
      <c r="S910">
        <v>0</v>
      </c>
      <c r="T910">
        <v>1</v>
      </c>
      <c r="U910">
        <v>0</v>
      </c>
      <c r="V910">
        <v>0</v>
      </c>
      <c r="X910">
        <v>0</v>
      </c>
      <c r="Y910">
        <v>0</v>
      </c>
      <c r="AB910" t="s">
        <v>1950</v>
      </c>
    </row>
    <row r="911" spans="1:28">
      <c r="A911" t="s">
        <v>658</v>
      </c>
      <c r="B911" s="7" t="s">
        <v>1177</v>
      </c>
      <c r="D911" t="s">
        <v>29</v>
      </c>
      <c r="G911" t="s">
        <v>30</v>
      </c>
      <c r="H911" t="s">
        <v>32</v>
      </c>
      <c r="I911" t="s">
        <v>39</v>
      </c>
      <c r="J911" t="s">
        <v>117</v>
      </c>
      <c r="K911" t="s">
        <v>118</v>
      </c>
      <c r="L911" t="s">
        <v>189</v>
      </c>
      <c r="M911" t="s">
        <v>41</v>
      </c>
      <c r="N911" t="s">
        <v>722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1</v>
      </c>
      <c r="U911">
        <v>0</v>
      </c>
      <c r="V911">
        <v>0</v>
      </c>
      <c r="X911">
        <v>0</v>
      </c>
      <c r="Y911">
        <v>0</v>
      </c>
      <c r="AB911" t="s">
        <v>1950</v>
      </c>
    </row>
    <row r="912" spans="1:28">
      <c r="A912" t="s">
        <v>658</v>
      </c>
      <c r="B912" s="7" t="s">
        <v>1172</v>
      </c>
      <c r="D912" t="s">
        <v>29</v>
      </c>
      <c r="G912" t="s">
        <v>30</v>
      </c>
      <c r="H912" t="s">
        <v>32</v>
      </c>
      <c r="I912" t="s">
        <v>39</v>
      </c>
      <c r="J912" t="s">
        <v>121</v>
      </c>
      <c r="K912" t="s">
        <v>122</v>
      </c>
      <c r="L912" t="s">
        <v>189</v>
      </c>
      <c r="M912" t="s">
        <v>51</v>
      </c>
      <c r="N912" t="s">
        <v>1270</v>
      </c>
      <c r="O912">
        <v>1</v>
      </c>
      <c r="P912">
        <v>1</v>
      </c>
      <c r="Q912">
        <v>0</v>
      </c>
      <c r="R912">
        <v>1</v>
      </c>
      <c r="S912">
        <v>0</v>
      </c>
      <c r="T912">
        <v>1</v>
      </c>
      <c r="U912">
        <v>0</v>
      </c>
      <c r="V912">
        <v>0</v>
      </c>
      <c r="X912">
        <v>0</v>
      </c>
      <c r="Y912">
        <v>0</v>
      </c>
      <c r="AB912" t="s">
        <v>1950</v>
      </c>
    </row>
    <row r="913" spans="1:28">
      <c r="A913" t="s">
        <v>658</v>
      </c>
      <c r="B913" s="7" t="s">
        <v>1177</v>
      </c>
      <c r="D913" t="s">
        <v>29</v>
      </c>
      <c r="G913" t="s">
        <v>30</v>
      </c>
      <c r="H913" t="s">
        <v>32</v>
      </c>
      <c r="I913" t="s">
        <v>39</v>
      </c>
      <c r="J913" t="s">
        <v>121</v>
      </c>
      <c r="K913" t="s">
        <v>122</v>
      </c>
      <c r="L913" t="s">
        <v>189</v>
      </c>
      <c r="M913" t="s">
        <v>41</v>
      </c>
      <c r="N913" t="s">
        <v>723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1</v>
      </c>
      <c r="U913">
        <v>0</v>
      </c>
      <c r="V913">
        <v>0</v>
      </c>
      <c r="X913">
        <v>0</v>
      </c>
      <c r="Y913">
        <v>0</v>
      </c>
      <c r="AB913" t="s">
        <v>1950</v>
      </c>
    </row>
    <row r="914" spans="1:28">
      <c r="A914" t="s">
        <v>658</v>
      </c>
      <c r="B914" s="7" t="s">
        <v>1177</v>
      </c>
      <c r="D914" t="s">
        <v>29</v>
      </c>
      <c r="G914" t="s">
        <v>30</v>
      </c>
      <c r="H914" t="s">
        <v>32</v>
      </c>
      <c r="I914" t="s">
        <v>39</v>
      </c>
      <c r="J914" t="s">
        <v>121</v>
      </c>
      <c r="K914" t="s">
        <v>122</v>
      </c>
      <c r="L914" t="s">
        <v>189</v>
      </c>
      <c r="M914" t="s">
        <v>41</v>
      </c>
      <c r="N914" t="s">
        <v>724</v>
      </c>
      <c r="O914">
        <v>0</v>
      </c>
      <c r="P914">
        <v>0</v>
      </c>
      <c r="Q914">
        <v>1</v>
      </c>
      <c r="R914">
        <v>0</v>
      </c>
      <c r="S914">
        <v>0</v>
      </c>
      <c r="T914">
        <v>1</v>
      </c>
      <c r="U914">
        <v>0</v>
      </c>
      <c r="V914">
        <v>0</v>
      </c>
      <c r="X914">
        <v>0</v>
      </c>
      <c r="Y914">
        <v>0</v>
      </c>
      <c r="AB914" t="s">
        <v>1950</v>
      </c>
    </row>
    <row r="915" spans="1:28">
      <c r="A915" t="s">
        <v>658</v>
      </c>
      <c r="B915" s="7" t="s">
        <v>38</v>
      </c>
      <c r="D915" t="s">
        <v>29</v>
      </c>
      <c r="G915" t="s">
        <v>30</v>
      </c>
      <c r="H915" t="s">
        <v>47</v>
      </c>
      <c r="I915" t="s">
        <v>33</v>
      </c>
      <c r="J915" t="s">
        <v>117</v>
      </c>
      <c r="K915" t="s">
        <v>118</v>
      </c>
      <c r="L915" t="s">
        <v>189</v>
      </c>
      <c r="M915" t="s">
        <v>41</v>
      </c>
      <c r="N915" t="s">
        <v>1271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1</v>
      </c>
      <c r="U915">
        <v>0</v>
      </c>
      <c r="V915">
        <v>0</v>
      </c>
      <c r="X915">
        <v>0</v>
      </c>
      <c r="Y915">
        <v>0</v>
      </c>
      <c r="AB915" t="s">
        <v>1950</v>
      </c>
    </row>
    <row r="916" spans="1:28">
      <c r="A916" t="s">
        <v>658</v>
      </c>
      <c r="B916" s="7" t="s">
        <v>1171</v>
      </c>
      <c r="D916" t="s">
        <v>29</v>
      </c>
      <c r="G916" t="s">
        <v>30</v>
      </c>
      <c r="H916" t="s">
        <v>47</v>
      </c>
      <c r="I916" t="s">
        <v>39</v>
      </c>
      <c r="J916" t="s">
        <v>133</v>
      </c>
      <c r="K916" t="s">
        <v>134</v>
      </c>
      <c r="L916" t="s">
        <v>189</v>
      </c>
      <c r="M916" t="s">
        <v>41</v>
      </c>
      <c r="N916" t="s">
        <v>1460</v>
      </c>
      <c r="O916">
        <v>1</v>
      </c>
      <c r="P916">
        <v>0</v>
      </c>
      <c r="Q916">
        <v>1</v>
      </c>
      <c r="R916">
        <v>0</v>
      </c>
      <c r="S916">
        <v>0</v>
      </c>
      <c r="T916">
        <v>1</v>
      </c>
      <c r="U916">
        <v>0</v>
      </c>
      <c r="V916">
        <v>0</v>
      </c>
      <c r="X916">
        <v>0</v>
      </c>
      <c r="Y916">
        <v>0</v>
      </c>
      <c r="AB916" t="s">
        <v>1950</v>
      </c>
    </row>
    <row r="917" spans="1:28">
      <c r="A917" t="s">
        <v>658</v>
      </c>
      <c r="B917" s="7" t="s">
        <v>1174</v>
      </c>
      <c r="D917" t="s">
        <v>44</v>
      </c>
      <c r="E917" t="s">
        <v>45</v>
      </c>
      <c r="F917" t="s">
        <v>46</v>
      </c>
      <c r="H917" t="s">
        <v>47</v>
      </c>
      <c r="I917" t="s">
        <v>33</v>
      </c>
      <c r="J917" t="s">
        <v>195</v>
      </c>
      <c r="K917" t="s">
        <v>196</v>
      </c>
      <c r="L917" t="s">
        <v>36</v>
      </c>
      <c r="M917" t="s">
        <v>41</v>
      </c>
      <c r="N917" t="s">
        <v>725</v>
      </c>
      <c r="O917">
        <v>0</v>
      </c>
      <c r="P917">
        <v>0</v>
      </c>
      <c r="Q917">
        <v>1</v>
      </c>
      <c r="R917">
        <v>0</v>
      </c>
      <c r="S917">
        <v>0</v>
      </c>
      <c r="T917">
        <v>1</v>
      </c>
      <c r="U917">
        <v>0</v>
      </c>
      <c r="V917">
        <v>0</v>
      </c>
      <c r="X917">
        <v>0</v>
      </c>
      <c r="Y917">
        <v>0</v>
      </c>
      <c r="AB917" t="s">
        <v>1950</v>
      </c>
    </row>
    <row r="918" spans="1:28">
      <c r="A918" t="s">
        <v>658</v>
      </c>
      <c r="B918" s="7" t="s">
        <v>1174</v>
      </c>
      <c r="D918" t="s">
        <v>44</v>
      </c>
      <c r="E918" t="s">
        <v>45</v>
      </c>
      <c r="F918" t="s">
        <v>46</v>
      </c>
      <c r="H918" t="s">
        <v>47</v>
      </c>
      <c r="I918" t="s">
        <v>33</v>
      </c>
      <c r="J918" t="s">
        <v>195</v>
      </c>
      <c r="K918" t="s">
        <v>196</v>
      </c>
      <c r="L918" t="s">
        <v>36</v>
      </c>
      <c r="M918" t="s">
        <v>41</v>
      </c>
      <c r="N918" t="s">
        <v>726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1</v>
      </c>
      <c r="U918">
        <v>0</v>
      </c>
      <c r="V918">
        <v>0</v>
      </c>
      <c r="X918">
        <v>0</v>
      </c>
      <c r="Y918">
        <v>0</v>
      </c>
      <c r="AB918" t="s">
        <v>1950</v>
      </c>
    </row>
    <row r="919" spans="1:28">
      <c r="A919" t="s">
        <v>658</v>
      </c>
      <c r="B919" s="7" t="s">
        <v>1174</v>
      </c>
      <c r="D919" t="s">
        <v>44</v>
      </c>
      <c r="E919" t="s">
        <v>45</v>
      </c>
      <c r="F919" t="s">
        <v>46</v>
      </c>
      <c r="H919" t="s">
        <v>47</v>
      </c>
      <c r="I919" t="s">
        <v>33</v>
      </c>
      <c r="J919" t="s">
        <v>195</v>
      </c>
      <c r="K919" t="s">
        <v>196</v>
      </c>
      <c r="L919" t="s">
        <v>36</v>
      </c>
      <c r="M919" t="s">
        <v>41</v>
      </c>
      <c r="N919" t="s">
        <v>727</v>
      </c>
      <c r="O919">
        <v>0</v>
      </c>
      <c r="P919">
        <v>0</v>
      </c>
      <c r="Q919">
        <v>1</v>
      </c>
      <c r="R919">
        <v>0</v>
      </c>
      <c r="S919">
        <v>0</v>
      </c>
      <c r="T919">
        <v>1</v>
      </c>
      <c r="U919">
        <v>0</v>
      </c>
      <c r="V919">
        <v>0</v>
      </c>
      <c r="X919">
        <v>0</v>
      </c>
      <c r="Y919">
        <v>0</v>
      </c>
      <c r="AB919" t="s">
        <v>1950</v>
      </c>
    </row>
    <row r="920" spans="1:28">
      <c r="A920" t="s">
        <v>658</v>
      </c>
      <c r="B920" s="7" t="s">
        <v>1173</v>
      </c>
      <c r="D920" t="s">
        <v>44</v>
      </c>
      <c r="E920" t="s">
        <v>45</v>
      </c>
      <c r="F920" t="s">
        <v>46</v>
      </c>
      <c r="H920" t="s">
        <v>47</v>
      </c>
      <c r="I920" t="s">
        <v>33</v>
      </c>
      <c r="J920" t="s">
        <v>195</v>
      </c>
      <c r="K920" t="s">
        <v>196</v>
      </c>
      <c r="L920" t="s">
        <v>36</v>
      </c>
      <c r="M920" t="s">
        <v>41</v>
      </c>
      <c r="N920" t="s">
        <v>728</v>
      </c>
      <c r="O920">
        <v>0</v>
      </c>
      <c r="P920">
        <v>0</v>
      </c>
      <c r="Q920">
        <v>1</v>
      </c>
      <c r="R920">
        <v>0</v>
      </c>
      <c r="S920">
        <v>0</v>
      </c>
      <c r="T920">
        <v>1</v>
      </c>
      <c r="U920">
        <v>0</v>
      </c>
      <c r="V920">
        <v>0</v>
      </c>
      <c r="X920">
        <v>0</v>
      </c>
      <c r="Y920">
        <v>0</v>
      </c>
      <c r="AB920" t="s">
        <v>1950</v>
      </c>
    </row>
    <row r="921" spans="1:28">
      <c r="A921" t="s">
        <v>658</v>
      </c>
      <c r="B921" s="7" t="s">
        <v>1173</v>
      </c>
      <c r="D921" t="s">
        <v>44</v>
      </c>
      <c r="E921" t="s">
        <v>45</v>
      </c>
      <c r="F921" t="s">
        <v>46</v>
      </c>
      <c r="H921" t="s">
        <v>47</v>
      </c>
      <c r="I921" t="s">
        <v>33</v>
      </c>
      <c r="J921" t="s">
        <v>195</v>
      </c>
      <c r="K921" t="s">
        <v>196</v>
      </c>
      <c r="L921" t="s">
        <v>36</v>
      </c>
      <c r="M921" t="s">
        <v>41</v>
      </c>
      <c r="N921" t="s">
        <v>729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1</v>
      </c>
      <c r="U921">
        <v>0</v>
      </c>
      <c r="V921">
        <v>0</v>
      </c>
      <c r="X921">
        <v>0</v>
      </c>
      <c r="Y921">
        <v>0</v>
      </c>
      <c r="AB921" t="s">
        <v>1950</v>
      </c>
    </row>
    <row r="922" spans="1:28">
      <c r="A922" t="s">
        <v>658</v>
      </c>
      <c r="B922" s="7" t="s">
        <v>1176</v>
      </c>
      <c r="D922" t="s">
        <v>44</v>
      </c>
      <c r="E922" t="s">
        <v>45</v>
      </c>
      <c r="F922" t="s">
        <v>46</v>
      </c>
      <c r="H922" t="s">
        <v>47</v>
      </c>
      <c r="I922" t="s">
        <v>33</v>
      </c>
      <c r="J922" t="s">
        <v>195</v>
      </c>
      <c r="K922" t="s">
        <v>196</v>
      </c>
      <c r="L922" t="s">
        <v>36</v>
      </c>
      <c r="M922" t="s">
        <v>41</v>
      </c>
      <c r="N922" t="s">
        <v>730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1</v>
      </c>
      <c r="U922">
        <v>0</v>
      </c>
      <c r="V922">
        <v>0</v>
      </c>
      <c r="X922">
        <v>0</v>
      </c>
      <c r="Y922">
        <v>0</v>
      </c>
      <c r="AB922" t="s">
        <v>1950</v>
      </c>
    </row>
    <row r="923" spans="1:28">
      <c r="A923" t="s">
        <v>658</v>
      </c>
      <c r="B923" s="7" t="s">
        <v>1176</v>
      </c>
      <c r="D923" t="s">
        <v>44</v>
      </c>
      <c r="E923" t="s">
        <v>45</v>
      </c>
      <c r="F923" t="s">
        <v>46</v>
      </c>
      <c r="H923" t="s">
        <v>47</v>
      </c>
      <c r="I923" t="s">
        <v>33</v>
      </c>
      <c r="J923" t="s">
        <v>195</v>
      </c>
      <c r="K923" t="s">
        <v>196</v>
      </c>
      <c r="L923" t="s">
        <v>36</v>
      </c>
      <c r="M923" t="s">
        <v>41</v>
      </c>
      <c r="N923" t="s">
        <v>731</v>
      </c>
      <c r="O923">
        <v>0</v>
      </c>
      <c r="P923">
        <v>0</v>
      </c>
      <c r="Q923">
        <v>1</v>
      </c>
      <c r="R923">
        <v>0</v>
      </c>
      <c r="S923">
        <v>0</v>
      </c>
      <c r="T923">
        <v>1</v>
      </c>
      <c r="U923">
        <v>0</v>
      </c>
      <c r="V923">
        <v>0</v>
      </c>
      <c r="X923">
        <v>0</v>
      </c>
      <c r="Y923">
        <v>0</v>
      </c>
      <c r="AB923" t="s">
        <v>1950</v>
      </c>
    </row>
    <row r="924" spans="1:28">
      <c r="A924" t="s">
        <v>658</v>
      </c>
      <c r="B924" s="7" t="s">
        <v>1176</v>
      </c>
      <c r="D924" t="s">
        <v>44</v>
      </c>
      <c r="E924" t="s">
        <v>45</v>
      </c>
      <c r="F924" t="s">
        <v>46</v>
      </c>
      <c r="H924" t="s">
        <v>47</v>
      </c>
      <c r="I924" t="s">
        <v>33</v>
      </c>
      <c r="J924" t="s">
        <v>195</v>
      </c>
      <c r="K924" t="s">
        <v>196</v>
      </c>
      <c r="L924" t="s">
        <v>36</v>
      </c>
      <c r="M924" t="s">
        <v>41</v>
      </c>
      <c r="N924" t="s">
        <v>732</v>
      </c>
      <c r="O924">
        <v>0</v>
      </c>
      <c r="P924">
        <v>0</v>
      </c>
      <c r="Q924">
        <v>1</v>
      </c>
      <c r="R924">
        <v>0</v>
      </c>
      <c r="S924">
        <v>0</v>
      </c>
      <c r="T924">
        <v>1</v>
      </c>
      <c r="U924">
        <v>0</v>
      </c>
      <c r="V924">
        <v>0</v>
      </c>
      <c r="X924">
        <v>0</v>
      </c>
      <c r="Y924">
        <v>0</v>
      </c>
      <c r="AB924" t="s">
        <v>1950</v>
      </c>
    </row>
    <row r="925" spans="1:28">
      <c r="A925" t="s">
        <v>658</v>
      </c>
      <c r="B925" s="7" t="s">
        <v>1176</v>
      </c>
      <c r="D925" t="s">
        <v>44</v>
      </c>
      <c r="E925" t="s">
        <v>45</v>
      </c>
      <c r="F925" t="s">
        <v>46</v>
      </c>
      <c r="H925" t="s">
        <v>47</v>
      </c>
      <c r="I925" t="s">
        <v>33</v>
      </c>
      <c r="J925" t="s">
        <v>195</v>
      </c>
      <c r="K925" t="s">
        <v>196</v>
      </c>
      <c r="L925" t="s">
        <v>36</v>
      </c>
      <c r="M925" t="s">
        <v>41</v>
      </c>
      <c r="N925" t="s">
        <v>733</v>
      </c>
      <c r="O925">
        <v>0</v>
      </c>
      <c r="P925">
        <v>0</v>
      </c>
      <c r="Q925">
        <v>1</v>
      </c>
      <c r="R925">
        <v>0</v>
      </c>
      <c r="S925">
        <v>0</v>
      </c>
      <c r="T925">
        <v>1</v>
      </c>
      <c r="U925">
        <v>0</v>
      </c>
      <c r="V925">
        <v>0</v>
      </c>
      <c r="X925">
        <v>0</v>
      </c>
      <c r="Y925">
        <v>0</v>
      </c>
      <c r="AB925" t="s">
        <v>1950</v>
      </c>
    </row>
    <row r="926" spans="1:28">
      <c r="A926" t="s">
        <v>658</v>
      </c>
      <c r="B926" s="7" t="s">
        <v>1176</v>
      </c>
      <c r="D926" t="s">
        <v>44</v>
      </c>
      <c r="E926" t="s">
        <v>45</v>
      </c>
      <c r="F926" t="s">
        <v>46</v>
      </c>
      <c r="H926" t="s">
        <v>47</v>
      </c>
      <c r="I926" t="s">
        <v>33</v>
      </c>
      <c r="J926" t="s">
        <v>195</v>
      </c>
      <c r="K926" t="s">
        <v>196</v>
      </c>
      <c r="L926" t="s">
        <v>36</v>
      </c>
      <c r="M926" t="s">
        <v>41</v>
      </c>
      <c r="N926" t="s">
        <v>734</v>
      </c>
      <c r="O926">
        <v>0</v>
      </c>
      <c r="P926">
        <v>0</v>
      </c>
      <c r="Q926">
        <v>1</v>
      </c>
      <c r="R926">
        <v>0</v>
      </c>
      <c r="S926">
        <v>0</v>
      </c>
      <c r="T926">
        <v>1</v>
      </c>
      <c r="U926">
        <v>0</v>
      </c>
      <c r="V926">
        <v>0</v>
      </c>
      <c r="X926">
        <v>0</v>
      </c>
      <c r="Y926">
        <v>0</v>
      </c>
      <c r="AB926" t="s">
        <v>1950</v>
      </c>
    </row>
    <row r="927" spans="1:28">
      <c r="A927" t="s">
        <v>658</v>
      </c>
      <c r="B927" s="7" t="s">
        <v>38</v>
      </c>
      <c r="D927" t="s">
        <v>44</v>
      </c>
      <c r="E927" t="s">
        <v>45</v>
      </c>
      <c r="F927" t="s">
        <v>46</v>
      </c>
      <c r="H927" t="s">
        <v>47</v>
      </c>
      <c r="I927" t="s">
        <v>33</v>
      </c>
      <c r="J927" t="s">
        <v>195</v>
      </c>
      <c r="K927" t="s">
        <v>196</v>
      </c>
      <c r="L927" t="s">
        <v>36</v>
      </c>
      <c r="M927" t="s">
        <v>41</v>
      </c>
      <c r="N927" t="s">
        <v>1272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1</v>
      </c>
      <c r="U927">
        <v>0</v>
      </c>
      <c r="V927">
        <v>0</v>
      </c>
      <c r="X927">
        <v>0</v>
      </c>
      <c r="Y927">
        <v>0</v>
      </c>
      <c r="AB927" t="s">
        <v>1950</v>
      </c>
    </row>
    <row r="928" spans="1:28">
      <c r="A928" t="s">
        <v>658</v>
      </c>
      <c r="B928" s="7" t="s">
        <v>38</v>
      </c>
      <c r="D928" t="s">
        <v>44</v>
      </c>
      <c r="E928" t="s">
        <v>45</v>
      </c>
      <c r="F928" t="s">
        <v>46</v>
      </c>
      <c r="H928" t="s">
        <v>47</v>
      </c>
      <c r="I928" t="s">
        <v>33</v>
      </c>
      <c r="J928" t="s">
        <v>195</v>
      </c>
      <c r="K928" t="s">
        <v>196</v>
      </c>
      <c r="L928" t="s">
        <v>36</v>
      </c>
      <c r="M928" t="s">
        <v>41</v>
      </c>
      <c r="N928" t="s">
        <v>1273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1</v>
      </c>
      <c r="U928">
        <v>0</v>
      </c>
      <c r="V928">
        <v>0</v>
      </c>
      <c r="X928">
        <v>0</v>
      </c>
      <c r="Y928">
        <v>0</v>
      </c>
      <c r="AB928" t="s">
        <v>1950</v>
      </c>
    </row>
    <row r="929" spans="1:28">
      <c r="A929" t="s">
        <v>658</v>
      </c>
      <c r="B929" s="7" t="s">
        <v>38</v>
      </c>
      <c r="D929" t="s">
        <v>44</v>
      </c>
      <c r="E929" t="s">
        <v>45</v>
      </c>
      <c r="F929" t="s">
        <v>46</v>
      </c>
      <c r="H929" t="s">
        <v>47</v>
      </c>
      <c r="I929" t="s">
        <v>33</v>
      </c>
      <c r="J929" t="s">
        <v>195</v>
      </c>
      <c r="K929" t="s">
        <v>196</v>
      </c>
      <c r="L929" t="s">
        <v>36</v>
      </c>
      <c r="M929" t="s">
        <v>41</v>
      </c>
      <c r="N929" t="s">
        <v>1274</v>
      </c>
      <c r="O929">
        <v>0</v>
      </c>
      <c r="P929">
        <v>0</v>
      </c>
      <c r="Q929">
        <v>1</v>
      </c>
      <c r="R929">
        <v>0</v>
      </c>
      <c r="S929">
        <v>0</v>
      </c>
      <c r="T929">
        <v>1</v>
      </c>
      <c r="U929">
        <v>0</v>
      </c>
      <c r="V929">
        <v>0</v>
      </c>
      <c r="X929">
        <v>0</v>
      </c>
      <c r="Y929">
        <v>0</v>
      </c>
      <c r="AB929" t="s">
        <v>1950</v>
      </c>
    </row>
    <row r="930" spans="1:28">
      <c r="A930" t="s">
        <v>658</v>
      </c>
      <c r="B930" s="7" t="s">
        <v>38</v>
      </c>
      <c r="D930" t="s">
        <v>44</v>
      </c>
      <c r="E930" t="s">
        <v>45</v>
      </c>
      <c r="F930" t="s">
        <v>46</v>
      </c>
      <c r="H930" t="s">
        <v>47</v>
      </c>
      <c r="I930" t="s">
        <v>33</v>
      </c>
      <c r="J930" t="s">
        <v>195</v>
      </c>
      <c r="K930" t="s">
        <v>196</v>
      </c>
      <c r="L930" t="s">
        <v>36</v>
      </c>
      <c r="M930" t="s">
        <v>41</v>
      </c>
      <c r="N930" t="s">
        <v>1275</v>
      </c>
      <c r="O930">
        <v>0</v>
      </c>
      <c r="P930">
        <v>0</v>
      </c>
      <c r="Q930">
        <v>1</v>
      </c>
      <c r="R930">
        <v>0</v>
      </c>
      <c r="S930">
        <v>0</v>
      </c>
      <c r="T930">
        <v>1</v>
      </c>
      <c r="U930">
        <v>0</v>
      </c>
      <c r="V930">
        <v>0</v>
      </c>
      <c r="X930">
        <v>0</v>
      </c>
      <c r="Y930">
        <v>0</v>
      </c>
      <c r="AB930" t="s">
        <v>1950</v>
      </c>
    </row>
    <row r="931" spans="1:28">
      <c r="A931" t="s">
        <v>658</v>
      </c>
      <c r="B931" s="7" t="s">
        <v>1171</v>
      </c>
      <c r="D931" t="s">
        <v>44</v>
      </c>
      <c r="E931" t="s">
        <v>45</v>
      </c>
      <c r="F931" t="s">
        <v>46</v>
      </c>
      <c r="H931" t="s">
        <v>47</v>
      </c>
      <c r="I931" t="s">
        <v>33</v>
      </c>
      <c r="J931" t="s">
        <v>195</v>
      </c>
      <c r="K931" t="s">
        <v>196</v>
      </c>
      <c r="L931" t="s">
        <v>36</v>
      </c>
      <c r="M931" t="s">
        <v>41</v>
      </c>
      <c r="N931" t="s">
        <v>1461</v>
      </c>
      <c r="O931">
        <v>0</v>
      </c>
      <c r="P931">
        <v>0</v>
      </c>
      <c r="Q931">
        <v>1</v>
      </c>
      <c r="R931">
        <v>0</v>
      </c>
      <c r="S931">
        <v>0</v>
      </c>
      <c r="T931">
        <v>1</v>
      </c>
      <c r="U931">
        <v>0</v>
      </c>
      <c r="V931">
        <v>0</v>
      </c>
      <c r="X931">
        <v>0</v>
      </c>
      <c r="Y931">
        <v>0</v>
      </c>
      <c r="AB931" t="s">
        <v>1950</v>
      </c>
    </row>
    <row r="932" spans="1:28">
      <c r="A932" t="s">
        <v>658</v>
      </c>
      <c r="B932" s="7" t="s">
        <v>1171</v>
      </c>
      <c r="D932" t="s">
        <v>44</v>
      </c>
      <c r="E932" t="s">
        <v>45</v>
      </c>
      <c r="F932" t="s">
        <v>46</v>
      </c>
      <c r="H932" t="s">
        <v>47</v>
      </c>
      <c r="I932" t="s">
        <v>33</v>
      </c>
      <c r="J932" t="s">
        <v>195</v>
      </c>
      <c r="K932" t="s">
        <v>196</v>
      </c>
      <c r="L932" t="s">
        <v>40</v>
      </c>
      <c r="M932" t="s">
        <v>41</v>
      </c>
      <c r="N932" t="s">
        <v>1462</v>
      </c>
      <c r="O932">
        <v>0</v>
      </c>
      <c r="P932">
        <v>0</v>
      </c>
      <c r="Q932">
        <v>1</v>
      </c>
      <c r="R932">
        <v>0</v>
      </c>
      <c r="S932">
        <v>0</v>
      </c>
      <c r="T932">
        <v>1</v>
      </c>
      <c r="U932">
        <v>0</v>
      </c>
      <c r="V932">
        <v>0</v>
      </c>
      <c r="X932">
        <v>0</v>
      </c>
      <c r="Y932">
        <v>0</v>
      </c>
      <c r="AB932" t="s">
        <v>1950</v>
      </c>
    </row>
    <row r="933" spans="1:28">
      <c r="A933" t="s">
        <v>658</v>
      </c>
      <c r="B933" s="7" t="s">
        <v>1171</v>
      </c>
      <c r="D933" t="s">
        <v>44</v>
      </c>
      <c r="E933" t="s">
        <v>45</v>
      </c>
      <c r="F933" t="s">
        <v>46</v>
      </c>
      <c r="H933" t="s">
        <v>47</v>
      </c>
      <c r="I933" t="s">
        <v>33</v>
      </c>
      <c r="J933" t="s">
        <v>195</v>
      </c>
      <c r="K933" t="s">
        <v>196</v>
      </c>
      <c r="L933" t="s">
        <v>40</v>
      </c>
      <c r="M933" t="s">
        <v>41</v>
      </c>
      <c r="N933" t="s">
        <v>1463</v>
      </c>
      <c r="O933">
        <v>0</v>
      </c>
      <c r="P933">
        <v>0</v>
      </c>
      <c r="Q933">
        <v>1</v>
      </c>
      <c r="R933">
        <v>0</v>
      </c>
      <c r="S933">
        <v>0</v>
      </c>
      <c r="T933">
        <v>1</v>
      </c>
      <c r="U933">
        <v>0</v>
      </c>
      <c r="V933">
        <v>0</v>
      </c>
      <c r="X933">
        <v>0</v>
      </c>
      <c r="Y933">
        <v>0</v>
      </c>
      <c r="AB933" t="s">
        <v>1950</v>
      </c>
    </row>
    <row r="934" spans="1:28">
      <c r="A934" t="s">
        <v>658</v>
      </c>
      <c r="B934" s="7" t="s">
        <v>1171</v>
      </c>
      <c r="D934" t="s">
        <v>44</v>
      </c>
      <c r="E934" t="s">
        <v>45</v>
      </c>
      <c r="F934" t="s">
        <v>46</v>
      </c>
      <c r="H934" t="s">
        <v>47</v>
      </c>
      <c r="I934" t="s">
        <v>33</v>
      </c>
      <c r="J934" t="s">
        <v>195</v>
      </c>
      <c r="K934" t="s">
        <v>196</v>
      </c>
      <c r="L934" t="s">
        <v>40</v>
      </c>
      <c r="M934" t="s">
        <v>41</v>
      </c>
      <c r="N934" t="s">
        <v>1464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1</v>
      </c>
      <c r="U934">
        <v>0</v>
      </c>
      <c r="V934">
        <v>0</v>
      </c>
      <c r="X934">
        <v>0</v>
      </c>
      <c r="Y934">
        <v>0</v>
      </c>
      <c r="AB934" t="s">
        <v>1950</v>
      </c>
    </row>
    <row r="935" spans="1:28">
      <c r="A935" t="s">
        <v>658</v>
      </c>
      <c r="B935" s="7" t="s">
        <v>1171</v>
      </c>
      <c r="D935" t="s">
        <v>44</v>
      </c>
      <c r="E935" t="s">
        <v>45</v>
      </c>
      <c r="F935" t="s">
        <v>46</v>
      </c>
      <c r="H935" t="s">
        <v>47</v>
      </c>
      <c r="I935" t="s">
        <v>33</v>
      </c>
      <c r="J935" t="s">
        <v>195</v>
      </c>
      <c r="K935" t="s">
        <v>196</v>
      </c>
      <c r="L935" t="s">
        <v>40</v>
      </c>
      <c r="M935" t="s">
        <v>41</v>
      </c>
      <c r="N935" t="s">
        <v>1465</v>
      </c>
      <c r="O935">
        <v>0</v>
      </c>
      <c r="P935">
        <v>0</v>
      </c>
      <c r="Q935">
        <v>1</v>
      </c>
      <c r="R935">
        <v>0</v>
      </c>
      <c r="S935">
        <v>0</v>
      </c>
      <c r="T935">
        <v>1</v>
      </c>
      <c r="U935">
        <v>0</v>
      </c>
      <c r="V935">
        <v>0</v>
      </c>
      <c r="X935">
        <v>0</v>
      </c>
      <c r="Y935">
        <v>0</v>
      </c>
      <c r="AB935" t="s">
        <v>1950</v>
      </c>
    </row>
    <row r="936" spans="1:28">
      <c r="A936" t="s">
        <v>658</v>
      </c>
      <c r="B936" s="7" t="s">
        <v>1171</v>
      </c>
      <c r="D936" t="s">
        <v>44</v>
      </c>
      <c r="E936" t="s">
        <v>45</v>
      </c>
      <c r="F936" t="s">
        <v>46</v>
      </c>
      <c r="H936" t="s">
        <v>47</v>
      </c>
      <c r="I936" t="s">
        <v>33</v>
      </c>
      <c r="J936" t="s">
        <v>195</v>
      </c>
      <c r="K936" t="s">
        <v>196</v>
      </c>
      <c r="L936" t="s">
        <v>40</v>
      </c>
      <c r="M936" t="s">
        <v>41</v>
      </c>
      <c r="N936" t="s">
        <v>1466</v>
      </c>
      <c r="O936">
        <v>0</v>
      </c>
      <c r="P936">
        <v>0</v>
      </c>
      <c r="Q936">
        <v>1</v>
      </c>
      <c r="R936">
        <v>0</v>
      </c>
      <c r="S936">
        <v>0</v>
      </c>
      <c r="T936">
        <v>1</v>
      </c>
      <c r="U936">
        <v>0</v>
      </c>
      <c r="V936">
        <v>0</v>
      </c>
      <c r="X936">
        <v>0</v>
      </c>
      <c r="Y936">
        <v>0</v>
      </c>
      <c r="AB936" t="s">
        <v>1950</v>
      </c>
    </row>
    <row r="937" spans="1:28">
      <c r="A937" t="s">
        <v>658</v>
      </c>
      <c r="B937" s="7" t="s">
        <v>1171</v>
      </c>
      <c r="D937" t="s">
        <v>44</v>
      </c>
      <c r="E937" t="s">
        <v>45</v>
      </c>
      <c r="F937" t="s">
        <v>46</v>
      </c>
      <c r="H937" t="s">
        <v>47</v>
      </c>
      <c r="I937" t="s">
        <v>33</v>
      </c>
      <c r="J937" t="s">
        <v>195</v>
      </c>
      <c r="K937" t="s">
        <v>196</v>
      </c>
      <c r="L937" t="s">
        <v>40</v>
      </c>
      <c r="M937" t="s">
        <v>41</v>
      </c>
      <c r="N937" t="s">
        <v>1467</v>
      </c>
      <c r="O937">
        <v>0</v>
      </c>
      <c r="P937">
        <v>0</v>
      </c>
      <c r="Q937">
        <v>1</v>
      </c>
      <c r="R937">
        <v>0</v>
      </c>
      <c r="S937">
        <v>0</v>
      </c>
      <c r="T937">
        <v>1</v>
      </c>
      <c r="U937">
        <v>0</v>
      </c>
      <c r="V937">
        <v>0</v>
      </c>
      <c r="X937">
        <v>0</v>
      </c>
      <c r="Y937">
        <v>0</v>
      </c>
      <c r="AB937" t="s">
        <v>1950</v>
      </c>
    </row>
    <row r="938" spans="1:28">
      <c r="A938" t="s">
        <v>658</v>
      </c>
      <c r="B938" s="7" t="s">
        <v>1171</v>
      </c>
      <c r="D938" t="s">
        <v>44</v>
      </c>
      <c r="E938" t="s">
        <v>45</v>
      </c>
      <c r="F938" t="s">
        <v>46</v>
      </c>
      <c r="H938" t="s">
        <v>47</v>
      </c>
      <c r="I938" t="s">
        <v>33</v>
      </c>
      <c r="J938" t="s">
        <v>195</v>
      </c>
      <c r="K938" t="s">
        <v>196</v>
      </c>
      <c r="L938" t="s">
        <v>40</v>
      </c>
      <c r="M938" t="s">
        <v>41</v>
      </c>
      <c r="N938" t="s">
        <v>1468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1</v>
      </c>
      <c r="U938">
        <v>0</v>
      </c>
      <c r="V938">
        <v>0</v>
      </c>
      <c r="X938">
        <v>0</v>
      </c>
      <c r="Y938">
        <v>0</v>
      </c>
      <c r="AB938" t="s">
        <v>1950</v>
      </c>
    </row>
    <row r="939" spans="1:28">
      <c r="A939" t="s">
        <v>658</v>
      </c>
      <c r="B939" s="7" t="s">
        <v>1171</v>
      </c>
      <c r="D939" t="s">
        <v>44</v>
      </c>
      <c r="E939" t="s">
        <v>45</v>
      </c>
      <c r="F939" t="s">
        <v>46</v>
      </c>
      <c r="H939" t="s">
        <v>47</v>
      </c>
      <c r="I939" t="s">
        <v>33</v>
      </c>
      <c r="J939" t="s">
        <v>195</v>
      </c>
      <c r="K939" t="s">
        <v>196</v>
      </c>
      <c r="L939" t="s">
        <v>40</v>
      </c>
      <c r="M939" t="s">
        <v>41</v>
      </c>
      <c r="N939" t="s">
        <v>1628</v>
      </c>
      <c r="O939">
        <v>0</v>
      </c>
      <c r="P939">
        <v>0</v>
      </c>
      <c r="Q939">
        <v>1</v>
      </c>
      <c r="R939">
        <v>0</v>
      </c>
      <c r="S939">
        <v>0</v>
      </c>
      <c r="T939">
        <v>1</v>
      </c>
      <c r="U939">
        <v>0</v>
      </c>
      <c r="V939">
        <v>0</v>
      </c>
      <c r="X939">
        <v>0</v>
      </c>
      <c r="Y939">
        <v>0</v>
      </c>
      <c r="AB939" t="s">
        <v>1950</v>
      </c>
    </row>
    <row r="940" spans="1:28">
      <c r="A940" t="s">
        <v>658</v>
      </c>
      <c r="B940" s="7" t="s">
        <v>1354</v>
      </c>
      <c r="D940" t="s">
        <v>44</v>
      </c>
      <c r="E940" t="s">
        <v>45</v>
      </c>
      <c r="F940" t="s">
        <v>46</v>
      </c>
      <c r="H940" t="s">
        <v>47</v>
      </c>
      <c r="I940" t="s">
        <v>33</v>
      </c>
      <c r="J940" t="s">
        <v>195</v>
      </c>
      <c r="K940" t="s">
        <v>196</v>
      </c>
      <c r="L940" t="s">
        <v>40</v>
      </c>
      <c r="M940" t="s">
        <v>41</v>
      </c>
      <c r="N940" t="s">
        <v>1629</v>
      </c>
      <c r="O940">
        <v>0</v>
      </c>
      <c r="P940">
        <v>0</v>
      </c>
      <c r="Q940">
        <v>1</v>
      </c>
      <c r="R940">
        <v>0</v>
      </c>
      <c r="S940">
        <v>0</v>
      </c>
      <c r="T940">
        <v>1</v>
      </c>
      <c r="U940">
        <v>0</v>
      </c>
      <c r="V940">
        <v>0</v>
      </c>
      <c r="X940">
        <v>0</v>
      </c>
      <c r="Y940">
        <v>0</v>
      </c>
      <c r="AB940" t="s">
        <v>1950</v>
      </c>
    </row>
    <row r="941" spans="1:28">
      <c r="A941" t="s">
        <v>658</v>
      </c>
      <c r="B941" s="7" t="s">
        <v>1354</v>
      </c>
      <c r="D941" t="s">
        <v>44</v>
      </c>
      <c r="E941" t="s">
        <v>45</v>
      </c>
      <c r="F941" t="s">
        <v>46</v>
      </c>
      <c r="H941" t="s">
        <v>47</v>
      </c>
      <c r="I941" t="s">
        <v>33</v>
      </c>
      <c r="J941" t="s">
        <v>195</v>
      </c>
      <c r="K941" t="s">
        <v>196</v>
      </c>
      <c r="L941" t="s">
        <v>36</v>
      </c>
      <c r="M941" t="s">
        <v>41</v>
      </c>
      <c r="N941" t="s">
        <v>1630</v>
      </c>
      <c r="O941">
        <v>0</v>
      </c>
      <c r="P941">
        <v>0</v>
      </c>
      <c r="Q941">
        <v>1</v>
      </c>
      <c r="R941">
        <v>0</v>
      </c>
      <c r="S941">
        <v>0</v>
      </c>
      <c r="T941">
        <v>1</v>
      </c>
      <c r="U941">
        <v>0</v>
      </c>
      <c r="V941">
        <v>0</v>
      </c>
      <c r="X941">
        <v>0</v>
      </c>
      <c r="Y941">
        <v>0</v>
      </c>
      <c r="AB941" t="s">
        <v>1950</v>
      </c>
    </row>
    <row r="942" spans="1:28">
      <c r="A942" t="s">
        <v>658</v>
      </c>
      <c r="B942" s="7" t="s">
        <v>1354</v>
      </c>
      <c r="D942" t="s">
        <v>44</v>
      </c>
      <c r="E942" t="s">
        <v>45</v>
      </c>
      <c r="F942" t="s">
        <v>46</v>
      </c>
      <c r="H942" t="s">
        <v>47</v>
      </c>
      <c r="I942" t="s">
        <v>33</v>
      </c>
      <c r="J942" t="s">
        <v>195</v>
      </c>
      <c r="K942" t="s">
        <v>196</v>
      </c>
      <c r="L942" t="s">
        <v>40</v>
      </c>
      <c r="M942" t="s">
        <v>41</v>
      </c>
      <c r="N942" t="s">
        <v>1631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1</v>
      </c>
      <c r="U942">
        <v>0</v>
      </c>
      <c r="V942">
        <v>0</v>
      </c>
      <c r="X942">
        <v>0</v>
      </c>
      <c r="Y942">
        <v>0</v>
      </c>
      <c r="AB942" t="s">
        <v>1950</v>
      </c>
    </row>
    <row r="943" spans="1:28">
      <c r="A943" t="s">
        <v>658</v>
      </c>
      <c r="B943" s="7" t="s">
        <v>1354</v>
      </c>
      <c r="D943" t="s">
        <v>44</v>
      </c>
      <c r="E943" t="s">
        <v>45</v>
      </c>
      <c r="F943" t="s">
        <v>46</v>
      </c>
      <c r="H943" t="s">
        <v>47</v>
      </c>
      <c r="I943" t="s">
        <v>33</v>
      </c>
      <c r="J943" t="s">
        <v>195</v>
      </c>
      <c r="K943" t="s">
        <v>196</v>
      </c>
      <c r="L943" t="s">
        <v>36</v>
      </c>
      <c r="M943" t="s">
        <v>41</v>
      </c>
      <c r="N943" t="s">
        <v>1632</v>
      </c>
      <c r="O943">
        <v>0</v>
      </c>
      <c r="P943">
        <v>0</v>
      </c>
      <c r="Q943">
        <v>1</v>
      </c>
      <c r="R943">
        <v>0</v>
      </c>
      <c r="S943">
        <v>0</v>
      </c>
      <c r="T943">
        <v>1</v>
      </c>
      <c r="U943">
        <v>0</v>
      </c>
      <c r="V943">
        <v>0</v>
      </c>
      <c r="X943">
        <v>0</v>
      </c>
      <c r="Y943">
        <v>0</v>
      </c>
      <c r="AB943" t="s">
        <v>1950</v>
      </c>
    </row>
    <row r="944" spans="1:28">
      <c r="A944" t="s">
        <v>658</v>
      </c>
      <c r="B944" s="7" t="s">
        <v>1565</v>
      </c>
      <c r="D944" t="s">
        <v>44</v>
      </c>
      <c r="E944" t="s">
        <v>45</v>
      </c>
      <c r="F944" t="s">
        <v>46</v>
      </c>
      <c r="H944" t="s">
        <v>47</v>
      </c>
      <c r="I944" t="s">
        <v>33</v>
      </c>
      <c r="J944" t="s">
        <v>195</v>
      </c>
      <c r="K944" t="s">
        <v>196</v>
      </c>
      <c r="L944" t="s">
        <v>36</v>
      </c>
      <c r="M944" t="s">
        <v>41</v>
      </c>
      <c r="N944" t="s">
        <v>1718</v>
      </c>
      <c r="O944">
        <v>0</v>
      </c>
      <c r="P944">
        <v>0</v>
      </c>
      <c r="Q944">
        <v>1</v>
      </c>
      <c r="R944">
        <v>0</v>
      </c>
      <c r="S944">
        <v>0</v>
      </c>
      <c r="T944">
        <v>1</v>
      </c>
      <c r="U944">
        <v>0</v>
      </c>
      <c r="V944">
        <v>0</v>
      </c>
      <c r="X944">
        <v>0</v>
      </c>
      <c r="Y944">
        <v>0</v>
      </c>
      <c r="AB944" t="s">
        <v>1950</v>
      </c>
    </row>
    <row r="945" spans="1:28">
      <c r="A945" t="s">
        <v>658</v>
      </c>
      <c r="B945" s="7" t="s">
        <v>1870</v>
      </c>
      <c r="D945" t="s">
        <v>44</v>
      </c>
      <c r="E945" t="s">
        <v>45</v>
      </c>
      <c r="F945" t="s">
        <v>46</v>
      </c>
      <c r="H945" t="s">
        <v>47</v>
      </c>
      <c r="I945" t="s">
        <v>33</v>
      </c>
      <c r="J945" t="s">
        <v>195</v>
      </c>
      <c r="K945" t="s">
        <v>196</v>
      </c>
      <c r="L945" t="s">
        <v>40</v>
      </c>
      <c r="M945" t="s">
        <v>41</v>
      </c>
      <c r="N945" t="s">
        <v>1924</v>
      </c>
      <c r="O945">
        <v>1</v>
      </c>
      <c r="P945">
        <v>1</v>
      </c>
      <c r="Q945">
        <v>1</v>
      </c>
      <c r="R945">
        <v>0</v>
      </c>
      <c r="S945">
        <v>0</v>
      </c>
      <c r="T945">
        <v>1</v>
      </c>
      <c r="U945">
        <v>1</v>
      </c>
      <c r="V945">
        <v>0</v>
      </c>
      <c r="X945">
        <v>0</v>
      </c>
      <c r="Y945">
        <v>0</v>
      </c>
      <c r="AB945" t="s">
        <v>1950</v>
      </c>
    </row>
    <row r="946" spans="1:28">
      <c r="A946" t="s">
        <v>658</v>
      </c>
      <c r="B946" s="7" t="s">
        <v>1870</v>
      </c>
      <c r="D946" t="s">
        <v>44</v>
      </c>
      <c r="E946" t="s">
        <v>45</v>
      </c>
      <c r="F946" t="s">
        <v>46</v>
      </c>
      <c r="H946" t="s">
        <v>47</v>
      </c>
      <c r="I946" t="s">
        <v>33</v>
      </c>
      <c r="J946" t="s">
        <v>195</v>
      </c>
      <c r="K946" t="s">
        <v>196</v>
      </c>
      <c r="L946" t="s">
        <v>40</v>
      </c>
      <c r="M946" t="s">
        <v>41</v>
      </c>
      <c r="N946" t="s">
        <v>1925</v>
      </c>
      <c r="O946">
        <v>1</v>
      </c>
      <c r="P946">
        <v>1</v>
      </c>
      <c r="Q946">
        <v>1</v>
      </c>
      <c r="R946">
        <v>0</v>
      </c>
      <c r="S946">
        <v>0</v>
      </c>
      <c r="T946">
        <v>1</v>
      </c>
      <c r="U946">
        <v>0</v>
      </c>
      <c r="V946">
        <v>0</v>
      </c>
      <c r="X946">
        <v>0</v>
      </c>
      <c r="Y946">
        <v>0</v>
      </c>
      <c r="AB946" t="s">
        <v>1950</v>
      </c>
    </row>
    <row r="947" spans="1:28">
      <c r="A947" t="s">
        <v>658</v>
      </c>
      <c r="B947" s="7" t="s">
        <v>1870</v>
      </c>
      <c r="D947" t="s">
        <v>44</v>
      </c>
      <c r="E947" t="s">
        <v>45</v>
      </c>
      <c r="F947" t="s">
        <v>46</v>
      </c>
      <c r="H947" t="s">
        <v>47</v>
      </c>
      <c r="I947" t="s">
        <v>33</v>
      </c>
      <c r="J947" t="s">
        <v>195</v>
      </c>
      <c r="K947" t="s">
        <v>196</v>
      </c>
      <c r="L947" t="s">
        <v>40</v>
      </c>
      <c r="M947" t="s">
        <v>41</v>
      </c>
      <c r="N947" t="s">
        <v>1926</v>
      </c>
      <c r="O947">
        <v>1</v>
      </c>
      <c r="P947">
        <v>1</v>
      </c>
      <c r="Q947">
        <v>1</v>
      </c>
      <c r="R947">
        <v>0</v>
      </c>
      <c r="S947">
        <v>0</v>
      </c>
      <c r="T947">
        <v>1</v>
      </c>
      <c r="U947">
        <v>0</v>
      </c>
      <c r="V947">
        <v>0</v>
      </c>
      <c r="X947">
        <v>0</v>
      </c>
      <c r="Y947">
        <v>0</v>
      </c>
      <c r="AB947" t="s">
        <v>1950</v>
      </c>
    </row>
    <row r="948" spans="1:28">
      <c r="A948" t="s">
        <v>658</v>
      </c>
      <c r="B948" s="7" t="s">
        <v>1870</v>
      </c>
      <c r="D948" t="s">
        <v>44</v>
      </c>
      <c r="E948" t="s">
        <v>45</v>
      </c>
      <c r="F948" t="s">
        <v>46</v>
      </c>
      <c r="H948" t="s">
        <v>47</v>
      </c>
      <c r="I948" t="s">
        <v>33</v>
      </c>
      <c r="J948" t="s">
        <v>195</v>
      </c>
      <c r="K948" t="s">
        <v>196</v>
      </c>
      <c r="L948" t="s">
        <v>36</v>
      </c>
      <c r="M948" t="s">
        <v>41</v>
      </c>
      <c r="N948" t="s">
        <v>1927</v>
      </c>
      <c r="O948">
        <v>1</v>
      </c>
      <c r="P948">
        <v>1</v>
      </c>
      <c r="Q948">
        <v>1</v>
      </c>
      <c r="R948">
        <v>0</v>
      </c>
      <c r="S948">
        <v>0</v>
      </c>
      <c r="T948">
        <v>1</v>
      </c>
      <c r="U948">
        <v>0</v>
      </c>
      <c r="V948">
        <v>0</v>
      </c>
      <c r="X948">
        <v>0</v>
      </c>
      <c r="Y948">
        <v>0</v>
      </c>
      <c r="AB948" t="s">
        <v>1950</v>
      </c>
    </row>
    <row r="949" spans="1:28">
      <c r="A949" t="s">
        <v>658</v>
      </c>
      <c r="B949" s="7" t="s">
        <v>1174</v>
      </c>
      <c r="D949" t="s">
        <v>44</v>
      </c>
      <c r="E949" t="s">
        <v>45</v>
      </c>
      <c r="F949" t="s">
        <v>46</v>
      </c>
      <c r="H949" t="s">
        <v>47</v>
      </c>
      <c r="I949" t="s">
        <v>33</v>
      </c>
      <c r="J949" t="s">
        <v>207</v>
      </c>
      <c r="K949" t="s">
        <v>208</v>
      </c>
      <c r="L949" t="s">
        <v>36</v>
      </c>
      <c r="M949" t="s">
        <v>41</v>
      </c>
      <c r="N949" t="s">
        <v>735</v>
      </c>
      <c r="O949">
        <v>0</v>
      </c>
      <c r="P949">
        <v>0</v>
      </c>
      <c r="Q949">
        <v>1</v>
      </c>
      <c r="R949">
        <v>0</v>
      </c>
      <c r="S949">
        <v>0</v>
      </c>
      <c r="T949">
        <v>1</v>
      </c>
      <c r="U949">
        <v>0</v>
      </c>
      <c r="V949">
        <v>0</v>
      </c>
      <c r="X949">
        <v>0</v>
      </c>
      <c r="Y949">
        <v>0</v>
      </c>
      <c r="AB949" t="s">
        <v>1950</v>
      </c>
    </row>
    <row r="950" spans="1:28">
      <c r="A950" t="s">
        <v>658</v>
      </c>
      <c r="B950" s="7" t="s">
        <v>1174</v>
      </c>
      <c r="D950" t="s">
        <v>44</v>
      </c>
      <c r="E950" t="s">
        <v>45</v>
      </c>
      <c r="F950" t="s">
        <v>46</v>
      </c>
      <c r="H950" t="s">
        <v>47</v>
      </c>
      <c r="I950" t="s">
        <v>33</v>
      </c>
      <c r="J950" t="s">
        <v>207</v>
      </c>
      <c r="K950" t="s">
        <v>208</v>
      </c>
      <c r="L950" t="s">
        <v>36</v>
      </c>
      <c r="M950" t="s">
        <v>41</v>
      </c>
      <c r="N950" t="s">
        <v>736</v>
      </c>
      <c r="O950">
        <v>0</v>
      </c>
      <c r="P950">
        <v>0</v>
      </c>
      <c r="Q950">
        <v>1</v>
      </c>
      <c r="R950">
        <v>0</v>
      </c>
      <c r="S950">
        <v>0</v>
      </c>
      <c r="T950">
        <v>1</v>
      </c>
      <c r="U950">
        <v>0</v>
      </c>
      <c r="V950">
        <v>0</v>
      </c>
      <c r="X950">
        <v>0</v>
      </c>
      <c r="Y950">
        <v>0</v>
      </c>
      <c r="AB950" t="s">
        <v>1950</v>
      </c>
    </row>
    <row r="951" spans="1:28">
      <c r="A951" t="s">
        <v>658</v>
      </c>
      <c r="B951" s="7" t="s">
        <v>1174</v>
      </c>
      <c r="D951" t="s">
        <v>44</v>
      </c>
      <c r="E951" t="s">
        <v>45</v>
      </c>
      <c r="F951" t="s">
        <v>46</v>
      </c>
      <c r="H951" t="s">
        <v>47</v>
      </c>
      <c r="I951" t="s">
        <v>33</v>
      </c>
      <c r="J951" t="s">
        <v>207</v>
      </c>
      <c r="K951" t="s">
        <v>208</v>
      </c>
      <c r="L951" t="s">
        <v>36</v>
      </c>
      <c r="M951" t="s">
        <v>41</v>
      </c>
      <c r="N951" t="s">
        <v>737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1</v>
      </c>
      <c r="U951">
        <v>0</v>
      </c>
      <c r="V951">
        <v>0</v>
      </c>
      <c r="X951">
        <v>0</v>
      </c>
      <c r="Y951">
        <v>0</v>
      </c>
      <c r="AB951" t="s">
        <v>1950</v>
      </c>
    </row>
    <row r="952" spans="1:28">
      <c r="A952" t="s">
        <v>658</v>
      </c>
      <c r="B952" s="7" t="s">
        <v>1173</v>
      </c>
      <c r="D952" t="s">
        <v>44</v>
      </c>
      <c r="E952" t="s">
        <v>45</v>
      </c>
      <c r="F952" t="s">
        <v>46</v>
      </c>
      <c r="H952" t="s">
        <v>47</v>
      </c>
      <c r="I952" t="s">
        <v>33</v>
      </c>
      <c r="J952" t="s">
        <v>207</v>
      </c>
      <c r="K952" t="s">
        <v>208</v>
      </c>
      <c r="L952" t="s">
        <v>36</v>
      </c>
      <c r="M952" t="s">
        <v>41</v>
      </c>
      <c r="N952" t="s">
        <v>738</v>
      </c>
      <c r="O952">
        <v>0</v>
      </c>
      <c r="P952">
        <v>0</v>
      </c>
      <c r="Q952">
        <v>1</v>
      </c>
      <c r="R952">
        <v>0</v>
      </c>
      <c r="S952">
        <v>0</v>
      </c>
      <c r="T952">
        <v>1</v>
      </c>
      <c r="U952">
        <v>0</v>
      </c>
      <c r="V952">
        <v>0</v>
      </c>
      <c r="X952">
        <v>0</v>
      </c>
      <c r="Y952">
        <v>0</v>
      </c>
      <c r="AB952" t="s">
        <v>1950</v>
      </c>
    </row>
    <row r="953" spans="1:28">
      <c r="A953" t="s">
        <v>658</v>
      </c>
      <c r="B953" s="7" t="s">
        <v>1173</v>
      </c>
      <c r="D953" t="s">
        <v>44</v>
      </c>
      <c r="E953" t="s">
        <v>45</v>
      </c>
      <c r="F953" t="s">
        <v>46</v>
      </c>
      <c r="H953" t="s">
        <v>47</v>
      </c>
      <c r="I953" t="s">
        <v>33</v>
      </c>
      <c r="J953" t="s">
        <v>207</v>
      </c>
      <c r="K953" t="s">
        <v>208</v>
      </c>
      <c r="L953" t="s">
        <v>36</v>
      </c>
      <c r="M953" t="s">
        <v>41</v>
      </c>
      <c r="N953" t="s">
        <v>739</v>
      </c>
      <c r="O953">
        <v>0</v>
      </c>
      <c r="P953">
        <v>0</v>
      </c>
      <c r="Q953">
        <v>1</v>
      </c>
      <c r="R953">
        <v>0</v>
      </c>
      <c r="S953">
        <v>0</v>
      </c>
      <c r="T953">
        <v>1</v>
      </c>
      <c r="U953">
        <v>0</v>
      </c>
      <c r="V953">
        <v>0</v>
      </c>
      <c r="X953">
        <v>0</v>
      </c>
      <c r="Y953">
        <v>0</v>
      </c>
      <c r="AB953" t="s">
        <v>1950</v>
      </c>
    </row>
    <row r="954" spans="1:28">
      <c r="A954" t="s">
        <v>658</v>
      </c>
      <c r="B954" s="7" t="s">
        <v>1176</v>
      </c>
      <c r="D954" t="s">
        <v>44</v>
      </c>
      <c r="E954" t="s">
        <v>45</v>
      </c>
      <c r="F954" t="s">
        <v>46</v>
      </c>
      <c r="H954" t="s">
        <v>47</v>
      </c>
      <c r="I954" t="s">
        <v>33</v>
      </c>
      <c r="J954" t="s">
        <v>207</v>
      </c>
      <c r="K954" t="s">
        <v>208</v>
      </c>
      <c r="L954" t="s">
        <v>36</v>
      </c>
      <c r="M954" t="s">
        <v>41</v>
      </c>
      <c r="N954" t="s">
        <v>740</v>
      </c>
      <c r="O954">
        <v>0</v>
      </c>
      <c r="P954">
        <v>0</v>
      </c>
      <c r="Q954">
        <v>1</v>
      </c>
      <c r="R954">
        <v>0</v>
      </c>
      <c r="S954">
        <v>0</v>
      </c>
      <c r="T954">
        <v>1</v>
      </c>
      <c r="U954">
        <v>0</v>
      </c>
      <c r="V954">
        <v>0</v>
      </c>
      <c r="X954">
        <v>0</v>
      </c>
      <c r="Y954">
        <v>0</v>
      </c>
      <c r="AB954" t="s">
        <v>1950</v>
      </c>
    </row>
    <row r="955" spans="1:28">
      <c r="A955" t="s">
        <v>658</v>
      </c>
      <c r="B955" s="7" t="s">
        <v>1176</v>
      </c>
      <c r="D955" t="s">
        <v>44</v>
      </c>
      <c r="E955" t="s">
        <v>45</v>
      </c>
      <c r="F955" t="s">
        <v>46</v>
      </c>
      <c r="H955" t="s">
        <v>47</v>
      </c>
      <c r="I955" t="s">
        <v>33</v>
      </c>
      <c r="J955" t="s">
        <v>207</v>
      </c>
      <c r="K955" t="s">
        <v>208</v>
      </c>
      <c r="L955" t="s">
        <v>36</v>
      </c>
      <c r="M955" t="s">
        <v>41</v>
      </c>
      <c r="N955" t="s">
        <v>741</v>
      </c>
      <c r="O955">
        <v>0</v>
      </c>
      <c r="P955">
        <v>0</v>
      </c>
      <c r="Q955">
        <v>1</v>
      </c>
      <c r="R955">
        <v>0</v>
      </c>
      <c r="S955">
        <v>0</v>
      </c>
      <c r="T955">
        <v>1</v>
      </c>
      <c r="U955">
        <v>0</v>
      </c>
      <c r="V955">
        <v>0</v>
      </c>
      <c r="X955">
        <v>0</v>
      </c>
      <c r="Y955">
        <v>0</v>
      </c>
      <c r="AB955" t="s">
        <v>1950</v>
      </c>
    </row>
    <row r="956" spans="1:28">
      <c r="A956" t="s">
        <v>658</v>
      </c>
      <c r="B956" s="7" t="s">
        <v>1176</v>
      </c>
      <c r="D956" t="s">
        <v>44</v>
      </c>
      <c r="E956" t="s">
        <v>45</v>
      </c>
      <c r="F956" t="s">
        <v>46</v>
      </c>
      <c r="H956" t="s">
        <v>47</v>
      </c>
      <c r="I956" t="s">
        <v>33</v>
      </c>
      <c r="J956" t="s">
        <v>207</v>
      </c>
      <c r="K956" t="s">
        <v>208</v>
      </c>
      <c r="L956" t="s">
        <v>36</v>
      </c>
      <c r="M956" t="s">
        <v>41</v>
      </c>
      <c r="N956" t="s">
        <v>742</v>
      </c>
      <c r="O956">
        <v>0</v>
      </c>
      <c r="P956">
        <v>0</v>
      </c>
      <c r="Q956">
        <v>1</v>
      </c>
      <c r="R956">
        <v>0</v>
      </c>
      <c r="S956">
        <v>0</v>
      </c>
      <c r="T956">
        <v>1</v>
      </c>
      <c r="U956">
        <v>0</v>
      </c>
      <c r="V956">
        <v>0</v>
      </c>
      <c r="X956">
        <v>0</v>
      </c>
      <c r="Y956">
        <v>0</v>
      </c>
      <c r="AB956" t="s">
        <v>1950</v>
      </c>
    </row>
    <row r="957" spans="1:28">
      <c r="A957" t="s">
        <v>658</v>
      </c>
      <c r="B957" s="7" t="s">
        <v>1176</v>
      </c>
      <c r="D957" t="s">
        <v>44</v>
      </c>
      <c r="E957" t="s">
        <v>45</v>
      </c>
      <c r="F957" t="s">
        <v>46</v>
      </c>
      <c r="H957" t="s">
        <v>47</v>
      </c>
      <c r="I957" t="s">
        <v>33</v>
      </c>
      <c r="J957" t="s">
        <v>207</v>
      </c>
      <c r="K957" t="s">
        <v>208</v>
      </c>
      <c r="L957" t="s">
        <v>36</v>
      </c>
      <c r="M957" t="s">
        <v>41</v>
      </c>
      <c r="N957" t="s">
        <v>743</v>
      </c>
      <c r="O957">
        <v>0</v>
      </c>
      <c r="P957">
        <v>0</v>
      </c>
      <c r="Q957">
        <v>1</v>
      </c>
      <c r="R957">
        <v>0</v>
      </c>
      <c r="S957">
        <v>0</v>
      </c>
      <c r="T957">
        <v>1</v>
      </c>
      <c r="U957">
        <v>1</v>
      </c>
      <c r="V957">
        <v>0</v>
      </c>
      <c r="X957">
        <v>0</v>
      </c>
      <c r="Y957">
        <v>0</v>
      </c>
      <c r="AB957" t="s">
        <v>1950</v>
      </c>
    </row>
    <row r="958" spans="1:28">
      <c r="A958" t="s">
        <v>658</v>
      </c>
      <c r="B958" s="7" t="s">
        <v>1176</v>
      </c>
      <c r="D958" t="s">
        <v>44</v>
      </c>
      <c r="E958" t="s">
        <v>45</v>
      </c>
      <c r="F958" t="s">
        <v>46</v>
      </c>
      <c r="H958" t="s">
        <v>47</v>
      </c>
      <c r="I958" t="s">
        <v>33</v>
      </c>
      <c r="J958" t="s">
        <v>207</v>
      </c>
      <c r="K958" t="s">
        <v>208</v>
      </c>
      <c r="L958" t="s">
        <v>36</v>
      </c>
      <c r="M958" t="s">
        <v>41</v>
      </c>
      <c r="N958" t="s">
        <v>744</v>
      </c>
      <c r="O958">
        <v>0</v>
      </c>
      <c r="P958">
        <v>0</v>
      </c>
      <c r="Q958">
        <v>1</v>
      </c>
      <c r="R958">
        <v>0</v>
      </c>
      <c r="S958">
        <v>0</v>
      </c>
      <c r="T958">
        <v>1</v>
      </c>
      <c r="U958">
        <v>0</v>
      </c>
      <c r="V958">
        <v>0</v>
      </c>
      <c r="X958">
        <v>0</v>
      </c>
      <c r="Y958">
        <v>0</v>
      </c>
      <c r="AB958" t="s">
        <v>1950</v>
      </c>
    </row>
    <row r="959" spans="1:28">
      <c r="A959" t="s">
        <v>658</v>
      </c>
      <c r="B959" s="7" t="s">
        <v>38</v>
      </c>
      <c r="D959" t="s">
        <v>44</v>
      </c>
      <c r="E959" t="s">
        <v>45</v>
      </c>
      <c r="F959" t="s">
        <v>46</v>
      </c>
      <c r="H959" t="s">
        <v>47</v>
      </c>
      <c r="I959" t="s">
        <v>33</v>
      </c>
      <c r="J959" t="s">
        <v>207</v>
      </c>
      <c r="K959" t="s">
        <v>208</v>
      </c>
      <c r="L959" t="s">
        <v>36</v>
      </c>
      <c r="M959" t="s">
        <v>41</v>
      </c>
      <c r="N959" t="s">
        <v>1276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1</v>
      </c>
      <c r="U959">
        <v>0</v>
      </c>
      <c r="V959">
        <v>0</v>
      </c>
      <c r="X959">
        <v>0</v>
      </c>
      <c r="Y959">
        <v>0</v>
      </c>
      <c r="AB959" t="s">
        <v>1950</v>
      </c>
    </row>
    <row r="960" spans="1:28">
      <c r="A960" t="s">
        <v>658</v>
      </c>
      <c r="B960" s="7" t="s">
        <v>38</v>
      </c>
      <c r="D960" t="s">
        <v>44</v>
      </c>
      <c r="E960" t="s">
        <v>45</v>
      </c>
      <c r="F960" t="s">
        <v>46</v>
      </c>
      <c r="H960" t="s">
        <v>47</v>
      </c>
      <c r="I960" t="s">
        <v>33</v>
      </c>
      <c r="J960" t="s">
        <v>207</v>
      </c>
      <c r="K960" t="s">
        <v>208</v>
      </c>
      <c r="L960" t="s">
        <v>36</v>
      </c>
      <c r="M960" t="s">
        <v>41</v>
      </c>
      <c r="N960" t="s">
        <v>1277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1</v>
      </c>
      <c r="U960">
        <v>0</v>
      </c>
      <c r="V960">
        <v>0</v>
      </c>
      <c r="X960">
        <v>0</v>
      </c>
      <c r="Y960">
        <v>0</v>
      </c>
      <c r="AB960" t="s">
        <v>1950</v>
      </c>
    </row>
    <row r="961" spans="1:28">
      <c r="A961" t="s">
        <v>658</v>
      </c>
      <c r="B961" s="7" t="s">
        <v>38</v>
      </c>
      <c r="D961" t="s">
        <v>44</v>
      </c>
      <c r="E961" t="s">
        <v>45</v>
      </c>
      <c r="F961" t="s">
        <v>46</v>
      </c>
      <c r="H961" t="s">
        <v>47</v>
      </c>
      <c r="I961" t="s">
        <v>33</v>
      </c>
      <c r="J961" t="s">
        <v>207</v>
      </c>
      <c r="K961" t="s">
        <v>208</v>
      </c>
      <c r="L961" t="s">
        <v>36</v>
      </c>
      <c r="M961" t="s">
        <v>41</v>
      </c>
      <c r="N961" t="s">
        <v>1278</v>
      </c>
      <c r="O961">
        <v>0</v>
      </c>
      <c r="P961">
        <v>0</v>
      </c>
      <c r="Q961">
        <v>1</v>
      </c>
      <c r="R961">
        <v>0</v>
      </c>
      <c r="S961">
        <v>0</v>
      </c>
      <c r="T961">
        <v>1</v>
      </c>
      <c r="U961">
        <v>0</v>
      </c>
      <c r="V961">
        <v>0</v>
      </c>
      <c r="X961">
        <v>0</v>
      </c>
      <c r="Y961">
        <v>0</v>
      </c>
      <c r="AB961" t="s">
        <v>1950</v>
      </c>
    </row>
    <row r="962" spans="1:28">
      <c r="A962" t="s">
        <v>658</v>
      </c>
      <c r="B962" s="7" t="s">
        <v>38</v>
      </c>
      <c r="D962" t="s">
        <v>44</v>
      </c>
      <c r="E962" t="s">
        <v>45</v>
      </c>
      <c r="F962" t="s">
        <v>46</v>
      </c>
      <c r="H962" t="s">
        <v>47</v>
      </c>
      <c r="I962" t="s">
        <v>33</v>
      </c>
      <c r="J962" t="s">
        <v>207</v>
      </c>
      <c r="K962" t="s">
        <v>208</v>
      </c>
      <c r="L962" t="s">
        <v>36</v>
      </c>
      <c r="M962" t="s">
        <v>41</v>
      </c>
      <c r="N962" t="s">
        <v>1279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1</v>
      </c>
      <c r="U962">
        <v>0</v>
      </c>
      <c r="V962">
        <v>0</v>
      </c>
      <c r="X962">
        <v>0</v>
      </c>
      <c r="Y962">
        <v>0</v>
      </c>
      <c r="AB962" t="s">
        <v>1950</v>
      </c>
    </row>
    <row r="963" spans="1:28">
      <c r="A963" t="s">
        <v>658</v>
      </c>
      <c r="B963" s="7" t="s">
        <v>38</v>
      </c>
      <c r="D963" t="s">
        <v>44</v>
      </c>
      <c r="E963" t="s">
        <v>45</v>
      </c>
      <c r="F963" t="s">
        <v>46</v>
      </c>
      <c r="H963" t="s">
        <v>47</v>
      </c>
      <c r="I963" t="s">
        <v>33</v>
      </c>
      <c r="J963" t="s">
        <v>207</v>
      </c>
      <c r="K963" t="s">
        <v>208</v>
      </c>
      <c r="L963" t="s">
        <v>36</v>
      </c>
      <c r="M963" t="s">
        <v>41</v>
      </c>
      <c r="N963" t="s">
        <v>1280</v>
      </c>
      <c r="O963">
        <v>0</v>
      </c>
      <c r="P963">
        <v>0</v>
      </c>
      <c r="Q963">
        <v>1</v>
      </c>
      <c r="R963">
        <v>0</v>
      </c>
      <c r="S963">
        <v>0</v>
      </c>
      <c r="T963">
        <v>1</v>
      </c>
      <c r="U963">
        <v>0</v>
      </c>
      <c r="V963">
        <v>0</v>
      </c>
      <c r="X963">
        <v>0</v>
      </c>
      <c r="Y963">
        <v>0</v>
      </c>
      <c r="AB963" t="s">
        <v>1950</v>
      </c>
    </row>
    <row r="964" spans="1:28">
      <c r="A964" t="s">
        <v>658</v>
      </c>
      <c r="B964" s="7" t="s">
        <v>1171</v>
      </c>
      <c r="D964" t="s">
        <v>44</v>
      </c>
      <c r="E964" t="s">
        <v>45</v>
      </c>
      <c r="F964" t="s">
        <v>46</v>
      </c>
      <c r="H964" t="s">
        <v>47</v>
      </c>
      <c r="I964" t="s">
        <v>33</v>
      </c>
      <c r="J964" t="s">
        <v>207</v>
      </c>
      <c r="K964" t="s">
        <v>208</v>
      </c>
      <c r="L964" t="s">
        <v>40</v>
      </c>
      <c r="M964" t="s">
        <v>41</v>
      </c>
      <c r="N964" t="s">
        <v>1469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1</v>
      </c>
      <c r="U964">
        <v>0</v>
      </c>
      <c r="V964">
        <v>0</v>
      </c>
      <c r="X964">
        <v>0</v>
      </c>
      <c r="Y964">
        <v>0</v>
      </c>
      <c r="AB964" t="s">
        <v>1950</v>
      </c>
    </row>
    <row r="965" spans="1:28">
      <c r="A965" t="s">
        <v>658</v>
      </c>
      <c r="B965" s="7" t="s">
        <v>1171</v>
      </c>
      <c r="D965" t="s">
        <v>44</v>
      </c>
      <c r="E965" t="s">
        <v>45</v>
      </c>
      <c r="F965" t="s">
        <v>46</v>
      </c>
      <c r="H965" t="s">
        <v>47</v>
      </c>
      <c r="I965" t="s">
        <v>33</v>
      </c>
      <c r="J965" t="s">
        <v>207</v>
      </c>
      <c r="K965" t="s">
        <v>208</v>
      </c>
      <c r="L965" t="s">
        <v>40</v>
      </c>
      <c r="M965" t="s">
        <v>41</v>
      </c>
      <c r="N965" t="s">
        <v>1470</v>
      </c>
      <c r="O965">
        <v>0</v>
      </c>
      <c r="P965">
        <v>0</v>
      </c>
      <c r="Q965">
        <v>1</v>
      </c>
      <c r="R965">
        <v>0</v>
      </c>
      <c r="S965">
        <v>0</v>
      </c>
      <c r="T965">
        <v>1</v>
      </c>
      <c r="U965">
        <v>0</v>
      </c>
      <c r="V965">
        <v>0</v>
      </c>
      <c r="X965">
        <v>0</v>
      </c>
      <c r="Y965">
        <v>0</v>
      </c>
      <c r="AB965" t="s">
        <v>1950</v>
      </c>
    </row>
    <row r="966" spans="1:28">
      <c r="A966" t="s">
        <v>658</v>
      </c>
      <c r="B966" s="7" t="s">
        <v>1171</v>
      </c>
      <c r="D966" t="s">
        <v>44</v>
      </c>
      <c r="E966" t="s">
        <v>45</v>
      </c>
      <c r="F966" t="s">
        <v>46</v>
      </c>
      <c r="H966" t="s">
        <v>47</v>
      </c>
      <c r="I966" t="s">
        <v>33</v>
      </c>
      <c r="J966" t="s">
        <v>207</v>
      </c>
      <c r="K966" t="s">
        <v>208</v>
      </c>
      <c r="L966" t="s">
        <v>40</v>
      </c>
      <c r="M966" t="s">
        <v>41</v>
      </c>
      <c r="N966" t="s">
        <v>1471</v>
      </c>
      <c r="O966">
        <v>0</v>
      </c>
      <c r="P966">
        <v>0</v>
      </c>
      <c r="Q966">
        <v>1</v>
      </c>
      <c r="R966">
        <v>0</v>
      </c>
      <c r="S966">
        <v>0</v>
      </c>
      <c r="T966">
        <v>1</v>
      </c>
      <c r="U966">
        <v>0</v>
      </c>
      <c r="V966">
        <v>0</v>
      </c>
      <c r="X966">
        <v>0</v>
      </c>
      <c r="Y966">
        <v>0</v>
      </c>
      <c r="AB966" t="s">
        <v>1950</v>
      </c>
    </row>
    <row r="967" spans="1:28">
      <c r="A967" t="s">
        <v>658</v>
      </c>
      <c r="B967" s="7" t="s">
        <v>1171</v>
      </c>
      <c r="D967" t="s">
        <v>44</v>
      </c>
      <c r="E967" t="s">
        <v>45</v>
      </c>
      <c r="F967" t="s">
        <v>46</v>
      </c>
      <c r="H967" t="s">
        <v>47</v>
      </c>
      <c r="I967" t="s">
        <v>33</v>
      </c>
      <c r="J967" t="s">
        <v>207</v>
      </c>
      <c r="K967" t="s">
        <v>208</v>
      </c>
      <c r="L967" t="s">
        <v>40</v>
      </c>
      <c r="M967" t="s">
        <v>41</v>
      </c>
      <c r="N967" t="s">
        <v>1472</v>
      </c>
      <c r="O967">
        <v>0</v>
      </c>
      <c r="P967">
        <v>0</v>
      </c>
      <c r="Q967">
        <v>1</v>
      </c>
      <c r="R967">
        <v>0</v>
      </c>
      <c r="S967">
        <v>0</v>
      </c>
      <c r="T967">
        <v>1</v>
      </c>
      <c r="U967">
        <v>0</v>
      </c>
      <c r="V967">
        <v>0</v>
      </c>
      <c r="X967">
        <v>0</v>
      </c>
      <c r="Y967">
        <v>0</v>
      </c>
      <c r="AB967" t="s">
        <v>1950</v>
      </c>
    </row>
    <row r="968" spans="1:28">
      <c r="A968" t="s">
        <v>658</v>
      </c>
      <c r="B968" s="7" t="s">
        <v>1171</v>
      </c>
      <c r="D968" t="s">
        <v>44</v>
      </c>
      <c r="E968" t="s">
        <v>45</v>
      </c>
      <c r="F968" t="s">
        <v>46</v>
      </c>
      <c r="H968" t="s">
        <v>47</v>
      </c>
      <c r="I968" t="s">
        <v>33</v>
      </c>
      <c r="J968" t="s">
        <v>207</v>
      </c>
      <c r="K968" t="s">
        <v>208</v>
      </c>
      <c r="L968" t="s">
        <v>40</v>
      </c>
      <c r="M968" t="s">
        <v>41</v>
      </c>
      <c r="N968" t="s">
        <v>1473</v>
      </c>
      <c r="O968">
        <v>0</v>
      </c>
      <c r="P968">
        <v>0</v>
      </c>
      <c r="Q968">
        <v>1</v>
      </c>
      <c r="R968">
        <v>0</v>
      </c>
      <c r="S968">
        <v>0</v>
      </c>
      <c r="T968">
        <v>1</v>
      </c>
      <c r="U968">
        <v>0</v>
      </c>
      <c r="V968">
        <v>0</v>
      </c>
      <c r="X968">
        <v>0</v>
      </c>
      <c r="Y968">
        <v>0</v>
      </c>
      <c r="AB968" t="s">
        <v>1950</v>
      </c>
    </row>
    <row r="969" spans="1:28">
      <c r="A969" t="s">
        <v>658</v>
      </c>
      <c r="B969" s="7" t="s">
        <v>1171</v>
      </c>
      <c r="D969" t="s">
        <v>44</v>
      </c>
      <c r="E969" t="s">
        <v>45</v>
      </c>
      <c r="F969" t="s">
        <v>46</v>
      </c>
      <c r="H969" t="s">
        <v>47</v>
      </c>
      <c r="I969" t="s">
        <v>33</v>
      </c>
      <c r="J969" t="s">
        <v>207</v>
      </c>
      <c r="K969" t="s">
        <v>208</v>
      </c>
      <c r="L969" t="s">
        <v>36</v>
      </c>
      <c r="M969" t="s">
        <v>41</v>
      </c>
      <c r="N969" t="s">
        <v>1474</v>
      </c>
      <c r="O969">
        <v>0</v>
      </c>
      <c r="P969">
        <v>0</v>
      </c>
      <c r="Q969">
        <v>1</v>
      </c>
      <c r="R969">
        <v>0</v>
      </c>
      <c r="S969">
        <v>0</v>
      </c>
      <c r="T969">
        <v>1</v>
      </c>
      <c r="U969">
        <v>0</v>
      </c>
      <c r="V969">
        <v>0</v>
      </c>
      <c r="X969">
        <v>0</v>
      </c>
      <c r="Y969">
        <v>0</v>
      </c>
      <c r="AB969" t="s">
        <v>1950</v>
      </c>
    </row>
    <row r="970" spans="1:28">
      <c r="A970" t="s">
        <v>658</v>
      </c>
      <c r="B970" s="7" t="s">
        <v>1171</v>
      </c>
      <c r="D970" t="s">
        <v>44</v>
      </c>
      <c r="E970" t="s">
        <v>45</v>
      </c>
      <c r="F970" t="s">
        <v>46</v>
      </c>
      <c r="H970" t="s">
        <v>47</v>
      </c>
      <c r="I970" t="s">
        <v>33</v>
      </c>
      <c r="J970" t="s">
        <v>207</v>
      </c>
      <c r="K970" t="s">
        <v>208</v>
      </c>
      <c r="L970" t="s">
        <v>36</v>
      </c>
      <c r="M970" t="s">
        <v>41</v>
      </c>
      <c r="N970" t="s">
        <v>1633</v>
      </c>
      <c r="O970">
        <v>0</v>
      </c>
      <c r="P970">
        <v>0</v>
      </c>
      <c r="Q970">
        <v>1</v>
      </c>
      <c r="R970">
        <v>0</v>
      </c>
      <c r="S970">
        <v>0</v>
      </c>
      <c r="T970">
        <v>1</v>
      </c>
      <c r="U970">
        <v>0</v>
      </c>
      <c r="V970">
        <v>0</v>
      </c>
      <c r="X970">
        <v>0</v>
      </c>
      <c r="Y970">
        <v>0</v>
      </c>
      <c r="AB970" t="s">
        <v>1950</v>
      </c>
    </row>
    <row r="971" spans="1:28">
      <c r="A971" t="s">
        <v>658</v>
      </c>
      <c r="B971" s="7" t="s">
        <v>1354</v>
      </c>
      <c r="D971" t="s">
        <v>44</v>
      </c>
      <c r="E971" t="s">
        <v>45</v>
      </c>
      <c r="F971" t="s">
        <v>46</v>
      </c>
      <c r="H971" t="s">
        <v>47</v>
      </c>
      <c r="I971" t="s">
        <v>33</v>
      </c>
      <c r="J971" t="s">
        <v>207</v>
      </c>
      <c r="K971" t="s">
        <v>208</v>
      </c>
      <c r="L971" t="s">
        <v>40</v>
      </c>
      <c r="M971" t="s">
        <v>41</v>
      </c>
      <c r="N971" t="s">
        <v>1634</v>
      </c>
      <c r="O971">
        <v>0</v>
      </c>
      <c r="P971">
        <v>0</v>
      </c>
      <c r="Q971">
        <v>1</v>
      </c>
      <c r="R971">
        <v>0</v>
      </c>
      <c r="S971">
        <v>0</v>
      </c>
      <c r="T971">
        <v>1</v>
      </c>
      <c r="U971">
        <v>0</v>
      </c>
      <c r="V971">
        <v>0</v>
      </c>
      <c r="X971">
        <v>0</v>
      </c>
      <c r="Y971">
        <v>0</v>
      </c>
      <c r="AB971" t="s">
        <v>1950</v>
      </c>
    </row>
    <row r="972" spans="1:28">
      <c r="A972" t="s">
        <v>658</v>
      </c>
      <c r="B972" s="7" t="s">
        <v>1354</v>
      </c>
      <c r="D972" t="s">
        <v>44</v>
      </c>
      <c r="E972" t="s">
        <v>45</v>
      </c>
      <c r="F972" t="s">
        <v>46</v>
      </c>
      <c r="H972" t="s">
        <v>47</v>
      </c>
      <c r="I972" t="s">
        <v>33</v>
      </c>
      <c r="J972" t="s">
        <v>207</v>
      </c>
      <c r="K972" t="s">
        <v>208</v>
      </c>
      <c r="L972" t="s">
        <v>36</v>
      </c>
      <c r="M972" t="s">
        <v>41</v>
      </c>
      <c r="N972" t="s">
        <v>1635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1</v>
      </c>
      <c r="U972">
        <v>0</v>
      </c>
      <c r="V972">
        <v>0</v>
      </c>
      <c r="X972">
        <v>0</v>
      </c>
      <c r="Y972">
        <v>0</v>
      </c>
      <c r="AB972" t="s">
        <v>1950</v>
      </c>
    </row>
    <row r="973" spans="1:28">
      <c r="A973" t="s">
        <v>658</v>
      </c>
      <c r="B973" s="7" t="s">
        <v>1354</v>
      </c>
      <c r="D973" t="s">
        <v>44</v>
      </c>
      <c r="E973" t="s">
        <v>45</v>
      </c>
      <c r="F973" t="s">
        <v>46</v>
      </c>
      <c r="H973" t="s">
        <v>47</v>
      </c>
      <c r="I973" t="s">
        <v>33</v>
      </c>
      <c r="J973" t="s">
        <v>207</v>
      </c>
      <c r="K973" t="s">
        <v>208</v>
      </c>
      <c r="L973" t="s">
        <v>36</v>
      </c>
      <c r="M973" t="s">
        <v>41</v>
      </c>
      <c r="N973" t="s">
        <v>1636</v>
      </c>
      <c r="O973">
        <v>0</v>
      </c>
      <c r="P973">
        <v>0</v>
      </c>
      <c r="Q973">
        <v>1</v>
      </c>
      <c r="R973">
        <v>0</v>
      </c>
      <c r="S973">
        <v>0</v>
      </c>
      <c r="T973">
        <v>1</v>
      </c>
      <c r="U973">
        <v>0</v>
      </c>
      <c r="V973">
        <v>0</v>
      </c>
      <c r="X973">
        <v>0</v>
      </c>
      <c r="Y973">
        <v>0</v>
      </c>
      <c r="AB973" t="s">
        <v>1950</v>
      </c>
    </row>
    <row r="974" spans="1:28">
      <c r="A974" t="s">
        <v>658</v>
      </c>
      <c r="B974" s="7" t="s">
        <v>1354</v>
      </c>
      <c r="D974" t="s">
        <v>44</v>
      </c>
      <c r="E974" t="s">
        <v>45</v>
      </c>
      <c r="F974" t="s">
        <v>46</v>
      </c>
      <c r="H974" t="s">
        <v>47</v>
      </c>
      <c r="I974" t="s">
        <v>33</v>
      </c>
      <c r="J974" t="s">
        <v>207</v>
      </c>
      <c r="K974" t="s">
        <v>208</v>
      </c>
      <c r="L974" t="s">
        <v>36</v>
      </c>
      <c r="M974" t="s">
        <v>41</v>
      </c>
      <c r="N974" t="s">
        <v>1637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1</v>
      </c>
      <c r="U974">
        <v>0</v>
      </c>
      <c r="V974">
        <v>0</v>
      </c>
      <c r="X974">
        <v>0</v>
      </c>
      <c r="Y974">
        <v>0</v>
      </c>
      <c r="AB974" t="s">
        <v>1950</v>
      </c>
    </row>
    <row r="975" spans="1:28">
      <c r="A975" t="s">
        <v>658</v>
      </c>
      <c r="B975" s="7" t="s">
        <v>1354</v>
      </c>
      <c r="D975" t="s">
        <v>44</v>
      </c>
      <c r="E975" t="s">
        <v>45</v>
      </c>
      <c r="F975" t="s">
        <v>46</v>
      </c>
      <c r="H975" t="s">
        <v>47</v>
      </c>
      <c r="I975" t="s">
        <v>33</v>
      </c>
      <c r="J975" t="s">
        <v>207</v>
      </c>
      <c r="K975" t="s">
        <v>208</v>
      </c>
      <c r="L975" t="s">
        <v>40</v>
      </c>
      <c r="M975" t="s">
        <v>41</v>
      </c>
      <c r="N975" t="s">
        <v>1638</v>
      </c>
      <c r="O975">
        <v>0</v>
      </c>
      <c r="P975">
        <v>0</v>
      </c>
      <c r="Q975">
        <v>1</v>
      </c>
      <c r="R975">
        <v>0</v>
      </c>
      <c r="S975">
        <v>0</v>
      </c>
      <c r="T975">
        <v>1</v>
      </c>
      <c r="U975">
        <v>0</v>
      </c>
      <c r="V975">
        <v>0</v>
      </c>
      <c r="X975">
        <v>0</v>
      </c>
      <c r="Y975">
        <v>0</v>
      </c>
      <c r="AB975" t="s">
        <v>1950</v>
      </c>
    </row>
    <row r="976" spans="1:28">
      <c r="A976" t="s">
        <v>658</v>
      </c>
      <c r="B976" s="7" t="s">
        <v>1565</v>
      </c>
      <c r="D976" t="s">
        <v>44</v>
      </c>
      <c r="E976" t="s">
        <v>45</v>
      </c>
      <c r="F976" t="s">
        <v>46</v>
      </c>
      <c r="H976" t="s">
        <v>47</v>
      </c>
      <c r="I976" t="s">
        <v>33</v>
      </c>
      <c r="J976" t="s">
        <v>207</v>
      </c>
      <c r="K976" t="s">
        <v>208</v>
      </c>
      <c r="L976" t="s">
        <v>40</v>
      </c>
      <c r="M976" t="s">
        <v>41</v>
      </c>
      <c r="N976" t="s">
        <v>1719</v>
      </c>
      <c r="O976">
        <v>0</v>
      </c>
      <c r="P976">
        <v>0</v>
      </c>
      <c r="Q976">
        <v>1</v>
      </c>
      <c r="R976">
        <v>0</v>
      </c>
      <c r="S976">
        <v>0</v>
      </c>
      <c r="T976">
        <v>1</v>
      </c>
      <c r="U976">
        <v>0</v>
      </c>
      <c r="V976">
        <v>0</v>
      </c>
      <c r="X976">
        <v>0</v>
      </c>
      <c r="Y976">
        <v>0</v>
      </c>
      <c r="AB976" t="s">
        <v>1950</v>
      </c>
    </row>
    <row r="977" spans="1:28">
      <c r="A977" t="s">
        <v>658</v>
      </c>
      <c r="B977" s="7" t="s">
        <v>1870</v>
      </c>
      <c r="D977" t="s">
        <v>44</v>
      </c>
      <c r="E977" t="s">
        <v>45</v>
      </c>
      <c r="F977" t="s">
        <v>46</v>
      </c>
      <c r="H977" t="s">
        <v>47</v>
      </c>
      <c r="I977" t="s">
        <v>33</v>
      </c>
      <c r="J977" t="s">
        <v>207</v>
      </c>
      <c r="K977" t="s">
        <v>208</v>
      </c>
      <c r="L977" t="s">
        <v>40</v>
      </c>
      <c r="M977" t="s">
        <v>41</v>
      </c>
      <c r="N977" t="s">
        <v>1928</v>
      </c>
      <c r="O977">
        <v>1</v>
      </c>
      <c r="P977">
        <v>0</v>
      </c>
      <c r="Q977">
        <v>1</v>
      </c>
      <c r="R977">
        <v>0</v>
      </c>
      <c r="S977">
        <v>0</v>
      </c>
      <c r="T977">
        <v>1</v>
      </c>
      <c r="U977">
        <v>0</v>
      </c>
      <c r="V977">
        <v>0</v>
      </c>
      <c r="X977">
        <v>0</v>
      </c>
      <c r="Y977">
        <v>0</v>
      </c>
      <c r="AB977" t="s">
        <v>1950</v>
      </c>
    </row>
    <row r="978" spans="1:28">
      <c r="A978" t="s">
        <v>658</v>
      </c>
      <c r="B978" s="7" t="s">
        <v>1870</v>
      </c>
      <c r="D978" t="s">
        <v>44</v>
      </c>
      <c r="E978" t="s">
        <v>45</v>
      </c>
      <c r="F978" t="s">
        <v>46</v>
      </c>
      <c r="H978" t="s">
        <v>47</v>
      </c>
      <c r="I978" t="s">
        <v>33</v>
      </c>
      <c r="J978" t="s">
        <v>207</v>
      </c>
      <c r="K978" t="s">
        <v>208</v>
      </c>
      <c r="L978" t="s">
        <v>40</v>
      </c>
      <c r="M978" t="s">
        <v>41</v>
      </c>
      <c r="N978" t="s">
        <v>1929</v>
      </c>
      <c r="O978">
        <v>1</v>
      </c>
      <c r="P978">
        <v>1</v>
      </c>
      <c r="Q978">
        <v>1</v>
      </c>
      <c r="R978">
        <v>0</v>
      </c>
      <c r="S978">
        <v>0</v>
      </c>
      <c r="T978">
        <v>1</v>
      </c>
      <c r="U978">
        <v>0</v>
      </c>
      <c r="V978">
        <v>0</v>
      </c>
      <c r="X978">
        <v>0</v>
      </c>
      <c r="Y978">
        <v>0</v>
      </c>
      <c r="AB978" t="s">
        <v>1950</v>
      </c>
    </row>
    <row r="979" spans="1:28">
      <c r="A979" t="s">
        <v>658</v>
      </c>
      <c r="B979" s="7" t="s">
        <v>1870</v>
      </c>
      <c r="D979" t="s">
        <v>44</v>
      </c>
      <c r="E979" t="s">
        <v>45</v>
      </c>
      <c r="F979" t="s">
        <v>46</v>
      </c>
      <c r="H979" t="s">
        <v>47</v>
      </c>
      <c r="I979" t="s">
        <v>33</v>
      </c>
      <c r="J979" t="s">
        <v>207</v>
      </c>
      <c r="K979" t="s">
        <v>208</v>
      </c>
      <c r="L979" t="s">
        <v>36</v>
      </c>
      <c r="M979" t="s">
        <v>41</v>
      </c>
      <c r="N979" t="s">
        <v>1930</v>
      </c>
      <c r="O979">
        <v>1</v>
      </c>
      <c r="P979">
        <v>1</v>
      </c>
      <c r="Q979">
        <v>1</v>
      </c>
      <c r="R979">
        <v>0</v>
      </c>
      <c r="S979">
        <v>0</v>
      </c>
      <c r="T979">
        <v>1</v>
      </c>
      <c r="U979">
        <v>1</v>
      </c>
      <c r="V979">
        <v>0</v>
      </c>
      <c r="X979">
        <v>0</v>
      </c>
      <c r="Y979">
        <v>0</v>
      </c>
      <c r="AB979" t="s">
        <v>1950</v>
      </c>
    </row>
    <row r="980" spans="1:28">
      <c r="A980" t="s">
        <v>658</v>
      </c>
      <c r="B980" s="7" t="s">
        <v>1870</v>
      </c>
      <c r="D980" t="s">
        <v>44</v>
      </c>
      <c r="E980" t="s">
        <v>45</v>
      </c>
      <c r="F980" t="s">
        <v>46</v>
      </c>
      <c r="H980" t="s">
        <v>47</v>
      </c>
      <c r="I980" t="s">
        <v>33</v>
      </c>
      <c r="J980" t="s">
        <v>207</v>
      </c>
      <c r="K980" t="s">
        <v>208</v>
      </c>
      <c r="L980" t="s">
        <v>36</v>
      </c>
      <c r="M980" t="s">
        <v>41</v>
      </c>
      <c r="N980" t="s">
        <v>1931</v>
      </c>
      <c r="O980">
        <v>1</v>
      </c>
      <c r="P980">
        <v>1</v>
      </c>
      <c r="Q980">
        <v>1</v>
      </c>
      <c r="R980">
        <v>0</v>
      </c>
      <c r="S980">
        <v>0</v>
      </c>
      <c r="T980">
        <v>1</v>
      </c>
      <c r="U980">
        <v>1</v>
      </c>
      <c r="V980">
        <v>0</v>
      </c>
      <c r="X980">
        <v>0</v>
      </c>
      <c r="Y980">
        <v>0</v>
      </c>
      <c r="AB980" t="s">
        <v>1950</v>
      </c>
    </row>
    <row r="981" spans="1:28">
      <c r="A981" t="s">
        <v>658</v>
      </c>
      <c r="B981" s="7" t="s">
        <v>1870</v>
      </c>
      <c r="D981" t="s">
        <v>44</v>
      </c>
      <c r="E981" t="s">
        <v>45</v>
      </c>
      <c r="F981" t="s">
        <v>46</v>
      </c>
      <c r="H981" t="s">
        <v>47</v>
      </c>
      <c r="I981" t="s">
        <v>33</v>
      </c>
      <c r="J981" t="s">
        <v>207</v>
      </c>
      <c r="K981" t="s">
        <v>208</v>
      </c>
      <c r="L981" t="s">
        <v>40</v>
      </c>
      <c r="M981" t="s">
        <v>41</v>
      </c>
      <c r="N981" t="s">
        <v>1932</v>
      </c>
      <c r="O981">
        <v>1</v>
      </c>
      <c r="P981">
        <v>1</v>
      </c>
      <c r="Q981">
        <v>1</v>
      </c>
      <c r="R981">
        <v>0</v>
      </c>
      <c r="S981">
        <v>0</v>
      </c>
      <c r="T981">
        <v>1</v>
      </c>
      <c r="U981">
        <v>1</v>
      </c>
      <c r="V981">
        <v>0</v>
      </c>
      <c r="X981">
        <v>0</v>
      </c>
      <c r="Y981">
        <v>0</v>
      </c>
      <c r="AB981" t="s">
        <v>1950</v>
      </c>
    </row>
    <row r="982" spans="1:28">
      <c r="A982" t="s">
        <v>658</v>
      </c>
      <c r="B982" s="7" t="s">
        <v>1870</v>
      </c>
      <c r="D982" t="s">
        <v>44</v>
      </c>
      <c r="E982" t="s">
        <v>45</v>
      </c>
      <c r="F982" t="s">
        <v>46</v>
      </c>
      <c r="H982" t="s">
        <v>47</v>
      </c>
      <c r="I982" t="s">
        <v>33</v>
      </c>
      <c r="J982" t="s">
        <v>207</v>
      </c>
      <c r="K982" t="s">
        <v>208</v>
      </c>
      <c r="L982" t="s">
        <v>40</v>
      </c>
      <c r="M982" t="s">
        <v>41</v>
      </c>
      <c r="N982" t="s">
        <v>1933</v>
      </c>
      <c r="O982">
        <v>1</v>
      </c>
      <c r="P982">
        <v>1</v>
      </c>
      <c r="Q982">
        <v>1</v>
      </c>
      <c r="R982">
        <v>0</v>
      </c>
      <c r="S982">
        <v>0</v>
      </c>
      <c r="T982">
        <v>1</v>
      </c>
      <c r="U982">
        <v>1</v>
      </c>
      <c r="V982">
        <v>0</v>
      </c>
      <c r="X982">
        <v>0</v>
      </c>
      <c r="Y982">
        <v>0</v>
      </c>
      <c r="AB982" t="s">
        <v>1950</v>
      </c>
    </row>
    <row r="983" spans="1:28">
      <c r="A983" t="s">
        <v>658</v>
      </c>
      <c r="B983" s="7" t="s">
        <v>1870</v>
      </c>
      <c r="D983" t="s">
        <v>44</v>
      </c>
      <c r="E983" t="s">
        <v>45</v>
      </c>
      <c r="F983" t="s">
        <v>46</v>
      </c>
      <c r="H983" t="s">
        <v>47</v>
      </c>
      <c r="I983" t="s">
        <v>39</v>
      </c>
      <c r="J983" t="s">
        <v>195</v>
      </c>
      <c r="K983" t="s">
        <v>196</v>
      </c>
      <c r="L983" t="s">
        <v>40</v>
      </c>
      <c r="M983" t="s">
        <v>41</v>
      </c>
      <c r="N983" t="s">
        <v>1934</v>
      </c>
      <c r="O983">
        <v>1</v>
      </c>
      <c r="P983">
        <v>1</v>
      </c>
      <c r="Q983">
        <v>1</v>
      </c>
      <c r="R983">
        <v>0</v>
      </c>
      <c r="S983">
        <v>0</v>
      </c>
      <c r="T983">
        <v>1</v>
      </c>
      <c r="U983">
        <v>1</v>
      </c>
      <c r="V983">
        <v>0</v>
      </c>
      <c r="X983">
        <v>0</v>
      </c>
      <c r="Y983">
        <v>0</v>
      </c>
      <c r="AB983" t="s">
        <v>1950</v>
      </c>
    </row>
    <row r="984" spans="1:28">
      <c r="A984" t="s">
        <v>658</v>
      </c>
      <c r="B984" s="7" t="s">
        <v>1870</v>
      </c>
      <c r="D984" t="s">
        <v>44</v>
      </c>
      <c r="E984" t="s">
        <v>45</v>
      </c>
      <c r="F984" t="s">
        <v>46</v>
      </c>
      <c r="H984" t="s">
        <v>47</v>
      </c>
      <c r="I984" t="s">
        <v>39</v>
      </c>
      <c r="J984" t="s">
        <v>195</v>
      </c>
      <c r="K984" t="s">
        <v>196</v>
      </c>
      <c r="L984" t="s">
        <v>40</v>
      </c>
      <c r="M984" t="s">
        <v>41</v>
      </c>
      <c r="N984" t="s">
        <v>1935</v>
      </c>
      <c r="O984">
        <v>1</v>
      </c>
      <c r="P984">
        <v>1</v>
      </c>
      <c r="Q984">
        <v>1</v>
      </c>
      <c r="R984">
        <v>0</v>
      </c>
      <c r="S984">
        <v>0</v>
      </c>
      <c r="T984">
        <v>1</v>
      </c>
      <c r="U984">
        <v>1</v>
      </c>
      <c r="V984">
        <v>0</v>
      </c>
      <c r="X984">
        <v>0</v>
      </c>
      <c r="Y984">
        <v>0</v>
      </c>
      <c r="AB984" t="s">
        <v>1950</v>
      </c>
    </row>
    <row r="985" spans="1:28">
      <c r="A985" t="s">
        <v>658</v>
      </c>
      <c r="B985" s="7" t="s">
        <v>1174</v>
      </c>
      <c r="D985" t="s">
        <v>44</v>
      </c>
      <c r="E985" t="s">
        <v>45</v>
      </c>
      <c r="F985" t="s">
        <v>219</v>
      </c>
      <c r="H985" t="s">
        <v>47</v>
      </c>
      <c r="I985" t="s">
        <v>33</v>
      </c>
      <c r="J985" t="s">
        <v>220</v>
      </c>
      <c r="K985" t="s">
        <v>221</v>
      </c>
      <c r="L985" t="s">
        <v>36</v>
      </c>
      <c r="M985" t="s">
        <v>41</v>
      </c>
      <c r="N985" t="s">
        <v>745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1</v>
      </c>
      <c r="U985">
        <v>0</v>
      </c>
      <c r="V985">
        <v>0</v>
      </c>
      <c r="X985">
        <v>0</v>
      </c>
      <c r="Y985">
        <v>0</v>
      </c>
      <c r="AB985" t="s">
        <v>1950</v>
      </c>
    </row>
    <row r="986" spans="1:28">
      <c r="A986" t="s">
        <v>658</v>
      </c>
      <c r="B986" s="7" t="s">
        <v>1174</v>
      </c>
      <c r="D986" t="s">
        <v>44</v>
      </c>
      <c r="E986" t="s">
        <v>45</v>
      </c>
      <c r="F986" t="s">
        <v>219</v>
      </c>
      <c r="H986" t="s">
        <v>47</v>
      </c>
      <c r="I986" t="s">
        <v>33</v>
      </c>
      <c r="J986" t="s">
        <v>220</v>
      </c>
      <c r="K986" t="s">
        <v>221</v>
      </c>
      <c r="L986" t="s">
        <v>40</v>
      </c>
      <c r="M986" t="s">
        <v>41</v>
      </c>
      <c r="N986" t="s">
        <v>746</v>
      </c>
      <c r="O986">
        <v>0</v>
      </c>
      <c r="P986">
        <v>0</v>
      </c>
      <c r="Q986">
        <v>1</v>
      </c>
      <c r="R986">
        <v>0</v>
      </c>
      <c r="S986">
        <v>0</v>
      </c>
      <c r="T986">
        <v>1</v>
      </c>
      <c r="U986">
        <v>0</v>
      </c>
      <c r="V986">
        <v>0</v>
      </c>
      <c r="X986">
        <v>0</v>
      </c>
      <c r="Y986">
        <v>0</v>
      </c>
      <c r="AB986" t="s">
        <v>1950</v>
      </c>
    </row>
    <row r="987" spans="1:28">
      <c r="A987" t="s">
        <v>658</v>
      </c>
      <c r="B987" s="7" t="s">
        <v>1173</v>
      </c>
      <c r="D987" t="s">
        <v>44</v>
      </c>
      <c r="E987" t="s">
        <v>45</v>
      </c>
      <c r="F987" t="s">
        <v>219</v>
      </c>
      <c r="H987" t="s">
        <v>47</v>
      </c>
      <c r="I987" t="s">
        <v>33</v>
      </c>
      <c r="J987" t="s">
        <v>220</v>
      </c>
      <c r="K987" t="s">
        <v>221</v>
      </c>
      <c r="L987" t="s">
        <v>36</v>
      </c>
      <c r="M987" t="s">
        <v>41</v>
      </c>
      <c r="N987" t="s">
        <v>747</v>
      </c>
      <c r="O987">
        <v>0</v>
      </c>
      <c r="P987">
        <v>0</v>
      </c>
      <c r="Q987">
        <v>1</v>
      </c>
      <c r="R987">
        <v>0</v>
      </c>
      <c r="S987">
        <v>0</v>
      </c>
      <c r="T987">
        <v>1</v>
      </c>
      <c r="U987">
        <v>0</v>
      </c>
      <c r="V987">
        <v>0</v>
      </c>
      <c r="X987">
        <v>0</v>
      </c>
      <c r="Y987">
        <v>0</v>
      </c>
      <c r="AB987" t="s">
        <v>1950</v>
      </c>
    </row>
    <row r="988" spans="1:28">
      <c r="A988" t="s">
        <v>658</v>
      </c>
      <c r="B988" s="7" t="s">
        <v>1176</v>
      </c>
      <c r="D988" t="s">
        <v>44</v>
      </c>
      <c r="E988" t="s">
        <v>45</v>
      </c>
      <c r="F988" t="s">
        <v>219</v>
      </c>
      <c r="H988" t="s">
        <v>47</v>
      </c>
      <c r="I988" t="s">
        <v>33</v>
      </c>
      <c r="J988" t="s">
        <v>220</v>
      </c>
      <c r="K988" t="s">
        <v>221</v>
      </c>
      <c r="L988" t="s">
        <v>36</v>
      </c>
      <c r="M988" t="s">
        <v>41</v>
      </c>
      <c r="N988" t="s">
        <v>748</v>
      </c>
      <c r="O988">
        <v>0</v>
      </c>
      <c r="P988">
        <v>0</v>
      </c>
      <c r="Q988">
        <v>1</v>
      </c>
      <c r="R988">
        <v>0</v>
      </c>
      <c r="S988">
        <v>0</v>
      </c>
      <c r="T988">
        <v>1</v>
      </c>
      <c r="U988">
        <v>0</v>
      </c>
      <c r="V988">
        <v>0</v>
      </c>
      <c r="X988">
        <v>0</v>
      </c>
      <c r="Y988">
        <v>0</v>
      </c>
      <c r="AB988" t="s">
        <v>1950</v>
      </c>
    </row>
    <row r="989" spans="1:28">
      <c r="A989" t="s">
        <v>658</v>
      </c>
      <c r="B989" s="7" t="s">
        <v>1176</v>
      </c>
      <c r="D989" t="s">
        <v>44</v>
      </c>
      <c r="E989" t="s">
        <v>45</v>
      </c>
      <c r="F989" t="s">
        <v>219</v>
      </c>
      <c r="H989" t="s">
        <v>47</v>
      </c>
      <c r="I989" t="s">
        <v>33</v>
      </c>
      <c r="J989" t="s">
        <v>220</v>
      </c>
      <c r="K989" t="s">
        <v>221</v>
      </c>
      <c r="L989" t="s">
        <v>40</v>
      </c>
      <c r="M989" t="s">
        <v>41</v>
      </c>
      <c r="N989" t="s">
        <v>749</v>
      </c>
      <c r="O989">
        <v>0</v>
      </c>
      <c r="P989">
        <v>0</v>
      </c>
      <c r="Q989">
        <v>1</v>
      </c>
      <c r="R989">
        <v>0</v>
      </c>
      <c r="S989">
        <v>0</v>
      </c>
      <c r="T989">
        <v>1</v>
      </c>
      <c r="U989">
        <v>0</v>
      </c>
      <c r="V989">
        <v>0</v>
      </c>
      <c r="X989">
        <v>0</v>
      </c>
      <c r="Y989">
        <v>0</v>
      </c>
      <c r="AB989" t="s">
        <v>1950</v>
      </c>
    </row>
    <row r="990" spans="1:28">
      <c r="A990" t="s">
        <v>658</v>
      </c>
      <c r="B990" s="7" t="s">
        <v>1174</v>
      </c>
      <c r="D990" t="s">
        <v>44</v>
      </c>
      <c r="E990" t="s">
        <v>45</v>
      </c>
      <c r="F990" t="s">
        <v>219</v>
      </c>
      <c r="H990" t="s">
        <v>47</v>
      </c>
      <c r="I990" t="s">
        <v>33</v>
      </c>
      <c r="J990" t="s">
        <v>227</v>
      </c>
      <c r="K990" t="s">
        <v>228</v>
      </c>
      <c r="L990" t="s">
        <v>36</v>
      </c>
      <c r="M990" t="s">
        <v>41</v>
      </c>
      <c r="N990" t="s">
        <v>750</v>
      </c>
      <c r="O990">
        <v>0</v>
      </c>
      <c r="P990">
        <v>0</v>
      </c>
      <c r="Q990">
        <v>1</v>
      </c>
      <c r="R990">
        <v>0</v>
      </c>
      <c r="S990">
        <v>0</v>
      </c>
      <c r="T990">
        <v>1</v>
      </c>
      <c r="U990">
        <v>0</v>
      </c>
      <c r="V990">
        <v>0</v>
      </c>
      <c r="X990">
        <v>0</v>
      </c>
      <c r="Y990">
        <v>0</v>
      </c>
      <c r="AB990" t="s">
        <v>1950</v>
      </c>
    </row>
    <row r="991" spans="1:28">
      <c r="A991" t="s">
        <v>658</v>
      </c>
      <c r="B991" s="7" t="s">
        <v>1174</v>
      </c>
      <c r="D991" t="s">
        <v>44</v>
      </c>
      <c r="E991" t="s">
        <v>45</v>
      </c>
      <c r="F991" t="s">
        <v>219</v>
      </c>
      <c r="H991" t="s">
        <v>47</v>
      </c>
      <c r="I991" t="s">
        <v>33</v>
      </c>
      <c r="J991" t="s">
        <v>227</v>
      </c>
      <c r="K991" t="s">
        <v>228</v>
      </c>
      <c r="L991" t="s">
        <v>36</v>
      </c>
      <c r="M991" t="s">
        <v>41</v>
      </c>
      <c r="N991" t="s">
        <v>751</v>
      </c>
      <c r="O991">
        <v>0</v>
      </c>
      <c r="P991">
        <v>0</v>
      </c>
      <c r="Q991">
        <v>1</v>
      </c>
      <c r="R991">
        <v>0</v>
      </c>
      <c r="S991">
        <v>0</v>
      </c>
      <c r="T991">
        <v>1</v>
      </c>
      <c r="U991">
        <v>0</v>
      </c>
      <c r="V991">
        <v>0</v>
      </c>
      <c r="X991">
        <v>0</v>
      </c>
      <c r="Y991">
        <v>0</v>
      </c>
      <c r="AB991" t="s">
        <v>1950</v>
      </c>
    </row>
    <row r="992" spans="1:28">
      <c r="A992" t="s">
        <v>658</v>
      </c>
      <c r="B992" s="7" t="s">
        <v>1173</v>
      </c>
      <c r="D992" t="s">
        <v>44</v>
      </c>
      <c r="E992" t="s">
        <v>45</v>
      </c>
      <c r="F992" t="s">
        <v>219</v>
      </c>
      <c r="H992" t="s">
        <v>47</v>
      </c>
      <c r="I992" t="s">
        <v>33</v>
      </c>
      <c r="J992" t="s">
        <v>227</v>
      </c>
      <c r="K992" t="s">
        <v>228</v>
      </c>
      <c r="L992" t="s">
        <v>36</v>
      </c>
      <c r="M992" t="s">
        <v>41</v>
      </c>
      <c r="N992" t="s">
        <v>752</v>
      </c>
      <c r="O992">
        <v>0</v>
      </c>
      <c r="P992">
        <v>0</v>
      </c>
      <c r="Q992">
        <v>1</v>
      </c>
      <c r="R992">
        <v>0</v>
      </c>
      <c r="S992">
        <v>0</v>
      </c>
      <c r="T992">
        <v>1</v>
      </c>
      <c r="U992">
        <v>0</v>
      </c>
      <c r="V992">
        <v>0</v>
      </c>
      <c r="X992">
        <v>0</v>
      </c>
      <c r="Y992">
        <v>0</v>
      </c>
      <c r="AB992" t="s">
        <v>1950</v>
      </c>
    </row>
    <row r="993" spans="1:28">
      <c r="A993" t="s">
        <v>658</v>
      </c>
      <c r="B993" s="7" t="s">
        <v>1173</v>
      </c>
      <c r="D993" t="s">
        <v>44</v>
      </c>
      <c r="E993" t="s">
        <v>45</v>
      </c>
      <c r="F993" t="s">
        <v>219</v>
      </c>
      <c r="H993" t="s">
        <v>47</v>
      </c>
      <c r="I993" t="s">
        <v>33</v>
      </c>
      <c r="J993" t="s">
        <v>227</v>
      </c>
      <c r="K993" t="s">
        <v>228</v>
      </c>
      <c r="L993" t="s">
        <v>40</v>
      </c>
      <c r="M993" t="s">
        <v>41</v>
      </c>
      <c r="N993" t="s">
        <v>753</v>
      </c>
      <c r="O993">
        <v>0</v>
      </c>
      <c r="P993">
        <v>0</v>
      </c>
      <c r="Q993">
        <v>1</v>
      </c>
      <c r="R993">
        <v>0</v>
      </c>
      <c r="S993">
        <v>0</v>
      </c>
      <c r="T993">
        <v>1</v>
      </c>
      <c r="U993">
        <v>0</v>
      </c>
      <c r="V993">
        <v>0</v>
      </c>
      <c r="X993">
        <v>0</v>
      </c>
      <c r="Y993">
        <v>0</v>
      </c>
      <c r="AB993" t="s">
        <v>1950</v>
      </c>
    </row>
    <row r="994" spans="1:28">
      <c r="A994" t="s">
        <v>658</v>
      </c>
      <c r="B994" s="7" t="s">
        <v>1176</v>
      </c>
      <c r="D994" t="s">
        <v>44</v>
      </c>
      <c r="E994" t="s">
        <v>45</v>
      </c>
      <c r="F994" t="s">
        <v>219</v>
      </c>
      <c r="H994" t="s">
        <v>47</v>
      </c>
      <c r="I994" t="s">
        <v>33</v>
      </c>
      <c r="J994" t="s">
        <v>227</v>
      </c>
      <c r="K994" t="s">
        <v>228</v>
      </c>
      <c r="L994" t="s">
        <v>40</v>
      </c>
      <c r="M994" t="s">
        <v>41</v>
      </c>
      <c r="N994" t="s">
        <v>754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1</v>
      </c>
      <c r="U994">
        <v>0</v>
      </c>
      <c r="V994">
        <v>0</v>
      </c>
      <c r="X994">
        <v>0</v>
      </c>
      <c r="Y994">
        <v>0</v>
      </c>
      <c r="AB994" t="s">
        <v>1950</v>
      </c>
    </row>
    <row r="995" spans="1:28">
      <c r="A995" t="s">
        <v>658</v>
      </c>
      <c r="B995" s="7" t="s">
        <v>1176</v>
      </c>
      <c r="D995" t="s">
        <v>44</v>
      </c>
      <c r="E995" t="s">
        <v>45</v>
      </c>
      <c r="F995" t="s">
        <v>219</v>
      </c>
      <c r="H995" t="s">
        <v>47</v>
      </c>
      <c r="I995" t="s">
        <v>33</v>
      </c>
      <c r="J995" t="s">
        <v>227</v>
      </c>
      <c r="K995" t="s">
        <v>228</v>
      </c>
      <c r="L995" t="s">
        <v>40</v>
      </c>
      <c r="M995" t="s">
        <v>41</v>
      </c>
      <c r="N995" t="s">
        <v>1824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1</v>
      </c>
      <c r="U995">
        <v>0</v>
      </c>
      <c r="V995">
        <v>0</v>
      </c>
      <c r="X995">
        <v>0</v>
      </c>
      <c r="Y995">
        <v>0</v>
      </c>
      <c r="AB995" t="s">
        <v>1950</v>
      </c>
    </row>
    <row r="996" spans="1:28">
      <c r="A996" t="s">
        <v>658</v>
      </c>
      <c r="B996" s="7" t="s">
        <v>1174</v>
      </c>
      <c r="D996" t="s">
        <v>44</v>
      </c>
      <c r="E996" t="s">
        <v>45</v>
      </c>
      <c r="F996" t="s">
        <v>219</v>
      </c>
      <c r="H996" t="s">
        <v>47</v>
      </c>
      <c r="I996" t="s">
        <v>33</v>
      </c>
      <c r="J996" t="s">
        <v>235</v>
      </c>
      <c r="K996" t="s">
        <v>236</v>
      </c>
      <c r="L996" t="s">
        <v>36</v>
      </c>
      <c r="M996" t="s">
        <v>41</v>
      </c>
      <c r="N996" t="s">
        <v>755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1</v>
      </c>
      <c r="U996">
        <v>0</v>
      </c>
      <c r="V996">
        <v>0</v>
      </c>
      <c r="X996">
        <v>0</v>
      </c>
      <c r="Y996">
        <v>0</v>
      </c>
      <c r="AB996" t="s">
        <v>1950</v>
      </c>
    </row>
    <row r="997" spans="1:28">
      <c r="A997" t="s">
        <v>658</v>
      </c>
      <c r="B997" s="7" t="s">
        <v>1174</v>
      </c>
      <c r="D997" t="s">
        <v>44</v>
      </c>
      <c r="E997" t="s">
        <v>45</v>
      </c>
      <c r="F997" t="s">
        <v>219</v>
      </c>
      <c r="H997" t="s">
        <v>47</v>
      </c>
      <c r="I997" t="s">
        <v>33</v>
      </c>
      <c r="J997" t="s">
        <v>235</v>
      </c>
      <c r="K997" t="s">
        <v>236</v>
      </c>
      <c r="L997" t="s">
        <v>36</v>
      </c>
      <c r="M997" t="s">
        <v>41</v>
      </c>
      <c r="N997" t="s">
        <v>756</v>
      </c>
      <c r="O997">
        <v>0</v>
      </c>
      <c r="P997">
        <v>0</v>
      </c>
      <c r="Q997">
        <v>1</v>
      </c>
      <c r="R997">
        <v>0</v>
      </c>
      <c r="S997">
        <v>0</v>
      </c>
      <c r="T997">
        <v>1</v>
      </c>
      <c r="U997">
        <v>0</v>
      </c>
      <c r="V997">
        <v>0</v>
      </c>
      <c r="X997">
        <v>0</v>
      </c>
      <c r="Y997">
        <v>0</v>
      </c>
      <c r="AB997" t="s">
        <v>1950</v>
      </c>
    </row>
    <row r="998" spans="1:28">
      <c r="A998" t="s">
        <v>658</v>
      </c>
      <c r="B998" s="7" t="s">
        <v>1176</v>
      </c>
      <c r="D998" t="s">
        <v>44</v>
      </c>
      <c r="E998" t="s">
        <v>45</v>
      </c>
      <c r="F998" t="s">
        <v>219</v>
      </c>
      <c r="H998" t="s">
        <v>47</v>
      </c>
      <c r="I998" t="s">
        <v>33</v>
      </c>
      <c r="J998" t="s">
        <v>235</v>
      </c>
      <c r="K998" t="s">
        <v>236</v>
      </c>
      <c r="L998" t="s">
        <v>36</v>
      </c>
      <c r="M998" t="s">
        <v>41</v>
      </c>
      <c r="N998" t="s">
        <v>757</v>
      </c>
      <c r="O998">
        <v>0</v>
      </c>
      <c r="P998">
        <v>0</v>
      </c>
      <c r="Q998">
        <v>1</v>
      </c>
      <c r="R998">
        <v>0</v>
      </c>
      <c r="S998">
        <v>0</v>
      </c>
      <c r="T998">
        <v>1</v>
      </c>
      <c r="U998">
        <v>0</v>
      </c>
      <c r="V998">
        <v>0</v>
      </c>
      <c r="X998">
        <v>0</v>
      </c>
      <c r="Y998">
        <v>0</v>
      </c>
      <c r="AB998" t="s">
        <v>1950</v>
      </c>
    </row>
    <row r="999" spans="1:28">
      <c r="A999" t="s">
        <v>658</v>
      </c>
      <c r="B999" s="7" t="s">
        <v>1176</v>
      </c>
      <c r="D999" t="s">
        <v>44</v>
      </c>
      <c r="E999" t="s">
        <v>45</v>
      </c>
      <c r="F999" t="s">
        <v>219</v>
      </c>
      <c r="H999" t="s">
        <v>47</v>
      </c>
      <c r="I999" t="s">
        <v>33</v>
      </c>
      <c r="J999" t="s">
        <v>235</v>
      </c>
      <c r="K999" t="s">
        <v>236</v>
      </c>
      <c r="L999" t="s">
        <v>40</v>
      </c>
      <c r="M999" t="s">
        <v>41</v>
      </c>
      <c r="N999" t="s">
        <v>758</v>
      </c>
      <c r="O999">
        <v>0</v>
      </c>
      <c r="P999">
        <v>0</v>
      </c>
      <c r="Q999">
        <v>1</v>
      </c>
      <c r="R999">
        <v>0</v>
      </c>
      <c r="S999">
        <v>0</v>
      </c>
      <c r="T999">
        <v>1</v>
      </c>
      <c r="U999">
        <v>0</v>
      </c>
      <c r="V999">
        <v>0</v>
      </c>
      <c r="X999">
        <v>0</v>
      </c>
      <c r="Y999">
        <v>0</v>
      </c>
      <c r="AB999" t="s">
        <v>1950</v>
      </c>
    </row>
    <row r="1000" spans="1:28">
      <c r="A1000" t="s">
        <v>658</v>
      </c>
      <c r="B1000" s="7" t="s">
        <v>1174</v>
      </c>
      <c r="D1000" t="s">
        <v>44</v>
      </c>
      <c r="E1000" t="s">
        <v>45</v>
      </c>
      <c r="F1000" t="s">
        <v>219</v>
      </c>
      <c r="H1000" t="s">
        <v>47</v>
      </c>
      <c r="I1000" t="s">
        <v>33</v>
      </c>
      <c r="J1000" t="s">
        <v>241</v>
      </c>
      <c r="K1000" t="s">
        <v>242</v>
      </c>
      <c r="L1000" t="s">
        <v>36</v>
      </c>
      <c r="M1000" t="s">
        <v>41</v>
      </c>
      <c r="N1000" t="s">
        <v>759</v>
      </c>
      <c r="O1000">
        <v>0</v>
      </c>
      <c r="P1000">
        <v>0</v>
      </c>
      <c r="Q1000">
        <v>1</v>
      </c>
      <c r="R1000">
        <v>0</v>
      </c>
      <c r="S1000">
        <v>0</v>
      </c>
      <c r="T1000">
        <v>1</v>
      </c>
      <c r="U1000">
        <v>0</v>
      </c>
      <c r="V1000">
        <v>0</v>
      </c>
      <c r="X1000">
        <v>0</v>
      </c>
      <c r="Y1000">
        <v>0</v>
      </c>
      <c r="AB1000" t="s">
        <v>1950</v>
      </c>
    </row>
    <row r="1001" spans="1:28">
      <c r="A1001" t="s">
        <v>658</v>
      </c>
      <c r="B1001" s="7" t="s">
        <v>1174</v>
      </c>
      <c r="D1001" t="s">
        <v>44</v>
      </c>
      <c r="E1001" t="s">
        <v>45</v>
      </c>
      <c r="F1001" t="s">
        <v>219</v>
      </c>
      <c r="H1001" t="s">
        <v>47</v>
      </c>
      <c r="I1001" t="s">
        <v>33</v>
      </c>
      <c r="J1001" t="s">
        <v>241</v>
      </c>
      <c r="K1001" t="s">
        <v>242</v>
      </c>
      <c r="L1001" t="s">
        <v>40</v>
      </c>
      <c r="M1001" t="s">
        <v>41</v>
      </c>
      <c r="N1001" t="s">
        <v>760</v>
      </c>
      <c r="O1001">
        <v>0</v>
      </c>
      <c r="P1001">
        <v>0</v>
      </c>
      <c r="Q1001">
        <v>1</v>
      </c>
      <c r="R1001">
        <v>0</v>
      </c>
      <c r="S1001">
        <v>0</v>
      </c>
      <c r="T1001">
        <v>1</v>
      </c>
      <c r="U1001">
        <v>0</v>
      </c>
      <c r="V1001">
        <v>0</v>
      </c>
      <c r="X1001">
        <v>0</v>
      </c>
      <c r="Y1001">
        <v>0</v>
      </c>
      <c r="AB1001" t="s">
        <v>1950</v>
      </c>
    </row>
    <row r="1002" spans="1:28">
      <c r="A1002" t="s">
        <v>658</v>
      </c>
      <c r="B1002" s="7" t="s">
        <v>1173</v>
      </c>
      <c r="D1002" t="s">
        <v>44</v>
      </c>
      <c r="E1002" t="s">
        <v>45</v>
      </c>
      <c r="F1002" t="s">
        <v>219</v>
      </c>
      <c r="H1002" t="s">
        <v>47</v>
      </c>
      <c r="I1002" t="s">
        <v>33</v>
      </c>
      <c r="J1002" t="s">
        <v>245</v>
      </c>
      <c r="K1002" t="s">
        <v>242</v>
      </c>
      <c r="L1002" t="s">
        <v>40</v>
      </c>
      <c r="M1002" t="s">
        <v>41</v>
      </c>
      <c r="N1002" t="s">
        <v>761</v>
      </c>
      <c r="O1002">
        <v>0</v>
      </c>
      <c r="P1002">
        <v>0</v>
      </c>
      <c r="Q1002">
        <v>1</v>
      </c>
      <c r="R1002">
        <v>0</v>
      </c>
      <c r="S1002">
        <v>0</v>
      </c>
      <c r="T1002">
        <v>1</v>
      </c>
      <c r="U1002">
        <v>0</v>
      </c>
      <c r="V1002">
        <v>0</v>
      </c>
      <c r="X1002">
        <v>0</v>
      </c>
      <c r="Y1002">
        <v>0</v>
      </c>
      <c r="AB1002" t="s">
        <v>1950</v>
      </c>
    </row>
    <row r="1003" spans="1:28">
      <c r="A1003" t="s">
        <v>658</v>
      </c>
      <c r="B1003" s="7" t="s">
        <v>1173</v>
      </c>
      <c r="D1003" t="s">
        <v>44</v>
      </c>
      <c r="E1003" t="s">
        <v>45</v>
      </c>
      <c r="F1003" t="s">
        <v>219</v>
      </c>
      <c r="H1003" t="s">
        <v>47</v>
      </c>
      <c r="I1003" t="s">
        <v>33</v>
      </c>
      <c r="J1003" t="s">
        <v>245</v>
      </c>
      <c r="K1003" t="s">
        <v>242</v>
      </c>
      <c r="L1003" t="s">
        <v>36</v>
      </c>
      <c r="M1003" t="s">
        <v>41</v>
      </c>
      <c r="N1003" t="s">
        <v>762</v>
      </c>
      <c r="O1003">
        <v>0</v>
      </c>
      <c r="P1003">
        <v>0</v>
      </c>
      <c r="Q1003">
        <v>1</v>
      </c>
      <c r="R1003">
        <v>0</v>
      </c>
      <c r="S1003">
        <v>0</v>
      </c>
      <c r="T1003">
        <v>1</v>
      </c>
      <c r="U1003">
        <v>0</v>
      </c>
      <c r="V1003">
        <v>0</v>
      </c>
      <c r="X1003">
        <v>0</v>
      </c>
      <c r="Y1003">
        <v>0</v>
      </c>
      <c r="AB1003" t="s">
        <v>1950</v>
      </c>
    </row>
    <row r="1004" spans="1:28">
      <c r="A1004" t="s">
        <v>658</v>
      </c>
      <c r="B1004" s="7" t="s">
        <v>1176</v>
      </c>
      <c r="D1004" t="s">
        <v>44</v>
      </c>
      <c r="E1004" t="s">
        <v>45</v>
      </c>
      <c r="F1004" t="s">
        <v>219</v>
      </c>
      <c r="H1004" t="s">
        <v>47</v>
      </c>
      <c r="I1004" t="s">
        <v>33</v>
      </c>
      <c r="J1004" t="s">
        <v>245</v>
      </c>
      <c r="K1004" t="s">
        <v>242</v>
      </c>
      <c r="L1004" t="s">
        <v>40</v>
      </c>
      <c r="M1004" t="s">
        <v>41</v>
      </c>
      <c r="N1004" t="s">
        <v>763</v>
      </c>
      <c r="O1004">
        <v>0</v>
      </c>
      <c r="P1004">
        <v>0</v>
      </c>
      <c r="Q1004">
        <v>1</v>
      </c>
      <c r="R1004">
        <v>0</v>
      </c>
      <c r="S1004">
        <v>0</v>
      </c>
      <c r="T1004">
        <v>1</v>
      </c>
      <c r="U1004">
        <v>0</v>
      </c>
      <c r="V1004">
        <v>0</v>
      </c>
      <c r="X1004">
        <v>0</v>
      </c>
      <c r="Y1004">
        <v>0</v>
      </c>
      <c r="AB1004" t="s">
        <v>1950</v>
      </c>
    </row>
    <row r="1005" spans="1:28">
      <c r="A1005" t="s">
        <v>658</v>
      </c>
      <c r="B1005" s="7" t="s">
        <v>1176</v>
      </c>
      <c r="D1005" t="s">
        <v>44</v>
      </c>
      <c r="E1005" t="s">
        <v>45</v>
      </c>
      <c r="F1005" t="s">
        <v>219</v>
      </c>
      <c r="H1005" t="s">
        <v>47</v>
      </c>
      <c r="I1005" t="s">
        <v>33</v>
      </c>
      <c r="J1005" t="s">
        <v>245</v>
      </c>
      <c r="K1005" t="s">
        <v>242</v>
      </c>
      <c r="L1005" t="s">
        <v>36</v>
      </c>
      <c r="M1005" t="s">
        <v>41</v>
      </c>
      <c r="N1005" t="s">
        <v>764</v>
      </c>
      <c r="O1005">
        <v>0</v>
      </c>
      <c r="P1005">
        <v>0</v>
      </c>
      <c r="Q1005">
        <v>1</v>
      </c>
      <c r="R1005">
        <v>0</v>
      </c>
      <c r="S1005">
        <v>0</v>
      </c>
      <c r="T1005">
        <v>1</v>
      </c>
      <c r="U1005">
        <v>0</v>
      </c>
      <c r="V1005">
        <v>0</v>
      </c>
      <c r="X1005">
        <v>0</v>
      </c>
      <c r="Y1005">
        <v>0</v>
      </c>
      <c r="AB1005" t="s">
        <v>1950</v>
      </c>
    </row>
    <row r="1006" spans="1:28">
      <c r="A1006" t="s">
        <v>658</v>
      </c>
      <c r="B1006" s="7" t="s">
        <v>1176</v>
      </c>
      <c r="D1006" t="s">
        <v>44</v>
      </c>
      <c r="E1006" t="s">
        <v>45</v>
      </c>
      <c r="F1006" t="s">
        <v>219</v>
      </c>
      <c r="H1006" t="s">
        <v>47</v>
      </c>
      <c r="I1006" t="s">
        <v>33</v>
      </c>
      <c r="J1006" t="s">
        <v>245</v>
      </c>
      <c r="K1006" t="s">
        <v>242</v>
      </c>
      <c r="L1006" t="s">
        <v>40</v>
      </c>
      <c r="M1006" t="s">
        <v>41</v>
      </c>
      <c r="N1006" t="s">
        <v>765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1</v>
      </c>
      <c r="U1006">
        <v>0</v>
      </c>
      <c r="V1006">
        <v>0</v>
      </c>
      <c r="X1006">
        <v>0</v>
      </c>
      <c r="Y1006">
        <v>0</v>
      </c>
      <c r="AB1006" t="s">
        <v>1950</v>
      </c>
    </row>
    <row r="1007" spans="1:28">
      <c r="A1007" t="s">
        <v>658</v>
      </c>
      <c r="B1007" s="7" t="s">
        <v>1174</v>
      </c>
      <c r="D1007" t="s">
        <v>44</v>
      </c>
      <c r="E1007" t="s">
        <v>45</v>
      </c>
      <c r="F1007" t="s">
        <v>219</v>
      </c>
      <c r="H1007" t="s">
        <v>47</v>
      </c>
      <c r="I1007" t="s">
        <v>39</v>
      </c>
      <c r="J1007" t="s">
        <v>220</v>
      </c>
      <c r="K1007" t="s">
        <v>221</v>
      </c>
      <c r="L1007" t="s">
        <v>40</v>
      </c>
      <c r="M1007" t="s">
        <v>41</v>
      </c>
      <c r="N1007" t="s">
        <v>766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1</v>
      </c>
      <c r="U1007">
        <v>0</v>
      </c>
      <c r="V1007">
        <v>0</v>
      </c>
      <c r="X1007">
        <v>0</v>
      </c>
      <c r="Y1007">
        <v>0</v>
      </c>
      <c r="AB1007" t="s">
        <v>1950</v>
      </c>
    </row>
    <row r="1008" spans="1:28">
      <c r="A1008" t="s">
        <v>658</v>
      </c>
      <c r="B1008" s="7" t="s">
        <v>1176</v>
      </c>
      <c r="D1008" t="s">
        <v>44</v>
      </c>
      <c r="E1008" t="s">
        <v>45</v>
      </c>
      <c r="F1008" t="s">
        <v>219</v>
      </c>
      <c r="H1008" t="s">
        <v>47</v>
      </c>
      <c r="I1008" t="s">
        <v>39</v>
      </c>
      <c r="J1008" t="s">
        <v>220</v>
      </c>
      <c r="K1008" t="s">
        <v>221</v>
      </c>
      <c r="L1008" t="s">
        <v>36</v>
      </c>
      <c r="M1008" t="s">
        <v>41</v>
      </c>
      <c r="N1008" t="s">
        <v>767</v>
      </c>
      <c r="O1008">
        <v>0</v>
      </c>
      <c r="P1008">
        <v>0</v>
      </c>
      <c r="Q1008">
        <v>1</v>
      </c>
      <c r="R1008">
        <v>0</v>
      </c>
      <c r="S1008">
        <v>0</v>
      </c>
      <c r="T1008">
        <v>1</v>
      </c>
      <c r="U1008">
        <v>0</v>
      </c>
      <c r="V1008">
        <v>0</v>
      </c>
      <c r="X1008">
        <v>0</v>
      </c>
      <c r="Y1008">
        <v>0</v>
      </c>
      <c r="AB1008" t="s">
        <v>1950</v>
      </c>
    </row>
    <row r="1009" spans="1:28">
      <c r="A1009" t="s">
        <v>658</v>
      </c>
      <c r="B1009" s="7" t="s">
        <v>1173</v>
      </c>
      <c r="D1009" t="s">
        <v>44</v>
      </c>
      <c r="E1009" t="s">
        <v>45</v>
      </c>
      <c r="F1009" t="s">
        <v>219</v>
      </c>
      <c r="H1009" t="s">
        <v>47</v>
      </c>
      <c r="I1009" t="s">
        <v>39</v>
      </c>
      <c r="J1009" t="s">
        <v>235</v>
      </c>
      <c r="K1009" t="s">
        <v>236</v>
      </c>
      <c r="L1009" t="s">
        <v>40</v>
      </c>
      <c r="M1009" t="s">
        <v>41</v>
      </c>
      <c r="N1009" t="s">
        <v>768</v>
      </c>
      <c r="O1009">
        <v>0</v>
      </c>
      <c r="P1009">
        <v>0</v>
      </c>
      <c r="Q1009">
        <v>1</v>
      </c>
      <c r="R1009">
        <v>0</v>
      </c>
      <c r="S1009">
        <v>0</v>
      </c>
      <c r="T1009">
        <v>1</v>
      </c>
      <c r="U1009">
        <v>0</v>
      </c>
      <c r="V1009">
        <v>0</v>
      </c>
      <c r="X1009">
        <v>0</v>
      </c>
      <c r="Y1009">
        <v>0</v>
      </c>
      <c r="AB1009" t="s">
        <v>1950</v>
      </c>
    </row>
    <row r="1010" spans="1:28">
      <c r="A1010" t="s">
        <v>658</v>
      </c>
      <c r="B1010" s="7" t="s">
        <v>1173</v>
      </c>
      <c r="D1010" t="s">
        <v>44</v>
      </c>
      <c r="E1010" t="s">
        <v>45</v>
      </c>
      <c r="F1010" t="s">
        <v>219</v>
      </c>
      <c r="H1010" t="s">
        <v>47</v>
      </c>
      <c r="I1010" t="s">
        <v>39</v>
      </c>
      <c r="J1010" t="s">
        <v>235</v>
      </c>
      <c r="K1010" t="s">
        <v>236</v>
      </c>
      <c r="L1010" t="s">
        <v>36</v>
      </c>
      <c r="M1010" t="s">
        <v>41</v>
      </c>
      <c r="N1010" t="s">
        <v>769</v>
      </c>
      <c r="O1010">
        <v>0</v>
      </c>
      <c r="P1010">
        <v>0</v>
      </c>
      <c r="Q1010">
        <v>1</v>
      </c>
      <c r="R1010">
        <v>0</v>
      </c>
      <c r="S1010">
        <v>0</v>
      </c>
      <c r="T1010">
        <v>1</v>
      </c>
      <c r="U1010">
        <v>0</v>
      </c>
      <c r="V1010">
        <v>0</v>
      </c>
      <c r="X1010">
        <v>0</v>
      </c>
      <c r="Y1010">
        <v>0</v>
      </c>
      <c r="AB1010" t="s">
        <v>1950</v>
      </c>
    </row>
    <row r="1011" spans="1:28">
      <c r="A1011" t="s">
        <v>658</v>
      </c>
      <c r="B1011" s="7" t="s">
        <v>38</v>
      </c>
      <c r="D1011" t="s">
        <v>44</v>
      </c>
      <c r="E1011" t="s">
        <v>45</v>
      </c>
      <c r="F1011" t="s">
        <v>1570</v>
      </c>
      <c r="H1011" t="s">
        <v>47</v>
      </c>
      <c r="I1011" t="s">
        <v>33</v>
      </c>
      <c r="J1011" t="s">
        <v>220</v>
      </c>
      <c r="K1011" t="s">
        <v>221</v>
      </c>
      <c r="L1011" t="s">
        <v>36</v>
      </c>
      <c r="M1011" t="s">
        <v>41</v>
      </c>
      <c r="N1011" t="s">
        <v>1825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1</v>
      </c>
      <c r="U1011">
        <v>0</v>
      </c>
      <c r="V1011">
        <v>0</v>
      </c>
      <c r="X1011">
        <v>0</v>
      </c>
      <c r="Y1011">
        <v>0</v>
      </c>
      <c r="AB1011" t="s">
        <v>1950</v>
      </c>
    </row>
    <row r="1012" spans="1:28">
      <c r="A1012" t="s">
        <v>658</v>
      </c>
      <c r="B1012" s="7" t="s">
        <v>1171</v>
      </c>
      <c r="D1012" t="s">
        <v>44</v>
      </c>
      <c r="E1012" t="s">
        <v>45</v>
      </c>
      <c r="F1012" t="s">
        <v>1570</v>
      </c>
      <c r="H1012" t="s">
        <v>47</v>
      </c>
      <c r="I1012" t="s">
        <v>33</v>
      </c>
      <c r="J1012" t="s">
        <v>220</v>
      </c>
      <c r="K1012" t="s">
        <v>221</v>
      </c>
      <c r="L1012" t="s">
        <v>36</v>
      </c>
      <c r="M1012" t="s">
        <v>41</v>
      </c>
      <c r="N1012" t="s">
        <v>1826</v>
      </c>
      <c r="O1012">
        <v>0</v>
      </c>
      <c r="P1012">
        <v>0</v>
      </c>
      <c r="Q1012">
        <v>1</v>
      </c>
      <c r="R1012">
        <v>0</v>
      </c>
      <c r="S1012">
        <v>0</v>
      </c>
      <c r="T1012">
        <v>1</v>
      </c>
      <c r="U1012">
        <v>0</v>
      </c>
      <c r="V1012">
        <v>0</v>
      </c>
      <c r="X1012">
        <v>0</v>
      </c>
      <c r="Y1012">
        <v>0</v>
      </c>
      <c r="AB1012" t="s">
        <v>1950</v>
      </c>
    </row>
    <row r="1013" spans="1:28">
      <c r="A1013" t="s">
        <v>658</v>
      </c>
      <c r="B1013" s="7" t="s">
        <v>1171</v>
      </c>
      <c r="D1013" t="s">
        <v>44</v>
      </c>
      <c r="E1013" t="s">
        <v>45</v>
      </c>
      <c r="F1013" t="s">
        <v>1570</v>
      </c>
      <c r="H1013" t="s">
        <v>47</v>
      </c>
      <c r="I1013" t="s">
        <v>33</v>
      </c>
      <c r="J1013" t="s">
        <v>220</v>
      </c>
      <c r="K1013" t="s">
        <v>221</v>
      </c>
      <c r="L1013" t="s">
        <v>36</v>
      </c>
      <c r="M1013" t="s">
        <v>41</v>
      </c>
      <c r="N1013" t="s">
        <v>1827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1</v>
      </c>
      <c r="U1013">
        <v>0</v>
      </c>
      <c r="V1013">
        <v>0</v>
      </c>
      <c r="X1013">
        <v>0</v>
      </c>
      <c r="Y1013">
        <v>0</v>
      </c>
      <c r="AB1013" t="s">
        <v>1950</v>
      </c>
    </row>
    <row r="1014" spans="1:28">
      <c r="A1014" t="s">
        <v>658</v>
      </c>
      <c r="B1014" s="7" t="s">
        <v>1354</v>
      </c>
      <c r="D1014" t="s">
        <v>44</v>
      </c>
      <c r="E1014" t="s">
        <v>45</v>
      </c>
      <c r="F1014" t="s">
        <v>1570</v>
      </c>
      <c r="H1014" t="s">
        <v>47</v>
      </c>
      <c r="I1014" t="s">
        <v>33</v>
      </c>
      <c r="J1014" t="s">
        <v>220</v>
      </c>
      <c r="K1014" t="s">
        <v>221</v>
      </c>
      <c r="L1014" t="s">
        <v>36</v>
      </c>
      <c r="M1014" t="s">
        <v>41</v>
      </c>
      <c r="N1014" t="s">
        <v>1828</v>
      </c>
      <c r="O1014">
        <v>0</v>
      </c>
      <c r="P1014">
        <v>0</v>
      </c>
      <c r="Q1014">
        <v>1</v>
      </c>
      <c r="R1014">
        <v>0</v>
      </c>
      <c r="S1014">
        <v>0</v>
      </c>
      <c r="T1014">
        <v>1</v>
      </c>
      <c r="U1014">
        <v>0</v>
      </c>
      <c r="V1014">
        <v>0</v>
      </c>
      <c r="X1014">
        <v>0</v>
      </c>
      <c r="Y1014">
        <v>0</v>
      </c>
      <c r="AB1014" t="s">
        <v>1950</v>
      </c>
    </row>
    <row r="1015" spans="1:28">
      <c r="A1015" t="s">
        <v>658</v>
      </c>
      <c r="B1015" s="7" t="s">
        <v>1354</v>
      </c>
      <c r="D1015" t="s">
        <v>44</v>
      </c>
      <c r="E1015" t="s">
        <v>45</v>
      </c>
      <c r="F1015" t="s">
        <v>1570</v>
      </c>
      <c r="H1015" t="s">
        <v>47</v>
      </c>
      <c r="I1015" t="s">
        <v>33</v>
      </c>
      <c r="J1015" t="s">
        <v>220</v>
      </c>
      <c r="K1015" t="s">
        <v>221</v>
      </c>
      <c r="L1015" t="s">
        <v>36</v>
      </c>
      <c r="M1015" t="s">
        <v>41</v>
      </c>
      <c r="N1015" t="s">
        <v>1829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v>1</v>
      </c>
      <c r="U1015">
        <v>0</v>
      </c>
      <c r="V1015">
        <v>0</v>
      </c>
      <c r="X1015">
        <v>0</v>
      </c>
      <c r="Y1015">
        <v>0</v>
      </c>
      <c r="AB1015" t="s">
        <v>1950</v>
      </c>
    </row>
    <row r="1016" spans="1:28">
      <c r="A1016" t="s">
        <v>658</v>
      </c>
      <c r="B1016" s="7" t="s">
        <v>1176</v>
      </c>
      <c r="D1016" t="s">
        <v>44</v>
      </c>
      <c r="E1016" t="s">
        <v>45</v>
      </c>
      <c r="F1016" t="s">
        <v>1570</v>
      </c>
      <c r="H1016" t="s">
        <v>47</v>
      </c>
      <c r="I1016" t="s">
        <v>33</v>
      </c>
      <c r="J1016" t="s">
        <v>227</v>
      </c>
      <c r="K1016" t="s">
        <v>228</v>
      </c>
      <c r="L1016" t="s">
        <v>36</v>
      </c>
      <c r="M1016" t="s">
        <v>41</v>
      </c>
      <c r="N1016" t="s">
        <v>1830</v>
      </c>
      <c r="O1016">
        <v>0</v>
      </c>
      <c r="P1016">
        <v>0</v>
      </c>
      <c r="Q1016">
        <v>1</v>
      </c>
      <c r="R1016">
        <v>0</v>
      </c>
      <c r="S1016">
        <v>0</v>
      </c>
      <c r="T1016">
        <v>1</v>
      </c>
      <c r="U1016">
        <v>0</v>
      </c>
      <c r="V1016">
        <v>0</v>
      </c>
      <c r="X1016">
        <v>0</v>
      </c>
      <c r="Y1016">
        <v>0</v>
      </c>
      <c r="AB1016" t="s">
        <v>1950</v>
      </c>
    </row>
    <row r="1017" spans="1:28">
      <c r="A1017" t="s">
        <v>658</v>
      </c>
      <c r="B1017" s="7" t="s">
        <v>1171</v>
      </c>
      <c r="D1017" t="s">
        <v>44</v>
      </c>
      <c r="E1017" t="s">
        <v>45</v>
      </c>
      <c r="F1017" t="s">
        <v>1570</v>
      </c>
      <c r="H1017" t="s">
        <v>47</v>
      </c>
      <c r="I1017" t="s">
        <v>33</v>
      </c>
      <c r="J1017" t="s">
        <v>227</v>
      </c>
      <c r="K1017" t="s">
        <v>228</v>
      </c>
      <c r="L1017" t="s">
        <v>36</v>
      </c>
      <c r="M1017" t="s">
        <v>41</v>
      </c>
      <c r="N1017" t="s">
        <v>1831</v>
      </c>
      <c r="O1017">
        <v>0</v>
      </c>
      <c r="P1017">
        <v>0</v>
      </c>
      <c r="Q1017">
        <v>1</v>
      </c>
      <c r="R1017">
        <v>0</v>
      </c>
      <c r="S1017">
        <v>0</v>
      </c>
      <c r="T1017">
        <v>1</v>
      </c>
      <c r="U1017">
        <v>0</v>
      </c>
      <c r="V1017">
        <v>0</v>
      </c>
      <c r="X1017">
        <v>0</v>
      </c>
      <c r="Y1017">
        <v>0</v>
      </c>
      <c r="AB1017" t="s">
        <v>1950</v>
      </c>
    </row>
    <row r="1018" spans="1:28">
      <c r="A1018" t="s">
        <v>658</v>
      </c>
      <c r="B1018" s="7" t="s">
        <v>1171</v>
      </c>
      <c r="D1018" t="s">
        <v>44</v>
      </c>
      <c r="E1018" t="s">
        <v>45</v>
      </c>
      <c r="F1018" t="s">
        <v>1570</v>
      </c>
      <c r="H1018" t="s">
        <v>47</v>
      </c>
      <c r="I1018" t="s">
        <v>33</v>
      </c>
      <c r="J1018" t="s">
        <v>227</v>
      </c>
      <c r="K1018" t="s">
        <v>228</v>
      </c>
      <c r="L1018" t="s">
        <v>36</v>
      </c>
      <c r="M1018" t="s">
        <v>41</v>
      </c>
      <c r="N1018" t="s">
        <v>1832</v>
      </c>
      <c r="O1018">
        <v>0</v>
      </c>
      <c r="P1018">
        <v>0</v>
      </c>
      <c r="Q1018">
        <v>1</v>
      </c>
      <c r="R1018">
        <v>0</v>
      </c>
      <c r="S1018">
        <v>0</v>
      </c>
      <c r="T1018">
        <v>1</v>
      </c>
      <c r="U1018">
        <v>0</v>
      </c>
      <c r="V1018">
        <v>0</v>
      </c>
      <c r="X1018">
        <v>0</v>
      </c>
      <c r="Y1018">
        <v>0</v>
      </c>
      <c r="AB1018" t="s">
        <v>1950</v>
      </c>
    </row>
    <row r="1019" spans="1:28">
      <c r="A1019" t="s">
        <v>658</v>
      </c>
      <c r="B1019" s="7" t="s">
        <v>1171</v>
      </c>
      <c r="D1019" t="s">
        <v>44</v>
      </c>
      <c r="E1019" t="s">
        <v>45</v>
      </c>
      <c r="F1019" t="s">
        <v>1570</v>
      </c>
      <c r="H1019" t="s">
        <v>47</v>
      </c>
      <c r="I1019" t="s">
        <v>33</v>
      </c>
      <c r="J1019" t="s">
        <v>227</v>
      </c>
      <c r="K1019" t="s">
        <v>228</v>
      </c>
      <c r="L1019" t="s">
        <v>36</v>
      </c>
      <c r="M1019" t="s">
        <v>41</v>
      </c>
      <c r="N1019" t="s">
        <v>1833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1</v>
      </c>
      <c r="U1019">
        <v>0</v>
      </c>
      <c r="V1019">
        <v>0</v>
      </c>
      <c r="X1019">
        <v>0</v>
      </c>
      <c r="Y1019">
        <v>0</v>
      </c>
      <c r="AB1019" t="s">
        <v>1950</v>
      </c>
    </row>
    <row r="1020" spans="1:28">
      <c r="A1020" t="s">
        <v>658</v>
      </c>
      <c r="B1020" s="7" t="s">
        <v>1354</v>
      </c>
      <c r="D1020" t="s">
        <v>44</v>
      </c>
      <c r="E1020" t="s">
        <v>45</v>
      </c>
      <c r="F1020" t="s">
        <v>1570</v>
      </c>
      <c r="H1020" t="s">
        <v>47</v>
      </c>
      <c r="I1020" t="s">
        <v>33</v>
      </c>
      <c r="J1020" t="s">
        <v>227</v>
      </c>
      <c r="K1020" t="s">
        <v>228</v>
      </c>
      <c r="L1020" t="s">
        <v>36</v>
      </c>
      <c r="M1020" t="s">
        <v>41</v>
      </c>
      <c r="N1020" t="s">
        <v>1834</v>
      </c>
      <c r="O1020">
        <v>0</v>
      </c>
      <c r="P1020">
        <v>0</v>
      </c>
      <c r="Q1020">
        <v>1</v>
      </c>
      <c r="R1020">
        <v>0</v>
      </c>
      <c r="S1020">
        <v>0</v>
      </c>
      <c r="T1020">
        <v>1</v>
      </c>
      <c r="U1020">
        <v>0</v>
      </c>
      <c r="V1020">
        <v>0</v>
      </c>
      <c r="X1020">
        <v>0</v>
      </c>
      <c r="Y1020">
        <v>0</v>
      </c>
      <c r="AB1020" t="s">
        <v>1950</v>
      </c>
    </row>
    <row r="1021" spans="1:28">
      <c r="A1021" t="s">
        <v>658</v>
      </c>
      <c r="B1021" s="7" t="s">
        <v>1171</v>
      </c>
      <c r="D1021" t="s">
        <v>44</v>
      </c>
      <c r="E1021" t="s">
        <v>45</v>
      </c>
      <c r="F1021" t="s">
        <v>1570</v>
      </c>
      <c r="H1021" t="s">
        <v>47</v>
      </c>
      <c r="I1021" t="s">
        <v>33</v>
      </c>
      <c r="J1021" t="s">
        <v>235</v>
      </c>
      <c r="K1021" t="s">
        <v>236</v>
      </c>
      <c r="L1021" t="s">
        <v>36</v>
      </c>
      <c r="M1021" t="s">
        <v>41</v>
      </c>
      <c r="N1021" t="s">
        <v>1762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1</v>
      </c>
      <c r="U1021">
        <v>0</v>
      </c>
      <c r="V1021">
        <v>0</v>
      </c>
      <c r="X1021">
        <v>0</v>
      </c>
      <c r="Y1021">
        <v>0</v>
      </c>
      <c r="AB1021" t="s">
        <v>1950</v>
      </c>
    </row>
    <row r="1022" spans="1:28">
      <c r="A1022" t="s">
        <v>658</v>
      </c>
      <c r="B1022" s="7" t="s">
        <v>1746</v>
      </c>
      <c r="D1022" t="s">
        <v>44</v>
      </c>
      <c r="E1022" t="s">
        <v>45</v>
      </c>
      <c r="F1022" t="s">
        <v>1570</v>
      </c>
      <c r="H1022" t="s">
        <v>47</v>
      </c>
      <c r="I1022" t="s">
        <v>33</v>
      </c>
      <c r="J1022" t="s">
        <v>235</v>
      </c>
      <c r="K1022" t="s">
        <v>236</v>
      </c>
      <c r="L1022" t="s">
        <v>36</v>
      </c>
      <c r="M1022" t="s">
        <v>41</v>
      </c>
      <c r="N1022" t="s">
        <v>1763</v>
      </c>
      <c r="O1022">
        <v>0</v>
      </c>
      <c r="P1022">
        <v>0</v>
      </c>
      <c r="Q1022">
        <v>1</v>
      </c>
      <c r="R1022">
        <v>0</v>
      </c>
      <c r="S1022">
        <v>0</v>
      </c>
      <c r="T1022">
        <v>1</v>
      </c>
      <c r="U1022">
        <v>0</v>
      </c>
      <c r="V1022">
        <v>0</v>
      </c>
      <c r="X1022">
        <v>0</v>
      </c>
      <c r="Y1022">
        <v>0</v>
      </c>
      <c r="AB1022" t="s">
        <v>1950</v>
      </c>
    </row>
    <row r="1023" spans="1:28">
      <c r="A1023" t="s">
        <v>658</v>
      </c>
      <c r="B1023" s="7" t="s">
        <v>1746</v>
      </c>
      <c r="D1023" t="s">
        <v>44</v>
      </c>
      <c r="E1023" t="s">
        <v>45</v>
      </c>
      <c r="F1023" t="s">
        <v>1570</v>
      </c>
      <c r="H1023" t="s">
        <v>47</v>
      </c>
      <c r="I1023" t="s">
        <v>33</v>
      </c>
      <c r="J1023" t="s">
        <v>235</v>
      </c>
      <c r="K1023" t="s">
        <v>236</v>
      </c>
      <c r="L1023" t="s">
        <v>36</v>
      </c>
      <c r="M1023" t="s">
        <v>41</v>
      </c>
      <c r="N1023" t="s">
        <v>1764</v>
      </c>
      <c r="O1023">
        <v>0</v>
      </c>
      <c r="P1023">
        <v>0</v>
      </c>
      <c r="Q1023">
        <v>1</v>
      </c>
      <c r="R1023">
        <v>0</v>
      </c>
      <c r="S1023">
        <v>0</v>
      </c>
      <c r="T1023">
        <v>1</v>
      </c>
      <c r="U1023">
        <v>0</v>
      </c>
      <c r="V1023">
        <v>0</v>
      </c>
      <c r="X1023">
        <v>0</v>
      </c>
      <c r="Y1023">
        <v>0</v>
      </c>
      <c r="AB1023" t="s">
        <v>1950</v>
      </c>
    </row>
    <row r="1024" spans="1:28">
      <c r="A1024" t="s">
        <v>658</v>
      </c>
      <c r="B1024" s="7" t="s">
        <v>1746</v>
      </c>
      <c r="D1024" t="s">
        <v>44</v>
      </c>
      <c r="E1024" t="s">
        <v>45</v>
      </c>
      <c r="F1024" t="s">
        <v>1570</v>
      </c>
      <c r="H1024" t="s">
        <v>47</v>
      </c>
      <c r="I1024" t="s">
        <v>33</v>
      </c>
      <c r="J1024" t="s">
        <v>235</v>
      </c>
      <c r="K1024" t="s">
        <v>236</v>
      </c>
      <c r="L1024" t="s">
        <v>36</v>
      </c>
      <c r="M1024" t="s">
        <v>41</v>
      </c>
      <c r="N1024" t="s">
        <v>1765</v>
      </c>
      <c r="O1024">
        <v>0</v>
      </c>
      <c r="P1024">
        <v>0</v>
      </c>
      <c r="Q1024">
        <v>1</v>
      </c>
      <c r="R1024">
        <v>0</v>
      </c>
      <c r="S1024">
        <v>0</v>
      </c>
      <c r="T1024">
        <v>1</v>
      </c>
      <c r="U1024">
        <v>0</v>
      </c>
      <c r="V1024">
        <v>0</v>
      </c>
      <c r="X1024">
        <v>0</v>
      </c>
      <c r="Y1024">
        <v>0</v>
      </c>
      <c r="AB1024" t="s">
        <v>1950</v>
      </c>
    </row>
    <row r="1025" spans="1:28">
      <c r="A1025" t="s">
        <v>658</v>
      </c>
      <c r="B1025" s="7" t="s">
        <v>1746</v>
      </c>
      <c r="D1025" t="s">
        <v>44</v>
      </c>
      <c r="E1025" t="s">
        <v>45</v>
      </c>
      <c r="F1025" t="s">
        <v>1570</v>
      </c>
      <c r="H1025" t="s">
        <v>47</v>
      </c>
      <c r="I1025" t="s">
        <v>33</v>
      </c>
      <c r="J1025" t="s">
        <v>235</v>
      </c>
      <c r="K1025" t="s">
        <v>236</v>
      </c>
      <c r="L1025" t="s">
        <v>36</v>
      </c>
      <c r="M1025" t="s">
        <v>51</v>
      </c>
      <c r="N1025" t="s">
        <v>1766</v>
      </c>
      <c r="O1025">
        <v>0</v>
      </c>
      <c r="P1025">
        <v>0</v>
      </c>
      <c r="Q1025">
        <v>0</v>
      </c>
      <c r="R1025">
        <v>1</v>
      </c>
      <c r="S1025">
        <v>0</v>
      </c>
      <c r="T1025">
        <v>1</v>
      </c>
      <c r="U1025">
        <v>0</v>
      </c>
      <c r="V1025">
        <v>0</v>
      </c>
      <c r="X1025">
        <v>0</v>
      </c>
      <c r="Y1025">
        <v>0</v>
      </c>
      <c r="AB1025" t="s">
        <v>1950</v>
      </c>
    </row>
    <row r="1026" spans="1:28">
      <c r="A1026" t="s">
        <v>658</v>
      </c>
      <c r="B1026" s="7" t="s">
        <v>1171</v>
      </c>
      <c r="D1026" t="s">
        <v>44</v>
      </c>
      <c r="E1026" t="s">
        <v>45</v>
      </c>
      <c r="F1026" t="s">
        <v>1570</v>
      </c>
      <c r="H1026" t="s">
        <v>47</v>
      </c>
      <c r="I1026" t="s">
        <v>33</v>
      </c>
      <c r="J1026" t="s">
        <v>245</v>
      </c>
      <c r="K1026" t="s">
        <v>242</v>
      </c>
      <c r="L1026" t="s">
        <v>36</v>
      </c>
      <c r="M1026" t="s">
        <v>41</v>
      </c>
      <c r="N1026" t="s">
        <v>1767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1</v>
      </c>
      <c r="U1026">
        <v>0</v>
      </c>
      <c r="V1026">
        <v>0</v>
      </c>
      <c r="X1026">
        <v>0</v>
      </c>
      <c r="Y1026">
        <v>0</v>
      </c>
      <c r="AB1026" t="s">
        <v>1950</v>
      </c>
    </row>
    <row r="1027" spans="1:28">
      <c r="A1027" t="s">
        <v>658</v>
      </c>
      <c r="B1027" s="7" t="s">
        <v>1354</v>
      </c>
      <c r="D1027" t="s">
        <v>44</v>
      </c>
      <c r="E1027" t="s">
        <v>45</v>
      </c>
      <c r="F1027" t="s">
        <v>1570</v>
      </c>
      <c r="H1027" t="s">
        <v>47</v>
      </c>
      <c r="I1027" t="s">
        <v>33</v>
      </c>
      <c r="J1027" t="s">
        <v>245</v>
      </c>
      <c r="K1027" t="s">
        <v>242</v>
      </c>
      <c r="L1027" t="s">
        <v>36</v>
      </c>
      <c r="M1027" t="s">
        <v>41</v>
      </c>
      <c r="N1027" t="s">
        <v>1768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1</v>
      </c>
      <c r="U1027">
        <v>0</v>
      </c>
      <c r="V1027">
        <v>0</v>
      </c>
      <c r="X1027">
        <v>0</v>
      </c>
      <c r="Y1027">
        <v>0</v>
      </c>
      <c r="AB1027" t="s">
        <v>1950</v>
      </c>
    </row>
    <row r="1028" spans="1:28">
      <c r="A1028" t="s">
        <v>658</v>
      </c>
      <c r="B1028" s="7" t="s">
        <v>1565</v>
      </c>
      <c r="D1028" t="s">
        <v>44</v>
      </c>
      <c r="E1028" t="s">
        <v>45</v>
      </c>
      <c r="F1028" t="s">
        <v>1570</v>
      </c>
      <c r="H1028" t="s">
        <v>47</v>
      </c>
      <c r="I1028" t="s">
        <v>33</v>
      </c>
      <c r="J1028" t="s">
        <v>245</v>
      </c>
      <c r="K1028" t="s">
        <v>242</v>
      </c>
      <c r="L1028" t="s">
        <v>36</v>
      </c>
      <c r="M1028" t="s">
        <v>41</v>
      </c>
      <c r="N1028" t="s">
        <v>1769</v>
      </c>
      <c r="O1028">
        <v>0</v>
      </c>
      <c r="P1028">
        <v>0</v>
      </c>
      <c r="Q1028">
        <v>1</v>
      </c>
      <c r="R1028">
        <v>0</v>
      </c>
      <c r="S1028">
        <v>0</v>
      </c>
      <c r="T1028">
        <v>1</v>
      </c>
      <c r="U1028">
        <v>0</v>
      </c>
      <c r="V1028">
        <v>0</v>
      </c>
      <c r="X1028">
        <v>0</v>
      </c>
      <c r="Y1028">
        <v>0</v>
      </c>
      <c r="AB1028" t="s">
        <v>1950</v>
      </c>
    </row>
    <row r="1029" spans="1:28">
      <c r="A1029" t="s">
        <v>658</v>
      </c>
      <c r="B1029" s="7" t="s">
        <v>1565</v>
      </c>
      <c r="D1029" t="s">
        <v>44</v>
      </c>
      <c r="E1029" t="s">
        <v>45</v>
      </c>
      <c r="F1029" t="s">
        <v>1570</v>
      </c>
      <c r="H1029" t="s">
        <v>47</v>
      </c>
      <c r="I1029" t="s">
        <v>33</v>
      </c>
      <c r="J1029" t="s">
        <v>245</v>
      </c>
      <c r="K1029" t="s">
        <v>242</v>
      </c>
      <c r="L1029" t="s">
        <v>36</v>
      </c>
      <c r="M1029" t="s">
        <v>51</v>
      </c>
      <c r="N1029" t="s">
        <v>1770</v>
      </c>
      <c r="O1029">
        <v>0</v>
      </c>
      <c r="P1029">
        <v>0</v>
      </c>
      <c r="Q1029">
        <v>0</v>
      </c>
      <c r="R1029">
        <v>1</v>
      </c>
      <c r="S1029">
        <v>0</v>
      </c>
      <c r="T1029">
        <v>1</v>
      </c>
      <c r="U1029">
        <v>0</v>
      </c>
      <c r="V1029">
        <v>0</v>
      </c>
      <c r="X1029">
        <v>0</v>
      </c>
      <c r="Y1029">
        <v>0</v>
      </c>
      <c r="AB1029" t="s">
        <v>1950</v>
      </c>
    </row>
    <row r="1030" spans="1:28">
      <c r="A1030" t="s">
        <v>658</v>
      </c>
      <c r="B1030" s="7" t="s">
        <v>1565</v>
      </c>
      <c r="D1030" t="s">
        <v>44</v>
      </c>
      <c r="E1030" t="s">
        <v>45</v>
      </c>
      <c r="F1030" t="s">
        <v>1570</v>
      </c>
      <c r="H1030" t="s">
        <v>47</v>
      </c>
      <c r="I1030" t="s">
        <v>33</v>
      </c>
      <c r="J1030" t="s">
        <v>245</v>
      </c>
      <c r="K1030" t="s">
        <v>242</v>
      </c>
      <c r="L1030" t="s">
        <v>36</v>
      </c>
      <c r="M1030" t="s">
        <v>41</v>
      </c>
      <c r="N1030" t="s">
        <v>1771</v>
      </c>
      <c r="O1030">
        <v>0</v>
      </c>
      <c r="P1030">
        <v>0</v>
      </c>
      <c r="Q1030">
        <v>1</v>
      </c>
      <c r="R1030">
        <v>0</v>
      </c>
      <c r="S1030">
        <v>0</v>
      </c>
      <c r="T1030">
        <v>1</v>
      </c>
      <c r="U1030">
        <v>0</v>
      </c>
      <c r="V1030">
        <v>0</v>
      </c>
      <c r="X1030">
        <v>0</v>
      </c>
      <c r="Y1030">
        <v>0</v>
      </c>
      <c r="AB1030" t="s">
        <v>1950</v>
      </c>
    </row>
    <row r="1031" spans="1:28">
      <c r="A1031" t="s">
        <v>658</v>
      </c>
      <c r="B1031" s="7" t="s">
        <v>1746</v>
      </c>
      <c r="D1031" t="s">
        <v>44</v>
      </c>
      <c r="E1031" t="s">
        <v>45</v>
      </c>
      <c r="F1031" t="s">
        <v>1570</v>
      </c>
      <c r="H1031" t="s">
        <v>47</v>
      </c>
      <c r="I1031" t="s">
        <v>33</v>
      </c>
      <c r="J1031" t="s">
        <v>245</v>
      </c>
      <c r="K1031" t="s">
        <v>242</v>
      </c>
      <c r="L1031" t="s">
        <v>36</v>
      </c>
      <c r="M1031" t="s">
        <v>41</v>
      </c>
      <c r="N1031" t="s">
        <v>1772</v>
      </c>
      <c r="O1031">
        <v>0</v>
      </c>
      <c r="P1031">
        <v>0</v>
      </c>
      <c r="Q1031">
        <v>1</v>
      </c>
      <c r="R1031">
        <v>0</v>
      </c>
      <c r="S1031">
        <v>0</v>
      </c>
      <c r="T1031">
        <v>1</v>
      </c>
      <c r="U1031">
        <v>0</v>
      </c>
      <c r="V1031">
        <v>0</v>
      </c>
      <c r="X1031">
        <v>0</v>
      </c>
      <c r="Y1031">
        <v>0</v>
      </c>
      <c r="AB1031" t="s">
        <v>1950</v>
      </c>
    </row>
    <row r="1032" spans="1:28">
      <c r="A1032" t="s">
        <v>658</v>
      </c>
      <c r="B1032" s="7" t="s">
        <v>1746</v>
      </c>
      <c r="D1032" t="s">
        <v>44</v>
      </c>
      <c r="E1032" t="s">
        <v>45</v>
      </c>
      <c r="F1032" t="s">
        <v>1570</v>
      </c>
      <c r="H1032" t="s">
        <v>47</v>
      </c>
      <c r="I1032" t="s">
        <v>33</v>
      </c>
      <c r="J1032" t="s">
        <v>245</v>
      </c>
      <c r="K1032" t="s">
        <v>242</v>
      </c>
      <c r="L1032" t="s">
        <v>36</v>
      </c>
      <c r="M1032" t="s">
        <v>41</v>
      </c>
      <c r="N1032" t="s">
        <v>1773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1</v>
      </c>
      <c r="U1032">
        <v>0</v>
      </c>
      <c r="V1032">
        <v>0</v>
      </c>
      <c r="X1032">
        <v>0</v>
      </c>
      <c r="Y1032">
        <v>0</v>
      </c>
      <c r="AB1032" t="s">
        <v>1950</v>
      </c>
    </row>
    <row r="1033" spans="1:28">
      <c r="A1033" t="s">
        <v>658</v>
      </c>
      <c r="B1033" s="7" t="s">
        <v>1173</v>
      </c>
      <c r="D1033" t="s">
        <v>53</v>
      </c>
      <c r="E1033" t="s">
        <v>54</v>
      </c>
      <c r="F1033" t="s">
        <v>255</v>
      </c>
      <c r="H1033" t="s">
        <v>32</v>
      </c>
      <c r="I1033" t="s">
        <v>33</v>
      </c>
      <c r="J1033" t="s">
        <v>256</v>
      </c>
      <c r="K1033" t="s">
        <v>257</v>
      </c>
      <c r="L1033" t="s">
        <v>36</v>
      </c>
      <c r="M1033" t="s">
        <v>41</v>
      </c>
      <c r="N1033" t="s">
        <v>770</v>
      </c>
      <c r="O1033">
        <v>0</v>
      </c>
      <c r="P1033">
        <v>0</v>
      </c>
      <c r="Q1033">
        <v>1</v>
      </c>
      <c r="R1033">
        <v>0</v>
      </c>
      <c r="S1033">
        <v>0</v>
      </c>
      <c r="T1033">
        <v>1</v>
      </c>
      <c r="U1033">
        <v>0</v>
      </c>
      <c r="V1033">
        <v>0</v>
      </c>
      <c r="X1033">
        <v>0</v>
      </c>
      <c r="Y1033">
        <v>0</v>
      </c>
      <c r="AB1033" t="s">
        <v>1950</v>
      </c>
    </row>
    <row r="1034" spans="1:28">
      <c r="A1034" t="s">
        <v>658</v>
      </c>
      <c r="B1034" s="7" t="s">
        <v>38</v>
      </c>
      <c r="D1034" t="s">
        <v>53</v>
      </c>
      <c r="E1034" t="s">
        <v>54</v>
      </c>
      <c r="F1034" t="s">
        <v>255</v>
      </c>
      <c r="H1034" t="s">
        <v>32</v>
      </c>
      <c r="I1034" t="s">
        <v>33</v>
      </c>
      <c r="J1034" t="s">
        <v>256</v>
      </c>
      <c r="K1034" t="s">
        <v>257</v>
      </c>
      <c r="L1034" t="s">
        <v>36</v>
      </c>
      <c r="M1034" t="s">
        <v>41</v>
      </c>
      <c r="N1034" t="s">
        <v>1281</v>
      </c>
      <c r="O1034">
        <v>1</v>
      </c>
      <c r="P1034">
        <v>0</v>
      </c>
      <c r="Q1034">
        <v>1</v>
      </c>
      <c r="R1034">
        <v>0</v>
      </c>
      <c r="S1034">
        <v>0</v>
      </c>
      <c r="T1034">
        <v>1</v>
      </c>
      <c r="U1034">
        <v>0</v>
      </c>
      <c r="V1034">
        <v>0</v>
      </c>
      <c r="X1034">
        <v>0</v>
      </c>
      <c r="Y1034">
        <v>0</v>
      </c>
      <c r="AB1034" t="s">
        <v>1950</v>
      </c>
    </row>
    <row r="1035" spans="1:28">
      <c r="A1035" t="s">
        <v>658</v>
      </c>
      <c r="B1035" s="7" t="s">
        <v>1177</v>
      </c>
      <c r="D1035" t="s">
        <v>53</v>
      </c>
      <c r="E1035" t="s">
        <v>54</v>
      </c>
      <c r="F1035" t="s">
        <v>255</v>
      </c>
      <c r="H1035" t="s">
        <v>32</v>
      </c>
      <c r="I1035" t="s">
        <v>33</v>
      </c>
      <c r="J1035" t="s">
        <v>267</v>
      </c>
      <c r="K1035" t="s">
        <v>268</v>
      </c>
      <c r="L1035" t="s">
        <v>40</v>
      </c>
      <c r="M1035" t="s">
        <v>41</v>
      </c>
      <c r="N1035" t="s">
        <v>771</v>
      </c>
      <c r="O1035">
        <v>0</v>
      </c>
      <c r="P1035">
        <v>0</v>
      </c>
      <c r="Q1035">
        <v>1</v>
      </c>
      <c r="R1035">
        <v>0</v>
      </c>
      <c r="S1035">
        <v>0</v>
      </c>
      <c r="T1035">
        <v>1</v>
      </c>
      <c r="U1035">
        <v>0</v>
      </c>
      <c r="V1035">
        <v>0</v>
      </c>
      <c r="X1035">
        <v>0</v>
      </c>
      <c r="Y1035">
        <v>0</v>
      </c>
      <c r="AB1035" t="s">
        <v>1950</v>
      </c>
    </row>
    <row r="1036" spans="1:28">
      <c r="A1036" t="s">
        <v>658</v>
      </c>
      <c r="B1036" s="7" t="s">
        <v>1177</v>
      </c>
      <c r="D1036" t="s">
        <v>53</v>
      </c>
      <c r="E1036" t="s">
        <v>54</v>
      </c>
      <c r="F1036" t="s">
        <v>255</v>
      </c>
      <c r="H1036" t="s">
        <v>47</v>
      </c>
      <c r="I1036" t="s">
        <v>33</v>
      </c>
      <c r="J1036" t="s">
        <v>256</v>
      </c>
      <c r="K1036" t="s">
        <v>257</v>
      </c>
      <c r="L1036" t="s">
        <v>36</v>
      </c>
      <c r="M1036" t="s">
        <v>41</v>
      </c>
      <c r="N1036" t="s">
        <v>772</v>
      </c>
      <c r="O1036">
        <v>0</v>
      </c>
      <c r="P1036">
        <v>0</v>
      </c>
      <c r="Q1036">
        <v>1</v>
      </c>
      <c r="R1036">
        <v>0</v>
      </c>
      <c r="S1036">
        <v>0</v>
      </c>
      <c r="T1036">
        <v>1</v>
      </c>
      <c r="U1036">
        <v>0</v>
      </c>
      <c r="V1036">
        <v>0</v>
      </c>
      <c r="X1036">
        <v>0</v>
      </c>
      <c r="Y1036">
        <v>0</v>
      </c>
      <c r="AB1036" t="s">
        <v>1950</v>
      </c>
    </row>
    <row r="1037" spans="1:28">
      <c r="A1037" t="s">
        <v>658</v>
      </c>
      <c r="B1037" s="7" t="s">
        <v>1174</v>
      </c>
      <c r="D1037" t="s">
        <v>53</v>
      </c>
      <c r="E1037" t="s">
        <v>54</v>
      </c>
      <c r="F1037" t="s">
        <v>255</v>
      </c>
      <c r="H1037" t="s">
        <v>47</v>
      </c>
      <c r="I1037" t="s">
        <v>33</v>
      </c>
      <c r="J1037" t="s">
        <v>256</v>
      </c>
      <c r="K1037" t="s">
        <v>257</v>
      </c>
      <c r="L1037" t="s">
        <v>36</v>
      </c>
      <c r="M1037" t="s">
        <v>41</v>
      </c>
      <c r="N1037" t="s">
        <v>773</v>
      </c>
      <c r="O1037">
        <v>0</v>
      </c>
      <c r="P1037">
        <v>0</v>
      </c>
      <c r="Q1037">
        <v>1</v>
      </c>
      <c r="R1037">
        <v>0</v>
      </c>
      <c r="S1037">
        <v>0</v>
      </c>
      <c r="T1037">
        <v>1</v>
      </c>
      <c r="U1037">
        <v>0</v>
      </c>
      <c r="V1037">
        <v>0</v>
      </c>
      <c r="X1037">
        <v>0</v>
      </c>
      <c r="Y1037">
        <v>0</v>
      </c>
      <c r="AB1037" t="s">
        <v>1950</v>
      </c>
    </row>
    <row r="1038" spans="1:28">
      <c r="A1038" t="s">
        <v>658</v>
      </c>
      <c r="B1038" s="7" t="s">
        <v>1176</v>
      </c>
      <c r="D1038" t="s">
        <v>53</v>
      </c>
      <c r="E1038" t="s">
        <v>54</v>
      </c>
      <c r="F1038" t="s">
        <v>255</v>
      </c>
      <c r="H1038" t="s">
        <v>47</v>
      </c>
      <c r="I1038" t="s">
        <v>33</v>
      </c>
      <c r="J1038" t="s">
        <v>256</v>
      </c>
      <c r="K1038" t="s">
        <v>257</v>
      </c>
      <c r="L1038" t="s">
        <v>36</v>
      </c>
      <c r="M1038" t="s">
        <v>41</v>
      </c>
      <c r="N1038" t="s">
        <v>774</v>
      </c>
      <c r="O1038">
        <v>0</v>
      </c>
      <c r="P1038">
        <v>0</v>
      </c>
      <c r="Q1038">
        <v>1</v>
      </c>
      <c r="R1038">
        <v>0</v>
      </c>
      <c r="S1038">
        <v>0</v>
      </c>
      <c r="T1038">
        <v>1</v>
      </c>
      <c r="U1038">
        <v>0</v>
      </c>
      <c r="V1038">
        <v>0</v>
      </c>
      <c r="X1038">
        <v>0</v>
      </c>
      <c r="Y1038">
        <v>0</v>
      </c>
      <c r="AB1038" t="s">
        <v>1950</v>
      </c>
    </row>
    <row r="1039" spans="1:28">
      <c r="A1039" t="s">
        <v>658</v>
      </c>
      <c r="B1039" s="7" t="s">
        <v>1173</v>
      </c>
      <c r="D1039" t="s">
        <v>53</v>
      </c>
      <c r="E1039" t="s">
        <v>54</v>
      </c>
      <c r="F1039" t="s">
        <v>255</v>
      </c>
      <c r="H1039" t="s">
        <v>47</v>
      </c>
      <c r="I1039" t="s">
        <v>33</v>
      </c>
      <c r="J1039" t="s">
        <v>262</v>
      </c>
      <c r="K1039" t="s">
        <v>263</v>
      </c>
      <c r="L1039" t="s">
        <v>40</v>
      </c>
      <c r="M1039" t="s">
        <v>41</v>
      </c>
      <c r="N1039" t="s">
        <v>775</v>
      </c>
      <c r="O1039">
        <v>1</v>
      </c>
      <c r="P1039">
        <v>0</v>
      </c>
      <c r="Q1039">
        <v>1</v>
      </c>
      <c r="R1039">
        <v>0</v>
      </c>
      <c r="S1039">
        <v>0</v>
      </c>
      <c r="T1039">
        <v>1</v>
      </c>
      <c r="U1039">
        <v>0</v>
      </c>
      <c r="V1039">
        <v>0</v>
      </c>
      <c r="X1039">
        <v>0</v>
      </c>
      <c r="Y1039">
        <v>0</v>
      </c>
      <c r="AB1039" t="s">
        <v>1950</v>
      </c>
    </row>
    <row r="1040" spans="1:28">
      <c r="A1040" t="s">
        <v>658</v>
      </c>
      <c r="B1040" s="7" t="s">
        <v>1173</v>
      </c>
      <c r="D1040" t="s">
        <v>53</v>
      </c>
      <c r="E1040" t="s">
        <v>54</v>
      </c>
      <c r="F1040" t="s">
        <v>255</v>
      </c>
      <c r="H1040" t="s">
        <v>47</v>
      </c>
      <c r="I1040" t="s">
        <v>33</v>
      </c>
      <c r="J1040" t="s">
        <v>262</v>
      </c>
      <c r="K1040" t="s">
        <v>263</v>
      </c>
      <c r="L1040" t="s">
        <v>40</v>
      </c>
      <c r="M1040" t="s">
        <v>41</v>
      </c>
      <c r="N1040" t="s">
        <v>776</v>
      </c>
      <c r="O1040">
        <v>0</v>
      </c>
      <c r="P1040">
        <v>0</v>
      </c>
      <c r="Q1040">
        <v>1</v>
      </c>
      <c r="R1040">
        <v>0</v>
      </c>
      <c r="S1040">
        <v>0</v>
      </c>
      <c r="T1040">
        <v>1</v>
      </c>
      <c r="U1040">
        <v>0</v>
      </c>
      <c r="V1040">
        <v>0</v>
      </c>
      <c r="X1040">
        <v>0</v>
      </c>
      <c r="Y1040">
        <v>0</v>
      </c>
      <c r="AB1040" t="s">
        <v>1950</v>
      </c>
    </row>
    <row r="1041" spans="1:28">
      <c r="A1041" t="s">
        <v>658</v>
      </c>
      <c r="B1041" s="7" t="s">
        <v>1176</v>
      </c>
      <c r="D1041" t="s">
        <v>53</v>
      </c>
      <c r="E1041" t="s">
        <v>54</v>
      </c>
      <c r="F1041" t="s">
        <v>255</v>
      </c>
      <c r="H1041" t="s">
        <v>47</v>
      </c>
      <c r="I1041" t="s">
        <v>33</v>
      </c>
      <c r="J1041" t="s">
        <v>262</v>
      </c>
      <c r="K1041" t="s">
        <v>263</v>
      </c>
      <c r="L1041" t="s">
        <v>36</v>
      </c>
      <c r="M1041" t="s">
        <v>41</v>
      </c>
      <c r="N1041" t="s">
        <v>777</v>
      </c>
      <c r="O1041">
        <v>0</v>
      </c>
      <c r="P1041">
        <v>0</v>
      </c>
      <c r="Q1041">
        <v>1</v>
      </c>
      <c r="R1041">
        <v>0</v>
      </c>
      <c r="S1041">
        <v>0</v>
      </c>
      <c r="T1041">
        <v>1</v>
      </c>
      <c r="U1041">
        <v>0</v>
      </c>
      <c r="V1041">
        <v>0</v>
      </c>
      <c r="X1041">
        <v>0</v>
      </c>
      <c r="Y1041">
        <v>0</v>
      </c>
      <c r="AB1041" t="s">
        <v>1950</v>
      </c>
    </row>
    <row r="1042" spans="1:28">
      <c r="A1042" t="s">
        <v>658</v>
      </c>
      <c r="B1042" s="7" t="s">
        <v>1176</v>
      </c>
      <c r="D1042" t="s">
        <v>53</v>
      </c>
      <c r="E1042" t="s">
        <v>54</v>
      </c>
      <c r="F1042" t="s">
        <v>255</v>
      </c>
      <c r="H1042" t="s">
        <v>47</v>
      </c>
      <c r="I1042" t="s">
        <v>33</v>
      </c>
      <c r="J1042" t="s">
        <v>270</v>
      </c>
      <c r="K1042" t="s">
        <v>86</v>
      </c>
      <c r="L1042" t="s">
        <v>40</v>
      </c>
      <c r="M1042" t="s">
        <v>41</v>
      </c>
      <c r="N1042" t="s">
        <v>778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v>1</v>
      </c>
      <c r="U1042">
        <v>0</v>
      </c>
      <c r="V1042">
        <v>0</v>
      </c>
      <c r="X1042">
        <v>0</v>
      </c>
      <c r="Y1042">
        <v>0</v>
      </c>
      <c r="AB1042" t="s">
        <v>1950</v>
      </c>
    </row>
    <row r="1043" spans="1:28">
      <c r="A1043" t="s">
        <v>658</v>
      </c>
      <c r="B1043" s="7" t="s">
        <v>1174</v>
      </c>
      <c r="D1043" t="s">
        <v>53</v>
      </c>
      <c r="E1043" t="s">
        <v>54</v>
      </c>
      <c r="F1043" t="s">
        <v>255</v>
      </c>
      <c r="H1043" t="s">
        <v>47</v>
      </c>
      <c r="I1043" t="s">
        <v>39</v>
      </c>
      <c r="J1043" t="s">
        <v>256</v>
      </c>
      <c r="K1043" t="s">
        <v>257</v>
      </c>
      <c r="L1043" t="s">
        <v>36</v>
      </c>
      <c r="M1043" t="s">
        <v>41</v>
      </c>
      <c r="N1043" t="s">
        <v>779</v>
      </c>
      <c r="O1043">
        <v>0</v>
      </c>
      <c r="P1043">
        <v>0</v>
      </c>
      <c r="Q1043">
        <v>1</v>
      </c>
      <c r="R1043">
        <v>0</v>
      </c>
      <c r="S1043">
        <v>0</v>
      </c>
      <c r="T1043">
        <v>1</v>
      </c>
      <c r="U1043">
        <v>0</v>
      </c>
      <c r="V1043">
        <v>0</v>
      </c>
      <c r="X1043">
        <v>0</v>
      </c>
      <c r="Y1043">
        <v>0</v>
      </c>
      <c r="AB1043" t="s">
        <v>1950</v>
      </c>
    </row>
    <row r="1044" spans="1:28">
      <c r="A1044" t="s">
        <v>658</v>
      </c>
      <c r="B1044" s="7" t="s">
        <v>1174</v>
      </c>
      <c r="D1044" t="s">
        <v>53</v>
      </c>
      <c r="E1044" t="s">
        <v>54</v>
      </c>
      <c r="F1044" t="s">
        <v>273</v>
      </c>
      <c r="H1044" t="s">
        <v>47</v>
      </c>
      <c r="I1044" t="s">
        <v>33</v>
      </c>
      <c r="J1044" t="s">
        <v>262</v>
      </c>
      <c r="K1044" t="s">
        <v>263</v>
      </c>
      <c r="L1044" t="s">
        <v>36</v>
      </c>
      <c r="M1044" t="s">
        <v>41</v>
      </c>
      <c r="N1044" t="s">
        <v>780</v>
      </c>
      <c r="O1044">
        <v>1</v>
      </c>
      <c r="P1044">
        <v>0</v>
      </c>
      <c r="Q1044">
        <v>1</v>
      </c>
      <c r="R1044">
        <v>0</v>
      </c>
      <c r="S1044">
        <v>0</v>
      </c>
      <c r="T1044">
        <v>1</v>
      </c>
      <c r="U1044">
        <v>0</v>
      </c>
      <c r="V1044">
        <v>0</v>
      </c>
      <c r="X1044">
        <v>0</v>
      </c>
      <c r="Y1044">
        <v>0</v>
      </c>
      <c r="AB1044" t="s">
        <v>1950</v>
      </c>
    </row>
    <row r="1045" spans="1:28">
      <c r="A1045" t="s">
        <v>658</v>
      </c>
      <c r="B1045" s="7" t="s">
        <v>1174</v>
      </c>
      <c r="D1045" t="s">
        <v>53</v>
      </c>
      <c r="E1045" t="s">
        <v>54</v>
      </c>
      <c r="F1045" t="s">
        <v>273</v>
      </c>
      <c r="H1045" t="s">
        <v>47</v>
      </c>
      <c r="I1045" t="s">
        <v>33</v>
      </c>
      <c r="J1045" t="s">
        <v>262</v>
      </c>
      <c r="K1045" t="s">
        <v>263</v>
      </c>
      <c r="L1045" t="s">
        <v>36</v>
      </c>
      <c r="M1045" t="s">
        <v>41</v>
      </c>
      <c r="N1045" t="s">
        <v>781</v>
      </c>
      <c r="O1045">
        <v>0</v>
      </c>
      <c r="P1045">
        <v>0</v>
      </c>
      <c r="Q1045">
        <v>1</v>
      </c>
      <c r="R1045">
        <v>0</v>
      </c>
      <c r="S1045">
        <v>0</v>
      </c>
      <c r="T1045">
        <v>1</v>
      </c>
      <c r="U1045">
        <v>0</v>
      </c>
      <c r="V1045">
        <v>0</v>
      </c>
      <c r="X1045">
        <v>0</v>
      </c>
      <c r="Y1045">
        <v>0</v>
      </c>
      <c r="AB1045" t="s">
        <v>1950</v>
      </c>
    </row>
    <row r="1046" spans="1:28">
      <c r="A1046" t="s">
        <v>658</v>
      </c>
      <c r="B1046" s="7" t="s">
        <v>1174</v>
      </c>
      <c r="D1046" t="s">
        <v>53</v>
      </c>
      <c r="E1046" t="s">
        <v>54</v>
      </c>
      <c r="F1046" t="s">
        <v>273</v>
      </c>
      <c r="H1046" t="s">
        <v>47</v>
      </c>
      <c r="I1046" t="s">
        <v>33</v>
      </c>
      <c r="J1046" t="s">
        <v>262</v>
      </c>
      <c r="K1046" t="s">
        <v>263</v>
      </c>
      <c r="L1046" t="s">
        <v>36</v>
      </c>
      <c r="M1046" t="s">
        <v>41</v>
      </c>
      <c r="N1046" t="s">
        <v>782</v>
      </c>
      <c r="O1046">
        <v>1</v>
      </c>
      <c r="P1046">
        <v>0</v>
      </c>
      <c r="Q1046">
        <v>1</v>
      </c>
      <c r="R1046">
        <v>0</v>
      </c>
      <c r="S1046">
        <v>0</v>
      </c>
      <c r="T1046">
        <v>1</v>
      </c>
      <c r="U1046">
        <v>0</v>
      </c>
      <c r="V1046">
        <v>0</v>
      </c>
      <c r="X1046">
        <v>0</v>
      </c>
      <c r="Y1046">
        <v>0</v>
      </c>
      <c r="AB1046" t="s">
        <v>1950</v>
      </c>
    </row>
    <row r="1047" spans="1:28">
      <c r="A1047" t="s">
        <v>658</v>
      </c>
      <c r="B1047" s="7" t="s">
        <v>1173</v>
      </c>
      <c r="D1047" t="s">
        <v>53</v>
      </c>
      <c r="E1047" t="s">
        <v>54</v>
      </c>
      <c r="F1047" t="s">
        <v>273</v>
      </c>
      <c r="H1047" t="s">
        <v>47</v>
      </c>
      <c r="I1047" t="s">
        <v>33</v>
      </c>
      <c r="J1047" t="s">
        <v>262</v>
      </c>
      <c r="K1047" t="s">
        <v>263</v>
      </c>
      <c r="L1047" t="s">
        <v>36</v>
      </c>
      <c r="M1047" t="s">
        <v>41</v>
      </c>
      <c r="N1047" t="s">
        <v>783</v>
      </c>
      <c r="O1047">
        <v>0</v>
      </c>
      <c r="P1047">
        <v>0</v>
      </c>
      <c r="Q1047">
        <v>1</v>
      </c>
      <c r="R1047">
        <v>0</v>
      </c>
      <c r="S1047">
        <v>0</v>
      </c>
      <c r="T1047">
        <v>1</v>
      </c>
      <c r="U1047">
        <v>0</v>
      </c>
      <c r="V1047">
        <v>0</v>
      </c>
      <c r="X1047">
        <v>0</v>
      </c>
      <c r="Y1047">
        <v>0</v>
      </c>
      <c r="AB1047" t="s">
        <v>1950</v>
      </c>
    </row>
    <row r="1048" spans="1:28">
      <c r="A1048" t="s">
        <v>658</v>
      </c>
      <c r="B1048" s="7" t="s">
        <v>1174</v>
      </c>
      <c r="D1048" t="s">
        <v>53</v>
      </c>
      <c r="E1048" t="s">
        <v>54</v>
      </c>
      <c r="F1048" t="s">
        <v>273</v>
      </c>
      <c r="H1048" t="s">
        <v>47</v>
      </c>
      <c r="I1048" t="s">
        <v>33</v>
      </c>
      <c r="J1048" t="s">
        <v>267</v>
      </c>
      <c r="K1048" t="s">
        <v>268</v>
      </c>
      <c r="L1048" t="s">
        <v>36</v>
      </c>
      <c r="M1048" t="s">
        <v>41</v>
      </c>
      <c r="N1048" t="s">
        <v>784</v>
      </c>
      <c r="O1048">
        <v>0</v>
      </c>
      <c r="P1048">
        <v>0</v>
      </c>
      <c r="Q1048">
        <v>1</v>
      </c>
      <c r="R1048">
        <v>0</v>
      </c>
      <c r="S1048">
        <v>0</v>
      </c>
      <c r="T1048">
        <v>1</v>
      </c>
      <c r="U1048">
        <v>0</v>
      </c>
      <c r="V1048">
        <v>0</v>
      </c>
      <c r="X1048">
        <v>0</v>
      </c>
      <c r="Y1048">
        <v>0</v>
      </c>
      <c r="AB1048" t="s">
        <v>1950</v>
      </c>
    </row>
    <row r="1049" spans="1:28">
      <c r="A1049" t="s">
        <v>658</v>
      </c>
      <c r="B1049" s="7" t="s">
        <v>1174</v>
      </c>
      <c r="D1049" t="s">
        <v>53</v>
      </c>
      <c r="E1049" t="s">
        <v>54</v>
      </c>
      <c r="F1049" t="s">
        <v>273</v>
      </c>
      <c r="H1049" t="s">
        <v>47</v>
      </c>
      <c r="I1049" t="s">
        <v>33</v>
      </c>
      <c r="J1049" t="s">
        <v>267</v>
      </c>
      <c r="K1049" t="s">
        <v>268</v>
      </c>
      <c r="L1049" t="s">
        <v>36</v>
      </c>
      <c r="M1049" t="s">
        <v>41</v>
      </c>
      <c r="N1049" t="s">
        <v>785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1</v>
      </c>
      <c r="U1049">
        <v>0</v>
      </c>
      <c r="V1049">
        <v>0</v>
      </c>
      <c r="X1049">
        <v>0</v>
      </c>
      <c r="Y1049">
        <v>0</v>
      </c>
      <c r="AB1049" t="s">
        <v>1950</v>
      </c>
    </row>
    <row r="1050" spans="1:28">
      <c r="A1050" t="s">
        <v>658</v>
      </c>
      <c r="B1050" s="7" t="s">
        <v>1174</v>
      </c>
      <c r="D1050" t="s">
        <v>53</v>
      </c>
      <c r="E1050" t="s">
        <v>54</v>
      </c>
      <c r="F1050" t="s">
        <v>273</v>
      </c>
      <c r="H1050" t="s">
        <v>47</v>
      </c>
      <c r="I1050" t="s">
        <v>33</v>
      </c>
      <c r="J1050" t="s">
        <v>267</v>
      </c>
      <c r="K1050" t="s">
        <v>268</v>
      </c>
      <c r="L1050" t="s">
        <v>36</v>
      </c>
      <c r="M1050" t="s">
        <v>41</v>
      </c>
      <c r="N1050" t="s">
        <v>786</v>
      </c>
      <c r="O1050">
        <v>1</v>
      </c>
      <c r="P1050">
        <v>0</v>
      </c>
      <c r="Q1050">
        <v>1</v>
      </c>
      <c r="R1050">
        <v>0</v>
      </c>
      <c r="S1050">
        <v>0</v>
      </c>
      <c r="T1050">
        <v>1</v>
      </c>
      <c r="U1050">
        <v>0</v>
      </c>
      <c r="V1050">
        <v>0</v>
      </c>
      <c r="X1050">
        <v>0</v>
      </c>
      <c r="Y1050">
        <v>0</v>
      </c>
      <c r="AB1050" t="s">
        <v>1950</v>
      </c>
    </row>
    <row r="1051" spans="1:28">
      <c r="A1051" t="s">
        <v>658</v>
      </c>
      <c r="B1051" s="7" t="s">
        <v>1173</v>
      </c>
      <c r="D1051" t="s">
        <v>53</v>
      </c>
      <c r="E1051" t="s">
        <v>54</v>
      </c>
      <c r="F1051" t="s">
        <v>273</v>
      </c>
      <c r="H1051" t="s">
        <v>47</v>
      </c>
      <c r="I1051" t="s">
        <v>33</v>
      </c>
      <c r="J1051" t="s">
        <v>267</v>
      </c>
      <c r="K1051" t="s">
        <v>268</v>
      </c>
      <c r="L1051" t="s">
        <v>40</v>
      </c>
      <c r="M1051" t="s">
        <v>41</v>
      </c>
      <c r="N1051" t="s">
        <v>787</v>
      </c>
      <c r="O1051">
        <v>0</v>
      </c>
      <c r="P1051">
        <v>0</v>
      </c>
      <c r="Q1051">
        <v>1</v>
      </c>
      <c r="R1051">
        <v>0</v>
      </c>
      <c r="S1051">
        <v>0</v>
      </c>
      <c r="T1051">
        <v>1</v>
      </c>
      <c r="U1051">
        <v>0</v>
      </c>
      <c r="V1051">
        <v>0</v>
      </c>
      <c r="X1051">
        <v>0</v>
      </c>
      <c r="Y1051">
        <v>0</v>
      </c>
      <c r="AB1051" t="s">
        <v>1950</v>
      </c>
    </row>
    <row r="1052" spans="1:28">
      <c r="A1052" t="s">
        <v>658</v>
      </c>
      <c r="B1052" s="7" t="s">
        <v>1173</v>
      </c>
      <c r="D1052" t="s">
        <v>53</v>
      </c>
      <c r="E1052" t="s">
        <v>54</v>
      </c>
      <c r="F1052" t="s">
        <v>273</v>
      </c>
      <c r="H1052" t="s">
        <v>47</v>
      </c>
      <c r="I1052" t="s">
        <v>33</v>
      </c>
      <c r="J1052" t="s">
        <v>267</v>
      </c>
      <c r="K1052" t="s">
        <v>268</v>
      </c>
      <c r="L1052" t="s">
        <v>40</v>
      </c>
      <c r="M1052" t="s">
        <v>41</v>
      </c>
      <c r="N1052" t="s">
        <v>788</v>
      </c>
      <c r="O1052">
        <v>0</v>
      </c>
      <c r="P1052">
        <v>0</v>
      </c>
      <c r="Q1052">
        <v>1</v>
      </c>
      <c r="R1052">
        <v>0</v>
      </c>
      <c r="S1052">
        <v>0</v>
      </c>
      <c r="T1052">
        <v>1</v>
      </c>
      <c r="U1052">
        <v>0</v>
      </c>
      <c r="V1052">
        <v>0</v>
      </c>
      <c r="X1052">
        <v>0</v>
      </c>
      <c r="Y1052">
        <v>0</v>
      </c>
      <c r="AB1052" t="s">
        <v>1950</v>
      </c>
    </row>
    <row r="1053" spans="1:28">
      <c r="A1053" t="s">
        <v>658</v>
      </c>
      <c r="B1053" s="7" t="s">
        <v>1173</v>
      </c>
      <c r="D1053" t="s">
        <v>53</v>
      </c>
      <c r="E1053" t="s">
        <v>54</v>
      </c>
      <c r="F1053" t="s">
        <v>273</v>
      </c>
      <c r="H1053" t="s">
        <v>47</v>
      </c>
      <c r="I1053" t="s">
        <v>33</v>
      </c>
      <c r="J1053" t="s">
        <v>267</v>
      </c>
      <c r="K1053" t="s">
        <v>268</v>
      </c>
      <c r="L1053" t="s">
        <v>40</v>
      </c>
      <c r="M1053" t="s">
        <v>41</v>
      </c>
      <c r="N1053" t="s">
        <v>789</v>
      </c>
      <c r="O1053">
        <v>0</v>
      </c>
      <c r="P1053">
        <v>0</v>
      </c>
      <c r="Q1053">
        <v>1</v>
      </c>
      <c r="R1053">
        <v>0</v>
      </c>
      <c r="S1053">
        <v>0</v>
      </c>
      <c r="T1053">
        <v>1</v>
      </c>
      <c r="U1053">
        <v>0</v>
      </c>
      <c r="V1053">
        <v>0</v>
      </c>
      <c r="X1053">
        <v>0</v>
      </c>
      <c r="Y1053">
        <v>0</v>
      </c>
      <c r="AB1053" t="s">
        <v>1950</v>
      </c>
    </row>
    <row r="1054" spans="1:28">
      <c r="A1054" t="s">
        <v>658</v>
      </c>
      <c r="B1054" s="7" t="s">
        <v>1171</v>
      </c>
      <c r="D1054" t="s">
        <v>53</v>
      </c>
      <c r="E1054" t="s">
        <v>54</v>
      </c>
      <c r="F1054" t="s">
        <v>55</v>
      </c>
      <c r="H1054" t="s">
        <v>32</v>
      </c>
      <c r="I1054" t="s">
        <v>33</v>
      </c>
      <c r="J1054" t="s">
        <v>256</v>
      </c>
      <c r="K1054" t="s">
        <v>257</v>
      </c>
      <c r="L1054" t="s">
        <v>40</v>
      </c>
      <c r="M1054" t="s">
        <v>41</v>
      </c>
      <c r="N1054" t="s">
        <v>1475</v>
      </c>
      <c r="O1054">
        <v>0</v>
      </c>
      <c r="P1054">
        <v>0</v>
      </c>
      <c r="Q1054">
        <v>1</v>
      </c>
      <c r="R1054">
        <v>0</v>
      </c>
      <c r="S1054">
        <v>0</v>
      </c>
      <c r="T1054">
        <v>1</v>
      </c>
      <c r="U1054">
        <v>0</v>
      </c>
      <c r="V1054">
        <v>0</v>
      </c>
      <c r="X1054">
        <v>0</v>
      </c>
      <c r="Y1054">
        <v>0</v>
      </c>
      <c r="AB1054" t="s">
        <v>1950</v>
      </c>
    </row>
    <row r="1055" spans="1:28">
      <c r="A1055" t="s">
        <v>658</v>
      </c>
      <c r="B1055" s="7" t="s">
        <v>1870</v>
      </c>
      <c r="D1055" t="s">
        <v>53</v>
      </c>
      <c r="E1055" t="s">
        <v>54</v>
      </c>
      <c r="F1055" t="s">
        <v>55</v>
      </c>
      <c r="H1055" t="s">
        <v>32</v>
      </c>
      <c r="I1055" t="s">
        <v>33</v>
      </c>
      <c r="J1055" t="s">
        <v>267</v>
      </c>
      <c r="K1055" t="s">
        <v>268</v>
      </c>
      <c r="L1055" t="s">
        <v>36</v>
      </c>
      <c r="M1055" t="s">
        <v>41</v>
      </c>
      <c r="N1055" t="s">
        <v>1881</v>
      </c>
      <c r="O1055">
        <v>0</v>
      </c>
      <c r="P1055">
        <v>0</v>
      </c>
      <c r="Q1055">
        <v>1</v>
      </c>
      <c r="R1055">
        <v>0</v>
      </c>
      <c r="S1055">
        <v>0</v>
      </c>
      <c r="T1055">
        <v>1</v>
      </c>
      <c r="U1055">
        <v>0</v>
      </c>
      <c r="V1055">
        <v>0</v>
      </c>
      <c r="X1055">
        <v>0</v>
      </c>
      <c r="Y1055">
        <v>0</v>
      </c>
      <c r="AB1055" t="s">
        <v>1950</v>
      </c>
    </row>
    <row r="1056" spans="1:28">
      <c r="A1056" t="s">
        <v>658</v>
      </c>
      <c r="B1056" s="7" t="s">
        <v>1870</v>
      </c>
      <c r="D1056" t="s">
        <v>53</v>
      </c>
      <c r="E1056" t="s">
        <v>54</v>
      </c>
      <c r="F1056" t="s">
        <v>55</v>
      </c>
      <c r="H1056" t="s">
        <v>32</v>
      </c>
      <c r="I1056" t="s">
        <v>33</v>
      </c>
      <c r="J1056" t="s">
        <v>267</v>
      </c>
      <c r="K1056" t="s">
        <v>268</v>
      </c>
      <c r="L1056" t="s">
        <v>40</v>
      </c>
      <c r="M1056" t="s">
        <v>41</v>
      </c>
      <c r="N1056" t="s">
        <v>1882</v>
      </c>
      <c r="O1056">
        <v>0</v>
      </c>
      <c r="P1056">
        <v>0</v>
      </c>
      <c r="Q1056">
        <v>1</v>
      </c>
      <c r="R1056">
        <v>0</v>
      </c>
      <c r="S1056">
        <v>0</v>
      </c>
      <c r="T1056">
        <v>1</v>
      </c>
      <c r="U1056">
        <v>0</v>
      </c>
      <c r="V1056">
        <v>0</v>
      </c>
      <c r="X1056">
        <v>0</v>
      </c>
      <c r="Y1056">
        <v>0</v>
      </c>
      <c r="AB1056" t="s">
        <v>1950</v>
      </c>
    </row>
    <row r="1057" spans="1:28">
      <c r="A1057" t="s">
        <v>658</v>
      </c>
      <c r="B1057" s="7" t="s">
        <v>1174</v>
      </c>
      <c r="D1057" t="s">
        <v>53</v>
      </c>
      <c r="E1057" t="s">
        <v>54</v>
      </c>
      <c r="F1057" t="s">
        <v>55</v>
      </c>
      <c r="H1057" t="s">
        <v>32</v>
      </c>
      <c r="I1057" t="s">
        <v>33</v>
      </c>
      <c r="J1057" t="s">
        <v>284</v>
      </c>
      <c r="K1057" t="s">
        <v>285</v>
      </c>
      <c r="L1057" t="s">
        <v>36</v>
      </c>
      <c r="M1057" t="s">
        <v>51</v>
      </c>
      <c r="N1057" t="s">
        <v>790</v>
      </c>
      <c r="O1057">
        <v>0</v>
      </c>
      <c r="P1057">
        <v>0</v>
      </c>
      <c r="Q1057">
        <v>0</v>
      </c>
      <c r="R1057">
        <v>1</v>
      </c>
      <c r="S1057">
        <v>0</v>
      </c>
      <c r="T1057">
        <v>1</v>
      </c>
      <c r="U1057">
        <v>0</v>
      </c>
      <c r="V1057">
        <v>0</v>
      </c>
      <c r="X1057">
        <v>0</v>
      </c>
      <c r="Y1057">
        <v>0</v>
      </c>
      <c r="AB1057" t="s">
        <v>1950</v>
      </c>
    </row>
    <row r="1058" spans="1:28">
      <c r="A1058" t="s">
        <v>658</v>
      </c>
      <c r="B1058" s="7" t="s">
        <v>1174</v>
      </c>
      <c r="D1058" t="s">
        <v>53</v>
      </c>
      <c r="E1058" t="s">
        <v>54</v>
      </c>
      <c r="F1058" t="s">
        <v>55</v>
      </c>
      <c r="H1058" t="s">
        <v>32</v>
      </c>
      <c r="I1058" t="s">
        <v>33</v>
      </c>
      <c r="J1058" t="s">
        <v>284</v>
      </c>
      <c r="K1058" t="s">
        <v>285</v>
      </c>
      <c r="L1058" t="s">
        <v>36</v>
      </c>
      <c r="M1058" t="s">
        <v>41</v>
      </c>
      <c r="N1058" t="s">
        <v>791</v>
      </c>
      <c r="O1058">
        <v>0</v>
      </c>
      <c r="P1058">
        <v>0</v>
      </c>
      <c r="Q1058">
        <v>1</v>
      </c>
      <c r="R1058">
        <v>0</v>
      </c>
      <c r="S1058">
        <v>0</v>
      </c>
      <c r="T1058">
        <v>1</v>
      </c>
      <c r="U1058">
        <v>0</v>
      </c>
      <c r="V1058">
        <v>0</v>
      </c>
      <c r="X1058">
        <v>0</v>
      </c>
      <c r="Y1058">
        <v>0</v>
      </c>
      <c r="AB1058" t="s">
        <v>1950</v>
      </c>
    </row>
    <row r="1059" spans="1:28">
      <c r="A1059" t="s">
        <v>658</v>
      </c>
      <c r="B1059" s="7" t="s">
        <v>1174</v>
      </c>
      <c r="D1059" t="s">
        <v>53</v>
      </c>
      <c r="E1059" t="s">
        <v>54</v>
      </c>
      <c r="F1059" t="s">
        <v>55</v>
      </c>
      <c r="H1059" t="s">
        <v>32</v>
      </c>
      <c r="I1059" t="s">
        <v>33</v>
      </c>
      <c r="J1059" t="s">
        <v>284</v>
      </c>
      <c r="K1059" t="s">
        <v>285</v>
      </c>
      <c r="L1059" t="s">
        <v>36</v>
      </c>
      <c r="M1059" t="s">
        <v>41</v>
      </c>
      <c r="N1059" t="s">
        <v>792</v>
      </c>
      <c r="O1059">
        <v>0</v>
      </c>
      <c r="P1059">
        <v>0</v>
      </c>
      <c r="Q1059">
        <v>1</v>
      </c>
      <c r="R1059">
        <v>0</v>
      </c>
      <c r="S1059">
        <v>0</v>
      </c>
      <c r="T1059">
        <v>1</v>
      </c>
      <c r="U1059">
        <v>0</v>
      </c>
      <c r="V1059">
        <v>0</v>
      </c>
      <c r="X1059">
        <v>0</v>
      </c>
      <c r="Y1059">
        <v>0</v>
      </c>
      <c r="AB1059" t="s">
        <v>1950</v>
      </c>
    </row>
    <row r="1060" spans="1:28">
      <c r="A1060" t="s">
        <v>658</v>
      </c>
      <c r="B1060" s="7" t="s">
        <v>1173</v>
      </c>
      <c r="D1060" t="s">
        <v>53</v>
      </c>
      <c r="E1060" t="s">
        <v>54</v>
      </c>
      <c r="F1060" t="s">
        <v>55</v>
      </c>
      <c r="H1060" t="s">
        <v>32</v>
      </c>
      <c r="I1060" t="s">
        <v>33</v>
      </c>
      <c r="J1060" t="s">
        <v>284</v>
      </c>
      <c r="K1060" t="s">
        <v>285</v>
      </c>
      <c r="L1060" t="s">
        <v>36</v>
      </c>
      <c r="M1060" t="s">
        <v>41</v>
      </c>
      <c r="N1060" t="s">
        <v>793</v>
      </c>
      <c r="O1060">
        <v>0</v>
      </c>
      <c r="P1060">
        <v>0</v>
      </c>
      <c r="Q1060">
        <v>1</v>
      </c>
      <c r="R1060">
        <v>0</v>
      </c>
      <c r="S1060">
        <v>0</v>
      </c>
      <c r="T1060">
        <v>1</v>
      </c>
      <c r="U1060">
        <v>0</v>
      </c>
      <c r="V1060">
        <v>0</v>
      </c>
      <c r="X1060">
        <v>0</v>
      </c>
      <c r="Y1060">
        <v>0</v>
      </c>
      <c r="AB1060" t="s">
        <v>1950</v>
      </c>
    </row>
    <row r="1061" spans="1:28">
      <c r="A1061" t="s">
        <v>658</v>
      </c>
      <c r="B1061" s="7" t="s">
        <v>1173</v>
      </c>
      <c r="D1061" t="s">
        <v>53</v>
      </c>
      <c r="E1061" t="s">
        <v>54</v>
      </c>
      <c r="F1061" t="s">
        <v>55</v>
      </c>
      <c r="H1061" t="s">
        <v>32</v>
      </c>
      <c r="I1061" t="s">
        <v>33</v>
      </c>
      <c r="J1061" t="s">
        <v>284</v>
      </c>
      <c r="K1061" t="s">
        <v>285</v>
      </c>
      <c r="L1061" t="s">
        <v>36</v>
      </c>
      <c r="M1061" t="s">
        <v>41</v>
      </c>
      <c r="N1061" t="s">
        <v>794</v>
      </c>
      <c r="O1061">
        <v>0</v>
      </c>
      <c r="P1061">
        <v>0</v>
      </c>
      <c r="Q1061">
        <v>1</v>
      </c>
      <c r="R1061">
        <v>0</v>
      </c>
      <c r="S1061">
        <v>0</v>
      </c>
      <c r="T1061">
        <v>1</v>
      </c>
      <c r="U1061">
        <v>0</v>
      </c>
      <c r="V1061">
        <v>0</v>
      </c>
      <c r="X1061">
        <v>0</v>
      </c>
      <c r="Y1061">
        <v>0</v>
      </c>
      <c r="AB1061" t="s">
        <v>1950</v>
      </c>
    </row>
    <row r="1062" spans="1:28">
      <c r="A1062" t="s">
        <v>658</v>
      </c>
      <c r="B1062" s="7" t="s">
        <v>1173</v>
      </c>
      <c r="D1062" t="s">
        <v>53</v>
      </c>
      <c r="E1062" t="s">
        <v>54</v>
      </c>
      <c r="F1062" t="s">
        <v>55</v>
      </c>
      <c r="H1062" t="s">
        <v>32</v>
      </c>
      <c r="I1062" t="s">
        <v>33</v>
      </c>
      <c r="J1062" t="s">
        <v>284</v>
      </c>
      <c r="K1062" t="s">
        <v>285</v>
      </c>
      <c r="L1062" t="s">
        <v>36</v>
      </c>
      <c r="M1062" t="s">
        <v>41</v>
      </c>
      <c r="N1062" t="s">
        <v>795</v>
      </c>
      <c r="O1062">
        <v>0</v>
      </c>
      <c r="P1062">
        <v>0</v>
      </c>
      <c r="Q1062">
        <v>1</v>
      </c>
      <c r="R1062">
        <v>0</v>
      </c>
      <c r="S1062">
        <v>0</v>
      </c>
      <c r="T1062">
        <v>1</v>
      </c>
      <c r="U1062">
        <v>0</v>
      </c>
      <c r="V1062">
        <v>0</v>
      </c>
      <c r="X1062">
        <v>0</v>
      </c>
      <c r="Y1062">
        <v>0</v>
      </c>
      <c r="AB1062" t="s">
        <v>1950</v>
      </c>
    </row>
    <row r="1063" spans="1:28">
      <c r="A1063" t="s">
        <v>658</v>
      </c>
      <c r="B1063" s="7" t="s">
        <v>1870</v>
      </c>
      <c r="D1063" t="s">
        <v>53</v>
      </c>
      <c r="E1063" t="s">
        <v>54</v>
      </c>
      <c r="F1063" t="s">
        <v>55</v>
      </c>
      <c r="H1063" t="s">
        <v>47</v>
      </c>
      <c r="I1063" t="s">
        <v>33</v>
      </c>
      <c r="J1063" t="s">
        <v>262</v>
      </c>
      <c r="K1063" t="s">
        <v>263</v>
      </c>
      <c r="L1063" t="s">
        <v>36</v>
      </c>
      <c r="M1063" t="s">
        <v>41</v>
      </c>
      <c r="N1063" t="s">
        <v>1883</v>
      </c>
      <c r="O1063">
        <v>1</v>
      </c>
      <c r="P1063">
        <v>0</v>
      </c>
      <c r="Q1063">
        <v>1</v>
      </c>
      <c r="R1063">
        <v>0</v>
      </c>
      <c r="S1063">
        <v>0</v>
      </c>
      <c r="T1063">
        <v>1</v>
      </c>
      <c r="U1063">
        <v>0</v>
      </c>
      <c r="V1063">
        <v>0</v>
      </c>
      <c r="X1063">
        <v>0</v>
      </c>
      <c r="Y1063">
        <v>0</v>
      </c>
      <c r="AB1063" t="s">
        <v>1950</v>
      </c>
    </row>
    <row r="1064" spans="1:28">
      <c r="A1064" t="s">
        <v>658</v>
      </c>
      <c r="B1064" s="7" t="s">
        <v>1870</v>
      </c>
      <c r="D1064" t="s">
        <v>53</v>
      </c>
      <c r="E1064" t="s">
        <v>54</v>
      </c>
      <c r="F1064" t="s">
        <v>55</v>
      </c>
      <c r="H1064" t="s">
        <v>47</v>
      </c>
      <c r="I1064" t="s">
        <v>33</v>
      </c>
      <c r="J1064" t="s">
        <v>262</v>
      </c>
      <c r="K1064" t="s">
        <v>263</v>
      </c>
      <c r="L1064" t="s">
        <v>40</v>
      </c>
      <c r="M1064" t="s">
        <v>41</v>
      </c>
      <c r="N1064" t="s">
        <v>1884</v>
      </c>
      <c r="O1064">
        <v>0</v>
      </c>
      <c r="P1064">
        <v>0</v>
      </c>
      <c r="Q1064">
        <v>1</v>
      </c>
      <c r="R1064">
        <v>0</v>
      </c>
      <c r="S1064">
        <v>0</v>
      </c>
      <c r="T1064">
        <v>1</v>
      </c>
      <c r="U1064">
        <v>0</v>
      </c>
      <c r="V1064">
        <v>0</v>
      </c>
      <c r="X1064">
        <v>0</v>
      </c>
      <c r="Y1064">
        <v>0</v>
      </c>
      <c r="AB1064" t="s">
        <v>1950</v>
      </c>
    </row>
    <row r="1065" spans="1:28">
      <c r="A1065" t="s">
        <v>658</v>
      </c>
      <c r="B1065" s="7" t="s">
        <v>1870</v>
      </c>
      <c r="D1065" t="s">
        <v>53</v>
      </c>
      <c r="E1065" t="s">
        <v>54</v>
      </c>
      <c r="F1065" t="s">
        <v>55</v>
      </c>
      <c r="H1065" t="s">
        <v>47</v>
      </c>
      <c r="I1065" t="s">
        <v>33</v>
      </c>
      <c r="J1065" t="s">
        <v>267</v>
      </c>
      <c r="K1065" t="s">
        <v>268</v>
      </c>
      <c r="L1065" t="s">
        <v>36</v>
      </c>
      <c r="M1065" t="s">
        <v>41</v>
      </c>
      <c r="N1065" t="s">
        <v>1885</v>
      </c>
      <c r="O1065">
        <v>0</v>
      </c>
      <c r="P1065">
        <v>0</v>
      </c>
      <c r="Q1065">
        <v>1</v>
      </c>
      <c r="R1065">
        <v>0</v>
      </c>
      <c r="S1065">
        <v>0</v>
      </c>
      <c r="T1065">
        <v>1</v>
      </c>
      <c r="U1065">
        <v>0</v>
      </c>
      <c r="V1065">
        <v>0</v>
      </c>
      <c r="X1065">
        <v>0</v>
      </c>
      <c r="Y1065">
        <v>0</v>
      </c>
      <c r="AB1065" t="s">
        <v>1950</v>
      </c>
    </row>
    <row r="1066" spans="1:28">
      <c r="A1066" t="s">
        <v>658</v>
      </c>
      <c r="B1066" s="7" t="s">
        <v>1173</v>
      </c>
      <c r="D1066" t="s">
        <v>53</v>
      </c>
      <c r="E1066" t="s">
        <v>54</v>
      </c>
      <c r="F1066" t="s">
        <v>55</v>
      </c>
      <c r="H1066" t="s">
        <v>47</v>
      </c>
      <c r="I1066" t="s">
        <v>33</v>
      </c>
      <c r="J1066" t="s">
        <v>284</v>
      </c>
      <c r="K1066" t="s">
        <v>285</v>
      </c>
      <c r="L1066" t="s">
        <v>36</v>
      </c>
      <c r="M1066" t="s">
        <v>41</v>
      </c>
      <c r="N1066" t="s">
        <v>796</v>
      </c>
      <c r="O1066">
        <v>0</v>
      </c>
      <c r="P1066">
        <v>0</v>
      </c>
      <c r="Q1066">
        <v>1</v>
      </c>
      <c r="R1066">
        <v>0</v>
      </c>
      <c r="S1066">
        <v>0</v>
      </c>
      <c r="T1066">
        <v>1</v>
      </c>
      <c r="U1066">
        <v>0</v>
      </c>
      <c r="V1066">
        <v>0</v>
      </c>
      <c r="X1066">
        <v>0</v>
      </c>
      <c r="Y1066">
        <v>0</v>
      </c>
      <c r="AB1066" t="s">
        <v>1950</v>
      </c>
    </row>
    <row r="1067" spans="1:28">
      <c r="A1067" t="s">
        <v>658</v>
      </c>
      <c r="B1067" s="7" t="s">
        <v>1176</v>
      </c>
      <c r="D1067" t="s">
        <v>53</v>
      </c>
      <c r="E1067" t="s">
        <v>54</v>
      </c>
      <c r="F1067" t="s">
        <v>55</v>
      </c>
      <c r="H1067" t="s">
        <v>47</v>
      </c>
      <c r="I1067" t="s">
        <v>33</v>
      </c>
      <c r="J1067" t="s">
        <v>284</v>
      </c>
      <c r="K1067" t="s">
        <v>285</v>
      </c>
      <c r="L1067" t="s">
        <v>36</v>
      </c>
      <c r="M1067" t="s">
        <v>41</v>
      </c>
      <c r="N1067" t="s">
        <v>797</v>
      </c>
      <c r="O1067">
        <v>0</v>
      </c>
      <c r="P1067">
        <v>0</v>
      </c>
      <c r="Q1067">
        <v>1</v>
      </c>
      <c r="R1067">
        <v>0</v>
      </c>
      <c r="S1067">
        <v>0</v>
      </c>
      <c r="T1067">
        <v>1</v>
      </c>
      <c r="U1067">
        <v>0</v>
      </c>
      <c r="V1067">
        <v>0</v>
      </c>
      <c r="X1067">
        <v>0</v>
      </c>
      <c r="Y1067">
        <v>0</v>
      </c>
      <c r="AB1067" t="s">
        <v>1950</v>
      </c>
    </row>
    <row r="1068" spans="1:28">
      <c r="A1068" t="s">
        <v>658</v>
      </c>
      <c r="B1068" s="7" t="s">
        <v>1176</v>
      </c>
      <c r="D1068" t="s">
        <v>53</v>
      </c>
      <c r="E1068" t="s">
        <v>54</v>
      </c>
      <c r="F1068" t="s">
        <v>55</v>
      </c>
      <c r="H1068" t="s">
        <v>47</v>
      </c>
      <c r="I1068" t="s">
        <v>33</v>
      </c>
      <c r="J1068" t="s">
        <v>284</v>
      </c>
      <c r="K1068" t="s">
        <v>285</v>
      </c>
      <c r="L1068" t="s">
        <v>36</v>
      </c>
      <c r="M1068" t="s">
        <v>41</v>
      </c>
      <c r="N1068" t="s">
        <v>798</v>
      </c>
      <c r="O1068">
        <v>1</v>
      </c>
      <c r="P1068">
        <v>0</v>
      </c>
      <c r="Q1068">
        <v>1</v>
      </c>
      <c r="R1068">
        <v>0</v>
      </c>
      <c r="S1068">
        <v>0</v>
      </c>
      <c r="T1068">
        <v>1</v>
      </c>
      <c r="U1068">
        <v>0</v>
      </c>
      <c r="V1068">
        <v>0</v>
      </c>
      <c r="X1068">
        <v>0</v>
      </c>
      <c r="Y1068">
        <v>0</v>
      </c>
      <c r="AB1068" t="s">
        <v>1950</v>
      </c>
    </row>
    <row r="1069" spans="1:28">
      <c r="A1069" t="s">
        <v>658</v>
      </c>
      <c r="B1069" s="7" t="s">
        <v>1176</v>
      </c>
      <c r="D1069" t="s">
        <v>53</v>
      </c>
      <c r="E1069" t="s">
        <v>54</v>
      </c>
      <c r="F1069" t="s">
        <v>55</v>
      </c>
      <c r="H1069" t="s">
        <v>47</v>
      </c>
      <c r="I1069" t="s">
        <v>33</v>
      </c>
      <c r="J1069" t="s">
        <v>284</v>
      </c>
      <c r="K1069" t="s">
        <v>285</v>
      </c>
      <c r="L1069" t="s">
        <v>36</v>
      </c>
      <c r="M1069" t="s">
        <v>41</v>
      </c>
      <c r="N1069" t="s">
        <v>799</v>
      </c>
      <c r="O1069">
        <v>0</v>
      </c>
      <c r="P1069">
        <v>0</v>
      </c>
      <c r="Q1069">
        <v>1</v>
      </c>
      <c r="R1069">
        <v>0</v>
      </c>
      <c r="S1069">
        <v>0</v>
      </c>
      <c r="T1069">
        <v>1</v>
      </c>
      <c r="U1069">
        <v>0</v>
      </c>
      <c r="V1069">
        <v>0</v>
      </c>
      <c r="X1069">
        <v>0</v>
      </c>
      <c r="Y1069">
        <v>0</v>
      </c>
      <c r="AB1069" t="s">
        <v>1950</v>
      </c>
    </row>
    <row r="1070" spans="1:28">
      <c r="A1070" t="s">
        <v>658</v>
      </c>
      <c r="B1070" s="7" t="s">
        <v>1171</v>
      </c>
      <c r="D1070" t="s">
        <v>53</v>
      </c>
      <c r="E1070" t="s">
        <v>54</v>
      </c>
      <c r="F1070" t="s">
        <v>55</v>
      </c>
      <c r="H1070" t="s">
        <v>47</v>
      </c>
      <c r="I1070" t="s">
        <v>33</v>
      </c>
      <c r="J1070" t="s">
        <v>284</v>
      </c>
      <c r="K1070" t="s">
        <v>285</v>
      </c>
      <c r="L1070" t="s">
        <v>36</v>
      </c>
      <c r="M1070" t="s">
        <v>41</v>
      </c>
      <c r="N1070" t="s">
        <v>1476</v>
      </c>
      <c r="O1070">
        <v>0</v>
      </c>
      <c r="P1070">
        <v>0</v>
      </c>
      <c r="Q1070">
        <v>1</v>
      </c>
      <c r="R1070">
        <v>0</v>
      </c>
      <c r="S1070">
        <v>0</v>
      </c>
      <c r="T1070">
        <v>1</v>
      </c>
      <c r="U1070">
        <v>0</v>
      </c>
      <c r="V1070">
        <v>0</v>
      </c>
      <c r="X1070">
        <v>0</v>
      </c>
      <c r="Y1070">
        <v>0</v>
      </c>
      <c r="AB1070" t="s">
        <v>1950</v>
      </c>
    </row>
    <row r="1071" spans="1:28">
      <c r="A1071" t="s">
        <v>658</v>
      </c>
      <c r="B1071" s="7" t="s">
        <v>1171</v>
      </c>
      <c r="D1071" t="s">
        <v>53</v>
      </c>
      <c r="E1071" t="s">
        <v>54</v>
      </c>
      <c r="F1071" t="s">
        <v>55</v>
      </c>
      <c r="H1071" t="s">
        <v>47</v>
      </c>
      <c r="I1071" t="s">
        <v>33</v>
      </c>
      <c r="J1071" t="s">
        <v>284</v>
      </c>
      <c r="K1071" t="s">
        <v>285</v>
      </c>
      <c r="L1071" t="s">
        <v>40</v>
      </c>
      <c r="M1071" t="s">
        <v>41</v>
      </c>
      <c r="N1071" t="s">
        <v>1477</v>
      </c>
      <c r="O1071">
        <v>0</v>
      </c>
      <c r="P1071">
        <v>0</v>
      </c>
      <c r="Q1071">
        <v>1</v>
      </c>
      <c r="R1071">
        <v>0</v>
      </c>
      <c r="S1071">
        <v>0</v>
      </c>
      <c r="T1071">
        <v>1</v>
      </c>
      <c r="U1071">
        <v>0</v>
      </c>
      <c r="V1071">
        <v>0</v>
      </c>
      <c r="X1071">
        <v>0</v>
      </c>
      <c r="Y1071">
        <v>0</v>
      </c>
      <c r="AB1071" t="s">
        <v>1950</v>
      </c>
    </row>
    <row r="1072" spans="1:28">
      <c r="A1072" t="s">
        <v>658</v>
      </c>
      <c r="B1072" s="7" t="s">
        <v>1171</v>
      </c>
      <c r="D1072" t="s">
        <v>53</v>
      </c>
      <c r="E1072" t="s">
        <v>54</v>
      </c>
      <c r="F1072" t="s">
        <v>55</v>
      </c>
      <c r="H1072" t="s">
        <v>47</v>
      </c>
      <c r="I1072" t="s">
        <v>33</v>
      </c>
      <c r="J1072" t="s">
        <v>284</v>
      </c>
      <c r="K1072" t="s">
        <v>285</v>
      </c>
      <c r="L1072" t="s">
        <v>40</v>
      </c>
      <c r="M1072" t="s">
        <v>41</v>
      </c>
      <c r="N1072" t="s">
        <v>1478</v>
      </c>
      <c r="O1072">
        <v>1</v>
      </c>
      <c r="P1072">
        <v>0</v>
      </c>
      <c r="Q1072">
        <v>1</v>
      </c>
      <c r="R1072">
        <v>0</v>
      </c>
      <c r="S1072">
        <v>0</v>
      </c>
      <c r="T1072">
        <v>1</v>
      </c>
      <c r="U1072">
        <v>0</v>
      </c>
      <c r="V1072">
        <v>0</v>
      </c>
      <c r="X1072">
        <v>0</v>
      </c>
      <c r="Y1072">
        <v>0</v>
      </c>
      <c r="AB1072" t="s">
        <v>1950</v>
      </c>
    </row>
    <row r="1073" spans="1:28">
      <c r="A1073" t="s">
        <v>658</v>
      </c>
      <c r="B1073" s="7" t="s">
        <v>1171</v>
      </c>
      <c r="D1073" t="s">
        <v>53</v>
      </c>
      <c r="E1073" t="s">
        <v>54</v>
      </c>
      <c r="F1073" t="s">
        <v>55</v>
      </c>
      <c r="H1073" t="s">
        <v>47</v>
      </c>
      <c r="I1073" t="s">
        <v>33</v>
      </c>
      <c r="J1073" t="s">
        <v>284</v>
      </c>
      <c r="K1073" t="s">
        <v>285</v>
      </c>
      <c r="L1073" t="s">
        <v>40</v>
      </c>
      <c r="M1073" t="s">
        <v>41</v>
      </c>
      <c r="N1073" t="s">
        <v>1479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1</v>
      </c>
      <c r="U1073">
        <v>0</v>
      </c>
      <c r="V1073">
        <v>0</v>
      </c>
      <c r="X1073">
        <v>0</v>
      </c>
      <c r="Y1073">
        <v>0</v>
      </c>
      <c r="AB1073" t="s">
        <v>1950</v>
      </c>
    </row>
    <row r="1074" spans="1:28">
      <c r="A1074" t="s">
        <v>658</v>
      </c>
      <c r="B1074" s="7" t="s">
        <v>1171</v>
      </c>
      <c r="D1074" t="s">
        <v>53</v>
      </c>
      <c r="E1074" t="s">
        <v>54</v>
      </c>
      <c r="F1074" t="s">
        <v>55</v>
      </c>
      <c r="H1074" t="s">
        <v>47</v>
      </c>
      <c r="I1074" t="s">
        <v>33</v>
      </c>
      <c r="J1074" t="s">
        <v>270</v>
      </c>
      <c r="K1074" t="s">
        <v>86</v>
      </c>
      <c r="L1074" t="s">
        <v>36</v>
      </c>
      <c r="M1074" t="s">
        <v>41</v>
      </c>
      <c r="N1074" t="s">
        <v>1480</v>
      </c>
      <c r="O1074">
        <v>0</v>
      </c>
      <c r="P1074">
        <v>0</v>
      </c>
      <c r="Q1074">
        <v>1</v>
      </c>
      <c r="R1074">
        <v>0</v>
      </c>
      <c r="S1074">
        <v>0</v>
      </c>
      <c r="T1074">
        <v>1</v>
      </c>
      <c r="U1074">
        <v>0</v>
      </c>
      <c r="V1074">
        <v>0</v>
      </c>
      <c r="X1074">
        <v>0</v>
      </c>
      <c r="Y1074">
        <v>0</v>
      </c>
      <c r="AB1074" t="s">
        <v>1950</v>
      </c>
    </row>
    <row r="1075" spans="1:28">
      <c r="A1075" t="s">
        <v>658</v>
      </c>
      <c r="B1075" s="7" t="s">
        <v>1174</v>
      </c>
      <c r="D1075" t="s">
        <v>53</v>
      </c>
      <c r="G1075" t="s">
        <v>296</v>
      </c>
      <c r="H1075" t="s">
        <v>32</v>
      </c>
      <c r="I1075" t="s">
        <v>33</v>
      </c>
      <c r="J1075" t="s">
        <v>270</v>
      </c>
      <c r="K1075" t="s">
        <v>86</v>
      </c>
      <c r="L1075" t="s">
        <v>189</v>
      </c>
      <c r="M1075" t="s">
        <v>51</v>
      </c>
      <c r="N1075" t="s">
        <v>800</v>
      </c>
      <c r="O1075">
        <v>1</v>
      </c>
      <c r="P1075">
        <v>0</v>
      </c>
      <c r="Q1075">
        <v>0</v>
      </c>
      <c r="R1075">
        <v>1</v>
      </c>
      <c r="S1075">
        <v>0</v>
      </c>
      <c r="T1075">
        <v>1</v>
      </c>
      <c r="U1075">
        <v>0</v>
      </c>
      <c r="V1075">
        <v>0</v>
      </c>
      <c r="X1075">
        <v>0</v>
      </c>
      <c r="Y1075">
        <v>0</v>
      </c>
      <c r="AB1075" t="s">
        <v>1950</v>
      </c>
    </row>
    <row r="1076" spans="1:28">
      <c r="A1076" t="s">
        <v>658</v>
      </c>
      <c r="B1076" s="7" t="s">
        <v>1177</v>
      </c>
      <c r="D1076" t="s">
        <v>53</v>
      </c>
      <c r="G1076" t="s">
        <v>296</v>
      </c>
      <c r="H1076" t="s">
        <v>47</v>
      </c>
      <c r="I1076" t="s">
        <v>33</v>
      </c>
      <c r="J1076" t="s">
        <v>262</v>
      </c>
      <c r="K1076" t="s">
        <v>263</v>
      </c>
      <c r="L1076" t="s">
        <v>189</v>
      </c>
      <c r="M1076" t="s">
        <v>41</v>
      </c>
      <c r="N1076" t="s">
        <v>801</v>
      </c>
      <c r="O1076">
        <v>0</v>
      </c>
      <c r="P1076">
        <v>0</v>
      </c>
      <c r="Q1076">
        <v>1</v>
      </c>
      <c r="R1076">
        <v>0</v>
      </c>
      <c r="S1076">
        <v>0</v>
      </c>
      <c r="T1076">
        <v>1</v>
      </c>
      <c r="U1076">
        <v>0</v>
      </c>
      <c r="V1076">
        <v>0</v>
      </c>
      <c r="X1076">
        <v>0</v>
      </c>
      <c r="Y1076">
        <v>0</v>
      </c>
      <c r="AB1076" t="s">
        <v>1950</v>
      </c>
    </row>
    <row r="1077" spans="1:28">
      <c r="A1077" t="s">
        <v>658</v>
      </c>
      <c r="B1077" s="7" t="s">
        <v>1176</v>
      </c>
      <c r="D1077" t="s">
        <v>53</v>
      </c>
      <c r="G1077" t="s">
        <v>296</v>
      </c>
      <c r="H1077" t="s">
        <v>47</v>
      </c>
      <c r="I1077" t="s">
        <v>33</v>
      </c>
      <c r="J1077" t="s">
        <v>267</v>
      </c>
      <c r="K1077" t="s">
        <v>268</v>
      </c>
      <c r="L1077" t="s">
        <v>189</v>
      </c>
      <c r="M1077" t="s">
        <v>41</v>
      </c>
      <c r="N1077" t="s">
        <v>802</v>
      </c>
      <c r="O1077">
        <v>0</v>
      </c>
      <c r="P1077">
        <v>0</v>
      </c>
      <c r="Q1077">
        <v>1</v>
      </c>
      <c r="R1077">
        <v>0</v>
      </c>
      <c r="S1077">
        <v>0</v>
      </c>
      <c r="T1077">
        <v>1</v>
      </c>
      <c r="U1077">
        <v>0</v>
      </c>
      <c r="V1077">
        <v>0</v>
      </c>
      <c r="X1077">
        <v>0</v>
      </c>
      <c r="Y1077">
        <v>0</v>
      </c>
      <c r="AB1077" t="s">
        <v>1950</v>
      </c>
    </row>
    <row r="1078" spans="1:28">
      <c r="A1078" t="s">
        <v>658</v>
      </c>
      <c r="B1078" s="7" t="s">
        <v>1177</v>
      </c>
      <c r="D1078" t="s">
        <v>53</v>
      </c>
      <c r="G1078" t="s">
        <v>296</v>
      </c>
      <c r="H1078" t="s">
        <v>47</v>
      </c>
      <c r="I1078" t="s">
        <v>33</v>
      </c>
      <c r="J1078" t="s">
        <v>270</v>
      </c>
      <c r="K1078" t="s">
        <v>86</v>
      </c>
      <c r="L1078" t="s">
        <v>189</v>
      </c>
      <c r="M1078" t="s">
        <v>41</v>
      </c>
      <c r="N1078" t="s">
        <v>803</v>
      </c>
      <c r="O1078">
        <v>1</v>
      </c>
      <c r="P1078">
        <v>1</v>
      </c>
      <c r="Q1078">
        <v>1</v>
      </c>
      <c r="R1078">
        <v>0</v>
      </c>
      <c r="S1078">
        <v>0</v>
      </c>
      <c r="T1078">
        <v>1</v>
      </c>
      <c r="U1078">
        <v>1</v>
      </c>
      <c r="V1078">
        <v>0</v>
      </c>
      <c r="X1078">
        <v>0</v>
      </c>
      <c r="Y1078">
        <v>0</v>
      </c>
      <c r="AB1078" t="s">
        <v>1950</v>
      </c>
    </row>
    <row r="1079" spans="1:28">
      <c r="A1079" t="s">
        <v>658</v>
      </c>
      <c r="B1079" s="7" t="s">
        <v>1174</v>
      </c>
      <c r="D1079" t="s">
        <v>53</v>
      </c>
      <c r="G1079" t="s">
        <v>296</v>
      </c>
      <c r="H1079" t="s">
        <v>47</v>
      </c>
      <c r="I1079" t="s">
        <v>33</v>
      </c>
      <c r="J1079" t="s">
        <v>270</v>
      </c>
      <c r="K1079" t="s">
        <v>86</v>
      </c>
      <c r="L1079" t="s">
        <v>189</v>
      </c>
      <c r="M1079" t="s">
        <v>51</v>
      </c>
      <c r="N1079" t="s">
        <v>804</v>
      </c>
      <c r="O1079">
        <v>1</v>
      </c>
      <c r="P1079">
        <v>1</v>
      </c>
      <c r="Q1079">
        <v>0</v>
      </c>
      <c r="R1079">
        <v>1</v>
      </c>
      <c r="S1079">
        <v>0</v>
      </c>
      <c r="T1079">
        <v>1</v>
      </c>
      <c r="U1079">
        <v>0</v>
      </c>
      <c r="V1079">
        <v>0</v>
      </c>
      <c r="X1079">
        <v>0</v>
      </c>
      <c r="Y1079">
        <v>0</v>
      </c>
      <c r="AB1079" t="s">
        <v>1950</v>
      </c>
    </row>
    <row r="1080" spans="1:28">
      <c r="A1080" t="s">
        <v>658</v>
      </c>
      <c r="B1080" s="7" t="s">
        <v>1174</v>
      </c>
      <c r="D1080" t="s">
        <v>53</v>
      </c>
      <c r="G1080" t="s">
        <v>296</v>
      </c>
      <c r="H1080" t="s">
        <v>47</v>
      </c>
      <c r="I1080" t="s">
        <v>33</v>
      </c>
      <c r="J1080" t="s">
        <v>270</v>
      </c>
      <c r="K1080" t="s">
        <v>86</v>
      </c>
      <c r="L1080" t="s">
        <v>189</v>
      </c>
      <c r="M1080" t="s">
        <v>41</v>
      </c>
      <c r="N1080" t="s">
        <v>805</v>
      </c>
      <c r="O1080">
        <v>1</v>
      </c>
      <c r="P1080">
        <v>0</v>
      </c>
      <c r="Q1080">
        <v>1</v>
      </c>
      <c r="R1080">
        <v>0</v>
      </c>
      <c r="S1080">
        <v>0</v>
      </c>
      <c r="T1080">
        <v>1</v>
      </c>
      <c r="U1080">
        <v>0</v>
      </c>
      <c r="V1080">
        <v>0</v>
      </c>
      <c r="X1080">
        <v>0</v>
      </c>
      <c r="Y1080">
        <v>0</v>
      </c>
      <c r="AB1080" t="s">
        <v>1950</v>
      </c>
    </row>
    <row r="1081" spans="1:28">
      <c r="A1081" t="s">
        <v>658</v>
      </c>
      <c r="B1081" s="7" t="s">
        <v>1174</v>
      </c>
      <c r="D1081" t="s">
        <v>53</v>
      </c>
      <c r="G1081" t="s">
        <v>296</v>
      </c>
      <c r="H1081" t="s">
        <v>47</v>
      </c>
      <c r="I1081" t="s">
        <v>33</v>
      </c>
      <c r="J1081" t="s">
        <v>270</v>
      </c>
      <c r="K1081" t="s">
        <v>86</v>
      </c>
      <c r="L1081" t="s">
        <v>189</v>
      </c>
      <c r="M1081" t="s">
        <v>41</v>
      </c>
      <c r="N1081" t="s">
        <v>806</v>
      </c>
      <c r="O1081">
        <v>1</v>
      </c>
      <c r="P1081">
        <v>0</v>
      </c>
      <c r="Q1081">
        <v>1</v>
      </c>
      <c r="R1081">
        <v>0</v>
      </c>
      <c r="S1081">
        <v>0</v>
      </c>
      <c r="T1081">
        <v>1</v>
      </c>
      <c r="U1081">
        <v>0</v>
      </c>
      <c r="V1081">
        <v>0</v>
      </c>
      <c r="X1081">
        <v>0</v>
      </c>
      <c r="Y1081">
        <v>0</v>
      </c>
      <c r="AB1081" t="s">
        <v>1950</v>
      </c>
    </row>
    <row r="1082" spans="1:28">
      <c r="A1082" t="s">
        <v>658</v>
      </c>
      <c r="B1082" s="7" t="s">
        <v>1173</v>
      </c>
      <c r="D1082" t="s">
        <v>53</v>
      </c>
      <c r="G1082" t="s">
        <v>296</v>
      </c>
      <c r="H1082" t="s">
        <v>47</v>
      </c>
      <c r="I1082" t="s">
        <v>33</v>
      </c>
      <c r="J1082" t="s">
        <v>270</v>
      </c>
      <c r="K1082" t="s">
        <v>86</v>
      </c>
      <c r="L1082" t="s">
        <v>189</v>
      </c>
      <c r="M1082" t="s">
        <v>51</v>
      </c>
      <c r="N1082" t="s">
        <v>807</v>
      </c>
      <c r="O1082">
        <v>1</v>
      </c>
      <c r="P1082">
        <v>0</v>
      </c>
      <c r="Q1082">
        <v>0</v>
      </c>
      <c r="R1082">
        <v>1</v>
      </c>
      <c r="S1082">
        <v>0</v>
      </c>
      <c r="T1082">
        <v>1</v>
      </c>
      <c r="U1082">
        <v>0</v>
      </c>
      <c r="V1082">
        <v>0</v>
      </c>
      <c r="X1082">
        <v>0</v>
      </c>
      <c r="Y1082">
        <v>0</v>
      </c>
      <c r="AB1082" t="s">
        <v>1950</v>
      </c>
    </row>
    <row r="1083" spans="1:28">
      <c r="A1083" t="s">
        <v>658</v>
      </c>
      <c r="B1083" s="7" t="s">
        <v>1176</v>
      </c>
      <c r="D1083" t="s">
        <v>53</v>
      </c>
      <c r="G1083" t="s">
        <v>296</v>
      </c>
      <c r="H1083" t="s">
        <v>47</v>
      </c>
      <c r="I1083" t="s">
        <v>33</v>
      </c>
      <c r="J1083" t="s">
        <v>270</v>
      </c>
      <c r="K1083" t="s">
        <v>86</v>
      </c>
      <c r="L1083" t="s">
        <v>189</v>
      </c>
      <c r="M1083" t="s">
        <v>41</v>
      </c>
      <c r="N1083" t="s">
        <v>808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1</v>
      </c>
      <c r="U1083">
        <v>0</v>
      </c>
      <c r="V1083">
        <v>0</v>
      </c>
      <c r="X1083">
        <v>0</v>
      </c>
      <c r="Y1083">
        <v>0</v>
      </c>
      <c r="AB1083" t="s">
        <v>1950</v>
      </c>
    </row>
    <row r="1084" spans="1:28">
      <c r="A1084" t="s">
        <v>658</v>
      </c>
      <c r="B1084" s="7" t="s">
        <v>38</v>
      </c>
      <c r="D1084" t="s">
        <v>53</v>
      </c>
      <c r="G1084" t="s">
        <v>296</v>
      </c>
      <c r="H1084" t="s">
        <v>47</v>
      </c>
      <c r="I1084" t="s">
        <v>33</v>
      </c>
      <c r="J1084" t="s">
        <v>270</v>
      </c>
      <c r="K1084" t="s">
        <v>86</v>
      </c>
      <c r="L1084" t="s">
        <v>189</v>
      </c>
      <c r="M1084" t="s">
        <v>41</v>
      </c>
      <c r="N1084" t="s">
        <v>1282</v>
      </c>
      <c r="O1084">
        <v>0</v>
      </c>
      <c r="P1084">
        <v>0</v>
      </c>
      <c r="Q1084">
        <v>1</v>
      </c>
      <c r="R1084">
        <v>0</v>
      </c>
      <c r="S1084">
        <v>0</v>
      </c>
      <c r="T1084">
        <v>1</v>
      </c>
      <c r="U1084">
        <v>0</v>
      </c>
      <c r="V1084">
        <v>0</v>
      </c>
      <c r="X1084">
        <v>0</v>
      </c>
      <c r="Y1084">
        <v>0</v>
      </c>
      <c r="AB1084" t="s">
        <v>1950</v>
      </c>
    </row>
    <row r="1085" spans="1:28">
      <c r="A1085" t="s">
        <v>658</v>
      </c>
      <c r="B1085" s="7" t="s">
        <v>38</v>
      </c>
      <c r="D1085" t="s">
        <v>53</v>
      </c>
      <c r="G1085" t="s">
        <v>296</v>
      </c>
      <c r="H1085" t="s">
        <v>47</v>
      </c>
      <c r="I1085" t="s">
        <v>33</v>
      </c>
      <c r="J1085" t="s">
        <v>270</v>
      </c>
      <c r="K1085" t="s">
        <v>86</v>
      </c>
      <c r="L1085" t="s">
        <v>189</v>
      </c>
      <c r="M1085" t="s">
        <v>41</v>
      </c>
      <c r="N1085" t="s">
        <v>1283</v>
      </c>
      <c r="O1085">
        <v>0</v>
      </c>
      <c r="P1085">
        <v>0</v>
      </c>
      <c r="Q1085">
        <v>1</v>
      </c>
      <c r="R1085">
        <v>0</v>
      </c>
      <c r="S1085">
        <v>0</v>
      </c>
      <c r="T1085">
        <v>1</v>
      </c>
      <c r="U1085">
        <v>0</v>
      </c>
      <c r="V1085">
        <v>0</v>
      </c>
      <c r="X1085">
        <v>0</v>
      </c>
      <c r="Y1085">
        <v>0</v>
      </c>
      <c r="AB1085" t="s">
        <v>1950</v>
      </c>
    </row>
    <row r="1086" spans="1:28">
      <c r="A1086" t="s">
        <v>658</v>
      </c>
      <c r="B1086" s="7" t="s">
        <v>38</v>
      </c>
      <c r="D1086" t="s">
        <v>53</v>
      </c>
      <c r="G1086" t="s">
        <v>296</v>
      </c>
      <c r="H1086" t="s">
        <v>47</v>
      </c>
      <c r="I1086" t="s">
        <v>33</v>
      </c>
      <c r="J1086" t="s">
        <v>270</v>
      </c>
      <c r="K1086" t="s">
        <v>86</v>
      </c>
      <c r="L1086" t="s">
        <v>189</v>
      </c>
      <c r="M1086" t="s">
        <v>41</v>
      </c>
      <c r="N1086" t="s">
        <v>1284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1</v>
      </c>
      <c r="U1086">
        <v>0</v>
      </c>
      <c r="V1086">
        <v>0</v>
      </c>
      <c r="X1086">
        <v>0</v>
      </c>
      <c r="Y1086">
        <v>0</v>
      </c>
      <c r="AB1086" t="s">
        <v>1950</v>
      </c>
    </row>
    <row r="1087" spans="1:28">
      <c r="A1087" t="s">
        <v>658</v>
      </c>
      <c r="B1087" s="7" t="s">
        <v>1176</v>
      </c>
      <c r="D1087" t="s">
        <v>53</v>
      </c>
      <c r="G1087" t="s">
        <v>306</v>
      </c>
      <c r="H1087" t="s">
        <v>47</v>
      </c>
      <c r="I1087" t="s">
        <v>39</v>
      </c>
      <c r="J1087" t="s">
        <v>284</v>
      </c>
      <c r="K1087" t="s">
        <v>285</v>
      </c>
      <c r="L1087" t="s">
        <v>189</v>
      </c>
      <c r="M1087" t="s">
        <v>41</v>
      </c>
      <c r="N1087" t="s">
        <v>809</v>
      </c>
      <c r="O1087">
        <v>1</v>
      </c>
      <c r="P1087">
        <v>0</v>
      </c>
      <c r="Q1087">
        <v>1</v>
      </c>
      <c r="R1087">
        <v>0</v>
      </c>
      <c r="S1087">
        <v>0</v>
      </c>
      <c r="T1087">
        <v>1</v>
      </c>
      <c r="U1087">
        <v>0</v>
      </c>
      <c r="V1087">
        <v>0</v>
      </c>
      <c r="X1087">
        <v>0</v>
      </c>
      <c r="Y1087">
        <v>0</v>
      </c>
      <c r="AB1087" t="s">
        <v>1950</v>
      </c>
    </row>
    <row r="1088" spans="1:28">
      <c r="A1088" t="s">
        <v>658</v>
      </c>
      <c r="B1088" s="7" t="s">
        <v>1173</v>
      </c>
      <c r="D1088" t="s">
        <v>96</v>
      </c>
      <c r="E1088" t="s">
        <v>308</v>
      </c>
      <c r="F1088" t="s">
        <v>309</v>
      </c>
      <c r="H1088" t="s">
        <v>47</v>
      </c>
      <c r="I1088" t="s">
        <v>33</v>
      </c>
      <c r="J1088" t="s">
        <v>310</v>
      </c>
      <c r="K1088" t="s">
        <v>311</v>
      </c>
      <c r="L1088" t="s">
        <v>36</v>
      </c>
      <c r="M1088" t="s">
        <v>41</v>
      </c>
      <c r="N1088" t="s">
        <v>810</v>
      </c>
      <c r="O1088">
        <v>1</v>
      </c>
      <c r="P1088">
        <v>0</v>
      </c>
      <c r="Q1088">
        <v>1</v>
      </c>
      <c r="R1088">
        <v>0</v>
      </c>
      <c r="S1088">
        <v>0</v>
      </c>
      <c r="T1088">
        <v>1</v>
      </c>
      <c r="U1088">
        <v>0</v>
      </c>
      <c r="V1088">
        <v>0</v>
      </c>
      <c r="X1088">
        <v>0</v>
      </c>
      <c r="Y1088">
        <v>0</v>
      </c>
      <c r="AB1088" t="s">
        <v>1950</v>
      </c>
    </row>
    <row r="1089" spans="1:28">
      <c r="A1089" t="s">
        <v>658</v>
      </c>
      <c r="B1089" s="7" t="s">
        <v>1173</v>
      </c>
      <c r="D1089" t="s">
        <v>96</v>
      </c>
      <c r="E1089" t="s">
        <v>308</v>
      </c>
      <c r="F1089" t="s">
        <v>309</v>
      </c>
      <c r="H1089" t="s">
        <v>47</v>
      </c>
      <c r="I1089" t="s">
        <v>33</v>
      </c>
      <c r="J1089" t="s">
        <v>310</v>
      </c>
      <c r="K1089" t="s">
        <v>311</v>
      </c>
      <c r="L1089" t="s">
        <v>40</v>
      </c>
      <c r="M1089" t="s">
        <v>41</v>
      </c>
      <c r="N1089" t="s">
        <v>811</v>
      </c>
      <c r="O1089">
        <v>0</v>
      </c>
      <c r="P1089">
        <v>0</v>
      </c>
      <c r="Q1089">
        <v>1</v>
      </c>
      <c r="R1089">
        <v>0</v>
      </c>
      <c r="S1089">
        <v>0</v>
      </c>
      <c r="T1089">
        <v>1</v>
      </c>
      <c r="U1089">
        <v>0</v>
      </c>
      <c r="V1089">
        <v>0</v>
      </c>
      <c r="X1089">
        <v>0</v>
      </c>
      <c r="Y1089">
        <v>0</v>
      </c>
      <c r="AB1089" t="s">
        <v>1950</v>
      </c>
    </row>
    <row r="1090" spans="1:28">
      <c r="A1090" t="s">
        <v>658</v>
      </c>
      <c r="B1090" s="7" t="s">
        <v>1173</v>
      </c>
      <c r="D1090" t="s">
        <v>96</v>
      </c>
      <c r="E1090" t="s">
        <v>308</v>
      </c>
      <c r="F1090" t="s">
        <v>309</v>
      </c>
      <c r="H1090" t="s">
        <v>47</v>
      </c>
      <c r="I1090" t="s">
        <v>33</v>
      </c>
      <c r="J1090" t="s">
        <v>310</v>
      </c>
      <c r="K1090" t="s">
        <v>311</v>
      </c>
      <c r="L1090" t="s">
        <v>40</v>
      </c>
      <c r="M1090" t="s">
        <v>41</v>
      </c>
      <c r="N1090" t="s">
        <v>812</v>
      </c>
      <c r="O1090">
        <v>0</v>
      </c>
      <c r="P1090">
        <v>0</v>
      </c>
      <c r="Q1090">
        <v>1</v>
      </c>
      <c r="R1090">
        <v>0</v>
      </c>
      <c r="S1090">
        <v>0</v>
      </c>
      <c r="T1090">
        <v>1</v>
      </c>
      <c r="U1090">
        <v>0</v>
      </c>
      <c r="V1090">
        <v>0</v>
      </c>
      <c r="X1090">
        <v>0</v>
      </c>
      <c r="Y1090">
        <v>0</v>
      </c>
      <c r="AB1090" t="s">
        <v>1950</v>
      </c>
    </row>
    <row r="1091" spans="1:28">
      <c r="A1091" t="s">
        <v>658</v>
      </c>
      <c r="B1091" s="7" t="s">
        <v>1173</v>
      </c>
      <c r="D1091" t="s">
        <v>96</v>
      </c>
      <c r="E1091" t="s">
        <v>308</v>
      </c>
      <c r="F1091" t="s">
        <v>309</v>
      </c>
      <c r="H1091" t="s">
        <v>47</v>
      </c>
      <c r="I1091" t="s">
        <v>33</v>
      </c>
      <c r="J1091" t="s">
        <v>310</v>
      </c>
      <c r="K1091" t="s">
        <v>311</v>
      </c>
      <c r="L1091" t="s">
        <v>40</v>
      </c>
      <c r="M1091" t="s">
        <v>41</v>
      </c>
      <c r="N1091" t="s">
        <v>813</v>
      </c>
      <c r="O1091">
        <v>0</v>
      </c>
      <c r="P1091">
        <v>0</v>
      </c>
      <c r="Q1091">
        <v>1</v>
      </c>
      <c r="R1091">
        <v>0</v>
      </c>
      <c r="S1091">
        <v>0</v>
      </c>
      <c r="T1091">
        <v>1</v>
      </c>
      <c r="U1091">
        <v>0</v>
      </c>
      <c r="V1091">
        <v>0</v>
      </c>
      <c r="X1091">
        <v>0</v>
      </c>
      <c r="Y1091">
        <v>0</v>
      </c>
      <c r="AB1091" t="s">
        <v>1950</v>
      </c>
    </row>
    <row r="1092" spans="1:28">
      <c r="A1092" t="s">
        <v>658</v>
      </c>
      <c r="B1092" s="7" t="s">
        <v>1176</v>
      </c>
      <c r="D1092" t="s">
        <v>96</v>
      </c>
      <c r="E1092" t="s">
        <v>308</v>
      </c>
      <c r="F1092" t="s">
        <v>309</v>
      </c>
      <c r="H1092" t="s">
        <v>47</v>
      </c>
      <c r="I1092" t="s">
        <v>33</v>
      </c>
      <c r="J1092" t="s">
        <v>310</v>
      </c>
      <c r="K1092" t="s">
        <v>311</v>
      </c>
      <c r="L1092" t="s">
        <v>36</v>
      </c>
      <c r="M1092" t="s">
        <v>41</v>
      </c>
      <c r="N1092" t="s">
        <v>814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1</v>
      </c>
      <c r="U1092">
        <v>0</v>
      </c>
      <c r="V1092">
        <v>0</v>
      </c>
      <c r="X1092">
        <v>0</v>
      </c>
      <c r="Y1092">
        <v>0</v>
      </c>
      <c r="AB1092" t="s">
        <v>1950</v>
      </c>
    </row>
    <row r="1093" spans="1:28">
      <c r="A1093" t="s">
        <v>658</v>
      </c>
      <c r="B1093" s="7" t="s">
        <v>1176</v>
      </c>
      <c r="D1093" t="s">
        <v>96</v>
      </c>
      <c r="E1093" t="s">
        <v>308</v>
      </c>
      <c r="F1093" t="s">
        <v>309</v>
      </c>
      <c r="H1093" t="s">
        <v>47</v>
      </c>
      <c r="I1093" t="s">
        <v>33</v>
      </c>
      <c r="J1093" t="s">
        <v>310</v>
      </c>
      <c r="K1093" t="s">
        <v>311</v>
      </c>
      <c r="L1093" t="s">
        <v>40</v>
      </c>
      <c r="M1093" t="s">
        <v>41</v>
      </c>
      <c r="N1093" t="s">
        <v>815</v>
      </c>
      <c r="O1093">
        <v>0</v>
      </c>
      <c r="P1093">
        <v>0</v>
      </c>
      <c r="Q1093">
        <v>1</v>
      </c>
      <c r="R1093">
        <v>0</v>
      </c>
      <c r="S1093">
        <v>0</v>
      </c>
      <c r="T1093">
        <v>1</v>
      </c>
      <c r="U1093">
        <v>0</v>
      </c>
      <c r="V1093">
        <v>0</v>
      </c>
      <c r="X1093">
        <v>0</v>
      </c>
      <c r="Y1093">
        <v>0</v>
      </c>
      <c r="AB1093" t="s">
        <v>1950</v>
      </c>
    </row>
    <row r="1094" spans="1:28">
      <c r="A1094" t="s">
        <v>658</v>
      </c>
      <c r="B1094" s="7" t="s">
        <v>1176</v>
      </c>
      <c r="D1094" t="s">
        <v>96</v>
      </c>
      <c r="E1094" t="s">
        <v>308</v>
      </c>
      <c r="F1094" t="s">
        <v>309</v>
      </c>
      <c r="H1094" t="s">
        <v>47</v>
      </c>
      <c r="I1094" t="s">
        <v>33</v>
      </c>
      <c r="J1094" t="s">
        <v>310</v>
      </c>
      <c r="K1094" t="s">
        <v>311</v>
      </c>
      <c r="L1094" t="s">
        <v>36</v>
      </c>
      <c r="M1094" t="s">
        <v>41</v>
      </c>
      <c r="N1094" t="s">
        <v>816</v>
      </c>
      <c r="O1094">
        <v>0</v>
      </c>
      <c r="P1094">
        <v>0</v>
      </c>
      <c r="Q1094">
        <v>1</v>
      </c>
      <c r="R1094">
        <v>0</v>
      </c>
      <c r="S1094">
        <v>0</v>
      </c>
      <c r="T1094">
        <v>1</v>
      </c>
      <c r="U1094">
        <v>0</v>
      </c>
      <c r="V1094">
        <v>0</v>
      </c>
      <c r="X1094">
        <v>0</v>
      </c>
      <c r="Y1094">
        <v>0</v>
      </c>
      <c r="AB1094" t="s">
        <v>1950</v>
      </c>
    </row>
    <row r="1095" spans="1:28">
      <c r="A1095" t="s">
        <v>658</v>
      </c>
      <c r="B1095" s="7" t="s">
        <v>38</v>
      </c>
      <c r="D1095" t="s">
        <v>96</v>
      </c>
      <c r="E1095" t="s">
        <v>308</v>
      </c>
      <c r="F1095" t="s">
        <v>309</v>
      </c>
      <c r="H1095" t="s">
        <v>47</v>
      </c>
      <c r="I1095" t="s">
        <v>33</v>
      </c>
      <c r="J1095" t="s">
        <v>310</v>
      </c>
      <c r="K1095" t="s">
        <v>311</v>
      </c>
      <c r="L1095" t="s">
        <v>36</v>
      </c>
      <c r="M1095" t="s">
        <v>41</v>
      </c>
      <c r="N1095" t="s">
        <v>1285</v>
      </c>
      <c r="O1095">
        <v>0</v>
      </c>
      <c r="P1095">
        <v>0</v>
      </c>
      <c r="Q1095">
        <v>1</v>
      </c>
      <c r="R1095">
        <v>0</v>
      </c>
      <c r="S1095">
        <v>0</v>
      </c>
      <c r="T1095">
        <v>1</v>
      </c>
      <c r="U1095">
        <v>0</v>
      </c>
      <c r="V1095">
        <v>0</v>
      </c>
      <c r="X1095">
        <v>0</v>
      </c>
      <c r="Y1095">
        <v>0</v>
      </c>
      <c r="AB1095" t="s">
        <v>1950</v>
      </c>
    </row>
    <row r="1096" spans="1:28">
      <c r="A1096" t="s">
        <v>658</v>
      </c>
      <c r="B1096" s="7" t="s">
        <v>38</v>
      </c>
      <c r="D1096" t="s">
        <v>96</v>
      </c>
      <c r="E1096" t="s">
        <v>308</v>
      </c>
      <c r="F1096" t="s">
        <v>309</v>
      </c>
      <c r="H1096" t="s">
        <v>47</v>
      </c>
      <c r="I1096" t="s">
        <v>33</v>
      </c>
      <c r="J1096" t="s">
        <v>310</v>
      </c>
      <c r="K1096" t="s">
        <v>311</v>
      </c>
      <c r="L1096" t="s">
        <v>40</v>
      </c>
      <c r="M1096" t="s">
        <v>41</v>
      </c>
      <c r="N1096" t="s">
        <v>1286</v>
      </c>
      <c r="O1096">
        <v>0</v>
      </c>
      <c r="P1096">
        <v>0</v>
      </c>
      <c r="Q1096">
        <v>1</v>
      </c>
      <c r="R1096">
        <v>0</v>
      </c>
      <c r="S1096">
        <v>0</v>
      </c>
      <c r="T1096">
        <v>1</v>
      </c>
      <c r="U1096">
        <v>0</v>
      </c>
      <c r="V1096">
        <v>0</v>
      </c>
      <c r="X1096">
        <v>0</v>
      </c>
      <c r="Y1096">
        <v>0</v>
      </c>
      <c r="AB1096" t="s">
        <v>1950</v>
      </c>
    </row>
    <row r="1097" spans="1:28">
      <c r="A1097" t="s">
        <v>658</v>
      </c>
      <c r="B1097" s="7" t="s">
        <v>38</v>
      </c>
      <c r="D1097" t="s">
        <v>96</v>
      </c>
      <c r="E1097" t="s">
        <v>308</v>
      </c>
      <c r="F1097" t="s">
        <v>309</v>
      </c>
      <c r="H1097" t="s">
        <v>47</v>
      </c>
      <c r="I1097" t="s">
        <v>33</v>
      </c>
      <c r="J1097" t="s">
        <v>310</v>
      </c>
      <c r="K1097" t="s">
        <v>311</v>
      </c>
      <c r="L1097" t="s">
        <v>36</v>
      </c>
      <c r="M1097" t="s">
        <v>41</v>
      </c>
      <c r="N1097" t="s">
        <v>1287</v>
      </c>
      <c r="O1097">
        <v>0</v>
      </c>
      <c r="P1097">
        <v>0</v>
      </c>
      <c r="Q1097">
        <v>1</v>
      </c>
      <c r="R1097">
        <v>0</v>
      </c>
      <c r="S1097">
        <v>0</v>
      </c>
      <c r="T1097">
        <v>1</v>
      </c>
      <c r="U1097">
        <v>0</v>
      </c>
      <c r="V1097">
        <v>0</v>
      </c>
      <c r="X1097">
        <v>0</v>
      </c>
      <c r="Y1097">
        <v>0</v>
      </c>
      <c r="AB1097" t="s">
        <v>1950</v>
      </c>
    </row>
    <row r="1098" spans="1:28">
      <c r="A1098" t="s">
        <v>658</v>
      </c>
      <c r="B1098" s="7" t="s">
        <v>1171</v>
      </c>
      <c r="D1098" t="s">
        <v>96</v>
      </c>
      <c r="E1098" t="s">
        <v>308</v>
      </c>
      <c r="F1098" t="s">
        <v>309</v>
      </c>
      <c r="H1098" t="s">
        <v>47</v>
      </c>
      <c r="I1098" t="s">
        <v>33</v>
      </c>
      <c r="J1098" t="s">
        <v>310</v>
      </c>
      <c r="K1098" t="s">
        <v>311</v>
      </c>
      <c r="L1098" t="s">
        <v>40</v>
      </c>
      <c r="M1098" t="s">
        <v>41</v>
      </c>
      <c r="N1098" t="s">
        <v>1481</v>
      </c>
      <c r="O1098">
        <v>1</v>
      </c>
      <c r="P1098">
        <v>0</v>
      </c>
      <c r="Q1098">
        <v>1</v>
      </c>
      <c r="R1098">
        <v>0</v>
      </c>
      <c r="S1098">
        <v>0</v>
      </c>
      <c r="T1098">
        <v>1</v>
      </c>
      <c r="U1098">
        <v>0</v>
      </c>
      <c r="V1098">
        <v>0</v>
      </c>
      <c r="X1098">
        <v>0</v>
      </c>
      <c r="Y1098">
        <v>0</v>
      </c>
      <c r="AB1098" t="s">
        <v>1950</v>
      </c>
    </row>
    <row r="1099" spans="1:28">
      <c r="A1099" t="s">
        <v>658</v>
      </c>
      <c r="B1099" s="7" t="s">
        <v>1171</v>
      </c>
      <c r="D1099" t="s">
        <v>96</v>
      </c>
      <c r="E1099" t="s">
        <v>308</v>
      </c>
      <c r="F1099" t="s">
        <v>309</v>
      </c>
      <c r="H1099" t="s">
        <v>47</v>
      </c>
      <c r="I1099" t="s">
        <v>33</v>
      </c>
      <c r="J1099" t="s">
        <v>310</v>
      </c>
      <c r="K1099" t="s">
        <v>311</v>
      </c>
      <c r="L1099" t="s">
        <v>36</v>
      </c>
      <c r="M1099" t="s">
        <v>41</v>
      </c>
      <c r="N1099" t="s">
        <v>1482</v>
      </c>
      <c r="O1099">
        <v>0</v>
      </c>
      <c r="P1099">
        <v>0</v>
      </c>
      <c r="Q1099">
        <v>1</v>
      </c>
      <c r="R1099">
        <v>0</v>
      </c>
      <c r="S1099">
        <v>0</v>
      </c>
      <c r="T1099">
        <v>1</v>
      </c>
      <c r="U1099">
        <v>0</v>
      </c>
      <c r="V1099">
        <v>0</v>
      </c>
      <c r="X1099">
        <v>0</v>
      </c>
      <c r="Y1099">
        <v>0</v>
      </c>
      <c r="AB1099" t="s">
        <v>1950</v>
      </c>
    </row>
    <row r="1100" spans="1:28">
      <c r="A1100" t="s">
        <v>658</v>
      </c>
      <c r="B1100" s="7" t="s">
        <v>1171</v>
      </c>
      <c r="D1100" t="s">
        <v>96</v>
      </c>
      <c r="E1100" t="s">
        <v>308</v>
      </c>
      <c r="F1100" t="s">
        <v>309</v>
      </c>
      <c r="H1100" t="s">
        <v>47</v>
      </c>
      <c r="I1100" t="s">
        <v>33</v>
      </c>
      <c r="J1100" t="s">
        <v>310</v>
      </c>
      <c r="K1100" t="s">
        <v>311</v>
      </c>
      <c r="L1100" t="s">
        <v>36</v>
      </c>
      <c r="M1100" t="s">
        <v>41</v>
      </c>
      <c r="N1100" t="s">
        <v>1483</v>
      </c>
      <c r="O1100">
        <v>1</v>
      </c>
      <c r="P1100">
        <v>0</v>
      </c>
      <c r="Q1100">
        <v>1</v>
      </c>
      <c r="R1100">
        <v>0</v>
      </c>
      <c r="S1100">
        <v>0</v>
      </c>
      <c r="T1100">
        <v>1</v>
      </c>
      <c r="U1100">
        <v>0</v>
      </c>
      <c r="V1100">
        <v>0</v>
      </c>
      <c r="X1100">
        <v>0</v>
      </c>
      <c r="Y1100">
        <v>0</v>
      </c>
      <c r="AB1100" t="s">
        <v>1950</v>
      </c>
    </row>
    <row r="1101" spans="1:28">
      <c r="A1101" t="s">
        <v>658</v>
      </c>
      <c r="B1101" s="7" t="s">
        <v>1565</v>
      </c>
      <c r="D1101" t="s">
        <v>96</v>
      </c>
      <c r="E1101" t="s">
        <v>308</v>
      </c>
      <c r="F1101" t="s">
        <v>309</v>
      </c>
      <c r="H1101" t="s">
        <v>47</v>
      </c>
      <c r="I1101" t="s">
        <v>33</v>
      </c>
      <c r="J1101" t="s">
        <v>400</v>
      </c>
      <c r="K1101" t="s">
        <v>401</v>
      </c>
      <c r="L1101" t="s">
        <v>36</v>
      </c>
      <c r="M1101" t="s">
        <v>41</v>
      </c>
      <c r="N1101" t="s">
        <v>1720</v>
      </c>
      <c r="O1101">
        <v>1</v>
      </c>
      <c r="P1101">
        <v>1</v>
      </c>
      <c r="Q1101">
        <v>1</v>
      </c>
      <c r="R1101">
        <v>0</v>
      </c>
      <c r="S1101">
        <v>0</v>
      </c>
      <c r="T1101">
        <v>1</v>
      </c>
      <c r="U1101">
        <v>0</v>
      </c>
      <c r="V1101">
        <v>0</v>
      </c>
      <c r="X1101">
        <v>0</v>
      </c>
      <c r="Y1101">
        <v>0</v>
      </c>
      <c r="AB1101" t="s">
        <v>1950</v>
      </c>
    </row>
    <row r="1102" spans="1:28">
      <c r="A1102" t="s">
        <v>658</v>
      </c>
      <c r="B1102" s="7" t="s">
        <v>1565</v>
      </c>
      <c r="D1102" t="s">
        <v>96</v>
      </c>
      <c r="E1102" t="s">
        <v>308</v>
      </c>
      <c r="F1102" t="s">
        <v>309</v>
      </c>
      <c r="H1102" t="s">
        <v>47</v>
      </c>
      <c r="I1102" t="s">
        <v>33</v>
      </c>
      <c r="J1102" t="s">
        <v>400</v>
      </c>
      <c r="K1102" t="s">
        <v>401</v>
      </c>
      <c r="L1102" t="s">
        <v>36</v>
      </c>
      <c r="M1102" t="s">
        <v>41</v>
      </c>
      <c r="N1102" t="s">
        <v>1721</v>
      </c>
      <c r="O1102">
        <v>1</v>
      </c>
      <c r="P1102">
        <v>0</v>
      </c>
      <c r="Q1102">
        <v>1</v>
      </c>
      <c r="R1102">
        <v>0</v>
      </c>
      <c r="S1102">
        <v>0</v>
      </c>
      <c r="T1102">
        <v>1</v>
      </c>
      <c r="U1102">
        <v>1</v>
      </c>
      <c r="V1102">
        <v>0</v>
      </c>
      <c r="X1102">
        <v>0</v>
      </c>
      <c r="Y1102">
        <v>0</v>
      </c>
      <c r="AB1102" t="s">
        <v>1950</v>
      </c>
    </row>
    <row r="1103" spans="1:28">
      <c r="A1103" t="s">
        <v>658</v>
      </c>
      <c r="B1103" s="7" t="s">
        <v>1565</v>
      </c>
      <c r="D1103" t="s">
        <v>96</v>
      </c>
      <c r="E1103" t="s">
        <v>308</v>
      </c>
      <c r="F1103" t="s">
        <v>309</v>
      </c>
      <c r="H1103" t="s">
        <v>47</v>
      </c>
      <c r="I1103" t="s">
        <v>33</v>
      </c>
      <c r="J1103" t="s">
        <v>400</v>
      </c>
      <c r="K1103" t="s">
        <v>401</v>
      </c>
      <c r="L1103" t="s">
        <v>40</v>
      </c>
      <c r="M1103" t="s">
        <v>41</v>
      </c>
      <c r="N1103" t="s">
        <v>1722</v>
      </c>
      <c r="O1103">
        <v>1</v>
      </c>
      <c r="P1103">
        <v>0</v>
      </c>
      <c r="Q1103">
        <v>1</v>
      </c>
      <c r="R1103">
        <v>0</v>
      </c>
      <c r="S1103">
        <v>0</v>
      </c>
      <c r="T1103">
        <v>1</v>
      </c>
      <c r="U1103">
        <v>0</v>
      </c>
      <c r="V1103">
        <v>0</v>
      </c>
      <c r="X1103">
        <v>0</v>
      </c>
      <c r="Y1103">
        <v>0</v>
      </c>
      <c r="AB1103" t="s">
        <v>1950</v>
      </c>
    </row>
    <row r="1104" spans="1:28">
      <c r="A1104" t="s">
        <v>658</v>
      </c>
      <c r="B1104" s="7" t="s">
        <v>1176</v>
      </c>
      <c r="D1104" t="s">
        <v>96</v>
      </c>
      <c r="E1104" t="s">
        <v>308</v>
      </c>
      <c r="F1104" t="s">
        <v>309</v>
      </c>
      <c r="H1104" t="s">
        <v>47</v>
      </c>
      <c r="I1104" t="s">
        <v>33</v>
      </c>
      <c r="J1104" t="s">
        <v>319</v>
      </c>
      <c r="K1104" t="s">
        <v>320</v>
      </c>
      <c r="L1104" t="s">
        <v>36</v>
      </c>
      <c r="M1104" t="s">
        <v>41</v>
      </c>
      <c r="N1104" t="s">
        <v>817</v>
      </c>
      <c r="O1104">
        <v>0</v>
      </c>
      <c r="P1104">
        <v>0</v>
      </c>
      <c r="Q1104">
        <v>1</v>
      </c>
      <c r="R1104">
        <v>0</v>
      </c>
      <c r="S1104">
        <v>0</v>
      </c>
      <c r="T1104">
        <v>1</v>
      </c>
      <c r="U1104">
        <v>0</v>
      </c>
      <c r="V1104">
        <v>0</v>
      </c>
      <c r="X1104">
        <v>0</v>
      </c>
      <c r="Y1104">
        <v>0</v>
      </c>
      <c r="AB1104" t="s">
        <v>1950</v>
      </c>
    </row>
    <row r="1105" spans="1:28">
      <c r="A1105" t="s">
        <v>658</v>
      </c>
      <c r="B1105" s="7" t="s">
        <v>1176</v>
      </c>
      <c r="D1105" t="s">
        <v>96</v>
      </c>
      <c r="E1105" t="s">
        <v>308</v>
      </c>
      <c r="F1105" t="s">
        <v>309</v>
      </c>
      <c r="H1105" t="s">
        <v>47</v>
      </c>
      <c r="I1105" t="s">
        <v>33</v>
      </c>
      <c r="J1105" t="s">
        <v>319</v>
      </c>
      <c r="K1105" t="s">
        <v>320</v>
      </c>
      <c r="L1105" t="s">
        <v>36</v>
      </c>
      <c r="M1105" t="s">
        <v>41</v>
      </c>
      <c r="N1105" t="s">
        <v>818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v>1</v>
      </c>
      <c r="U1105">
        <v>0</v>
      </c>
      <c r="V1105">
        <v>0</v>
      </c>
      <c r="X1105">
        <v>0</v>
      </c>
      <c r="Y1105">
        <v>0</v>
      </c>
      <c r="AB1105" t="s">
        <v>1950</v>
      </c>
    </row>
    <row r="1106" spans="1:28">
      <c r="A1106" t="s">
        <v>658</v>
      </c>
      <c r="B1106" s="7" t="s">
        <v>1171</v>
      </c>
      <c r="D1106" t="s">
        <v>96</v>
      </c>
      <c r="E1106" t="s">
        <v>308</v>
      </c>
      <c r="F1106" t="s">
        <v>309</v>
      </c>
      <c r="H1106" t="s">
        <v>47</v>
      </c>
      <c r="I1106" t="s">
        <v>33</v>
      </c>
      <c r="J1106" t="s">
        <v>319</v>
      </c>
      <c r="K1106" t="s">
        <v>320</v>
      </c>
      <c r="L1106" t="s">
        <v>40</v>
      </c>
      <c r="M1106" t="s">
        <v>41</v>
      </c>
      <c r="N1106" t="s">
        <v>1484</v>
      </c>
      <c r="O1106">
        <v>0</v>
      </c>
      <c r="P1106">
        <v>0</v>
      </c>
      <c r="Q1106">
        <v>1</v>
      </c>
      <c r="R1106">
        <v>0</v>
      </c>
      <c r="S1106">
        <v>0</v>
      </c>
      <c r="T1106">
        <v>1</v>
      </c>
      <c r="U1106">
        <v>0</v>
      </c>
      <c r="V1106">
        <v>0</v>
      </c>
      <c r="X1106">
        <v>0</v>
      </c>
      <c r="Y1106">
        <v>0</v>
      </c>
      <c r="AB1106" t="s">
        <v>1950</v>
      </c>
    </row>
    <row r="1107" spans="1:28">
      <c r="A1107" t="s">
        <v>658</v>
      </c>
      <c r="B1107" s="7" t="s">
        <v>1746</v>
      </c>
      <c r="D1107" t="s">
        <v>96</v>
      </c>
      <c r="E1107" t="s">
        <v>308</v>
      </c>
      <c r="F1107" t="s">
        <v>309</v>
      </c>
      <c r="H1107" t="s">
        <v>47</v>
      </c>
      <c r="I1107" t="s">
        <v>33</v>
      </c>
      <c r="J1107" t="s">
        <v>319</v>
      </c>
      <c r="K1107" t="s">
        <v>320</v>
      </c>
      <c r="L1107" t="s">
        <v>40</v>
      </c>
      <c r="M1107" t="s">
        <v>41</v>
      </c>
      <c r="N1107" t="s">
        <v>1793</v>
      </c>
      <c r="O1107">
        <v>1</v>
      </c>
      <c r="P1107">
        <v>0</v>
      </c>
      <c r="Q1107">
        <v>1</v>
      </c>
      <c r="R1107">
        <v>0</v>
      </c>
      <c r="S1107">
        <v>0</v>
      </c>
      <c r="T1107">
        <v>1</v>
      </c>
      <c r="U1107">
        <v>0</v>
      </c>
      <c r="V1107">
        <v>0</v>
      </c>
      <c r="X1107">
        <v>0</v>
      </c>
      <c r="Y1107">
        <v>0</v>
      </c>
      <c r="AB1107" t="s">
        <v>1950</v>
      </c>
    </row>
    <row r="1108" spans="1:28">
      <c r="A1108" t="s">
        <v>658</v>
      </c>
      <c r="B1108" s="7" t="s">
        <v>1746</v>
      </c>
      <c r="D1108" t="s">
        <v>96</v>
      </c>
      <c r="E1108" t="s">
        <v>308</v>
      </c>
      <c r="F1108" t="s">
        <v>309</v>
      </c>
      <c r="H1108" t="s">
        <v>47</v>
      </c>
      <c r="I1108" t="s">
        <v>33</v>
      </c>
      <c r="J1108" t="s">
        <v>319</v>
      </c>
      <c r="K1108" t="s">
        <v>320</v>
      </c>
      <c r="L1108" t="s">
        <v>36</v>
      </c>
      <c r="M1108" t="s">
        <v>41</v>
      </c>
      <c r="N1108" t="s">
        <v>1794</v>
      </c>
      <c r="O1108">
        <v>1</v>
      </c>
      <c r="P1108">
        <v>0</v>
      </c>
      <c r="Q1108">
        <v>1</v>
      </c>
      <c r="R1108">
        <v>0</v>
      </c>
      <c r="S1108">
        <v>0</v>
      </c>
      <c r="T1108">
        <v>1</v>
      </c>
      <c r="U1108">
        <v>0</v>
      </c>
      <c r="V1108">
        <v>0</v>
      </c>
      <c r="X1108">
        <v>0</v>
      </c>
      <c r="Y1108">
        <v>0</v>
      </c>
      <c r="AB1108" t="s">
        <v>1950</v>
      </c>
    </row>
    <row r="1109" spans="1:28">
      <c r="A1109" t="s">
        <v>658</v>
      </c>
      <c r="B1109" s="7" t="s">
        <v>1172</v>
      </c>
      <c r="D1109" t="s">
        <v>96</v>
      </c>
      <c r="E1109" t="s">
        <v>308</v>
      </c>
      <c r="F1109" t="s">
        <v>309</v>
      </c>
      <c r="H1109" t="s">
        <v>47</v>
      </c>
      <c r="I1109" t="s">
        <v>33</v>
      </c>
      <c r="J1109" t="s">
        <v>323</v>
      </c>
      <c r="K1109" t="s">
        <v>324</v>
      </c>
      <c r="L1109" t="s">
        <v>36</v>
      </c>
      <c r="M1109" t="s">
        <v>41</v>
      </c>
      <c r="N1109" t="s">
        <v>819</v>
      </c>
      <c r="O1109">
        <v>0</v>
      </c>
      <c r="P1109">
        <v>0</v>
      </c>
      <c r="Q1109">
        <v>1</v>
      </c>
      <c r="R1109">
        <v>0</v>
      </c>
      <c r="S1109">
        <v>0</v>
      </c>
      <c r="T1109">
        <v>1</v>
      </c>
      <c r="U1109">
        <v>0</v>
      </c>
      <c r="V1109">
        <v>0</v>
      </c>
      <c r="X1109">
        <v>0</v>
      </c>
      <c r="Y1109">
        <v>0</v>
      </c>
      <c r="AB1109" t="s">
        <v>1950</v>
      </c>
    </row>
    <row r="1110" spans="1:28">
      <c r="A1110" t="s">
        <v>658</v>
      </c>
      <c r="B1110" s="7" t="s">
        <v>1177</v>
      </c>
      <c r="D1110" t="s">
        <v>96</v>
      </c>
      <c r="E1110" t="s">
        <v>308</v>
      </c>
      <c r="F1110" t="s">
        <v>309</v>
      </c>
      <c r="H1110" t="s">
        <v>47</v>
      </c>
      <c r="I1110" t="s">
        <v>33</v>
      </c>
      <c r="J1110" t="s">
        <v>323</v>
      </c>
      <c r="K1110" t="s">
        <v>324</v>
      </c>
      <c r="L1110" t="s">
        <v>36</v>
      </c>
      <c r="M1110" t="s">
        <v>41</v>
      </c>
      <c r="N1110" t="s">
        <v>820</v>
      </c>
      <c r="O1110">
        <v>0</v>
      </c>
      <c r="P1110">
        <v>0</v>
      </c>
      <c r="Q1110">
        <v>1</v>
      </c>
      <c r="R1110">
        <v>0</v>
      </c>
      <c r="S1110">
        <v>0</v>
      </c>
      <c r="T1110">
        <v>1</v>
      </c>
      <c r="U1110">
        <v>0</v>
      </c>
      <c r="V1110">
        <v>0</v>
      </c>
      <c r="X1110">
        <v>0</v>
      </c>
      <c r="Y1110">
        <v>0</v>
      </c>
      <c r="AB1110" t="s">
        <v>1950</v>
      </c>
    </row>
    <row r="1111" spans="1:28">
      <c r="A1111" t="s">
        <v>658</v>
      </c>
      <c r="B1111" s="7" t="s">
        <v>1174</v>
      </c>
      <c r="D1111" t="s">
        <v>96</v>
      </c>
      <c r="E1111" t="s">
        <v>308</v>
      </c>
      <c r="F1111" t="s">
        <v>309</v>
      </c>
      <c r="H1111" t="s">
        <v>47</v>
      </c>
      <c r="I1111" t="s">
        <v>33</v>
      </c>
      <c r="J1111" t="s">
        <v>323</v>
      </c>
      <c r="K1111" t="s">
        <v>324</v>
      </c>
      <c r="L1111" t="s">
        <v>36</v>
      </c>
      <c r="M1111" t="s">
        <v>41</v>
      </c>
      <c r="N1111" t="s">
        <v>821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1</v>
      </c>
      <c r="U1111">
        <v>0</v>
      </c>
      <c r="V1111">
        <v>0</v>
      </c>
      <c r="X1111">
        <v>0</v>
      </c>
      <c r="Y1111">
        <v>0</v>
      </c>
      <c r="AB1111" t="s">
        <v>1950</v>
      </c>
    </row>
    <row r="1112" spans="1:28">
      <c r="A1112" t="s">
        <v>658</v>
      </c>
      <c r="B1112" s="7" t="s">
        <v>1174</v>
      </c>
      <c r="D1112" t="s">
        <v>96</v>
      </c>
      <c r="E1112" t="s">
        <v>308</v>
      </c>
      <c r="F1112" t="s">
        <v>309</v>
      </c>
      <c r="H1112" t="s">
        <v>47</v>
      </c>
      <c r="I1112" t="s">
        <v>33</v>
      </c>
      <c r="J1112" t="s">
        <v>323</v>
      </c>
      <c r="K1112" t="s">
        <v>324</v>
      </c>
      <c r="L1112" t="s">
        <v>40</v>
      </c>
      <c r="M1112" t="s">
        <v>41</v>
      </c>
      <c r="N1112" t="s">
        <v>822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1</v>
      </c>
      <c r="U1112">
        <v>0</v>
      </c>
      <c r="V1112">
        <v>0</v>
      </c>
      <c r="X1112">
        <v>0</v>
      </c>
      <c r="Y1112">
        <v>0</v>
      </c>
      <c r="AB1112" t="s">
        <v>1950</v>
      </c>
    </row>
    <row r="1113" spans="1:28">
      <c r="A1113" t="s">
        <v>658</v>
      </c>
      <c r="B1113" s="7" t="s">
        <v>1174</v>
      </c>
      <c r="D1113" t="s">
        <v>96</v>
      </c>
      <c r="E1113" t="s">
        <v>308</v>
      </c>
      <c r="F1113" t="s">
        <v>309</v>
      </c>
      <c r="H1113" t="s">
        <v>47</v>
      </c>
      <c r="I1113" t="s">
        <v>33</v>
      </c>
      <c r="J1113" t="s">
        <v>323</v>
      </c>
      <c r="K1113" t="s">
        <v>324</v>
      </c>
      <c r="L1113" t="s">
        <v>40</v>
      </c>
      <c r="M1113" t="s">
        <v>41</v>
      </c>
      <c r="N1113" t="s">
        <v>823</v>
      </c>
      <c r="O1113">
        <v>0</v>
      </c>
      <c r="P1113">
        <v>0</v>
      </c>
      <c r="Q1113">
        <v>1</v>
      </c>
      <c r="R1113">
        <v>0</v>
      </c>
      <c r="S1113">
        <v>0</v>
      </c>
      <c r="T1113">
        <v>1</v>
      </c>
      <c r="U1113">
        <v>0</v>
      </c>
      <c r="V1113">
        <v>0</v>
      </c>
      <c r="X1113">
        <v>0</v>
      </c>
      <c r="Y1113">
        <v>0</v>
      </c>
      <c r="AB1113" t="s">
        <v>1950</v>
      </c>
    </row>
    <row r="1114" spans="1:28">
      <c r="A1114" t="s">
        <v>658</v>
      </c>
      <c r="B1114" s="7" t="s">
        <v>1174</v>
      </c>
      <c r="D1114" t="s">
        <v>96</v>
      </c>
      <c r="E1114" t="s">
        <v>308</v>
      </c>
      <c r="F1114" t="s">
        <v>309</v>
      </c>
      <c r="H1114" t="s">
        <v>47</v>
      </c>
      <c r="I1114" t="s">
        <v>33</v>
      </c>
      <c r="J1114" t="s">
        <v>323</v>
      </c>
      <c r="K1114" t="s">
        <v>324</v>
      </c>
      <c r="L1114" t="s">
        <v>36</v>
      </c>
      <c r="M1114" t="s">
        <v>41</v>
      </c>
      <c r="N1114" t="s">
        <v>824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1</v>
      </c>
      <c r="U1114">
        <v>0</v>
      </c>
      <c r="V1114">
        <v>0</v>
      </c>
      <c r="X1114">
        <v>0</v>
      </c>
      <c r="Y1114">
        <v>0</v>
      </c>
      <c r="AB1114" t="s">
        <v>1950</v>
      </c>
    </row>
    <row r="1115" spans="1:28">
      <c r="A1115" t="s">
        <v>658</v>
      </c>
      <c r="B1115" s="7" t="s">
        <v>1173</v>
      </c>
      <c r="D1115" t="s">
        <v>96</v>
      </c>
      <c r="E1115" t="s">
        <v>308</v>
      </c>
      <c r="F1115" t="s">
        <v>309</v>
      </c>
      <c r="H1115" t="s">
        <v>47</v>
      </c>
      <c r="I1115" t="s">
        <v>33</v>
      </c>
      <c r="J1115" t="s">
        <v>323</v>
      </c>
      <c r="K1115" t="s">
        <v>324</v>
      </c>
      <c r="L1115" t="s">
        <v>36</v>
      </c>
      <c r="M1115" t="s">
        <v>41</v>
      </c>
      <c r="N1115" t="s">
        <v>825</v>
      </c>
      <c r="O1115">
        <v>0</v>
      </c>
      <c r="P1115">
        <v>0</v>
      </c>
      <c r="Q1115">
        <v>1</v>
      </c>
      <c r="R1115">
        <v>0</v>
      </c>
      <c r="S1115">
        <v>0</v>
      </c>
      <c r="T1115">
        <v>1</v>
      </c>
      <c r="U1115">
        <v>0</v>
      </c>
      <c r="V1115">
        <v>0</v>
      </c>
      <c r="X1115">
        <v>0</v>
      </c>
      <c r="Y1115">
        <v>0</v>
      </c>
      <c r="AB1115" t="s">
        <v>1950</v>
      </c>
    </row>
    <row r="1116" spans="1:28">
      <c r="A1116" t="s">
        <v>658</v>
      </c>
      <c r="B1116" s="7" t="s">
        <v>1173</v>
      </c>
      <c r="D1116" t="s">
        <v>96</v>
      </c>
      <c r="E1116" t="s">
        <v>308</v>
      </c>
      <c r="F1116" t="s">
        <v>309</v>
      </c>
      <c r="H1116" t="s">
        <v>47</v>
      </c>
      <c r="I1116" t="s">
        <v>33</v>
      </c>
      <c r="J1116" t="s">
        <v>323</v>
      </c>
      <c r="K1116" t="s">
        <v>324</v>
      </c>
      <c r="L1116" t="s">
        <v>36</v>
      </c>
      <c r="M1116" t="s">
        <v>41</v>
      </c>
      <c r="N1116" t="s">
        <v>826</v>
      </c>
      <c r="O1116">
        <v>0</v>
      </c>
      <c r="P1116">
        <v>0</v>
      </c>
      <c r="Q1116">
        <v>1</v>
      </c>
      <c r="R1116">
        <v>0</v>
      </c>
      <c r="S1116">
        <v>0</v>
      </c>
      <c r="T1116">
        <v>1</v>
      </c>
      <c r="U1116">
        <v>0</v>
      </c>
      <c r="V1116">
        <v>0</v>
      </c>
      <c r="X1116">
        <v>0</v>
      </c>
      <c r="Y1116">
        <v>0</v>
      </c>
      <c r="AB1116" t="s">
        <v>1950</v>
      </c>
    </row>
    <row r="1117" spans="1:28">
      <c r="A1117" t="s">
        <v>658</v>
      </c>
      <c r="B1117" s="7" t="s">
        <v>38</v>
      </c>
      <c r="D1117" t="s">
        <v>96</v>
      </c>
      <c r="E1117" t="s">
        <v>308</v>
      </c>
      <c r="F1117" t="s">
        <v>309</v>
      </c>
      <c r="H1117" t="s">
        <v>47</v>
      </c>
      <c r="I1117" t="s">
        <v>33</v>
      </c>
      <c r="J1117" t="s">
        <v>323</v>
      </c>
      <c r="K1117" t="s">
        <v>324</v>
      </c>
      <c r="L1117" t="s">
        <v>36</v>
      </c>
      <c r="M1117" t="s">
        <v>41</v>
      </c>
      <c r="N1117" t="s">
        <v>1288</v>
      </c>
      <c r="O1117">
        <v>1</v>
      </c>
      <c r="P1117">
        <v>0</v>
      </c>
      <c r="Q1117">
        <v>1</v>
      </c>
      <c r="R1117">
        <v>0</v>
      </c>
      <c r="S1117">
        <v>0</v>
      </c>
      <c r="T1117">
        <v>1</v>
      </c>
      <c r="U1117">
        <v>0</v>
      </c>
      <c r="V1117">
        <v>0</v>
      </c>
      <c r="X1117">
        <v>0</v>
      </c>
      <c r="Y1117">
        <v>0</v>
      </c>
      <c r="AB1117" t="s">
        <v>1950</v>
      </c>
    </row>
    <row r="1118" spans="1:28">
      <c r="A1118" t="s">
        <v>658</v>
      </c>
      <c r="B1118" s="7" t="s">
        <v>38</v>
      </c>
      <c r="D1118" t="s">
        <v>96</v>
      </c>
      <c r="E1118" t="s">
        <v>308</v>
      </c>
      <c r="F1118" t="s">
        <v>309</v>
      </c>
      <c r="H1118" t="s">
        <v>47</v>
      </c>
      <c r="I1118" t="s">
        <v>33</v>
      </c>
      <c r="J1118" t="s">
        <v>323</v>
      </c>
      <c r="K1118" t="s">
        <v>324</v>
      </c>
      <c r="L1118" t="s">
        <v>40</v>
      </c>
      <c r="M1118" t="s">
        <v>41</v>
      </c>
      <c r="N1118" t="s">
        <v>1289</v>
      </c>
      <c r="O1118">
        <v>0</v>
      </c>
      <c r="P1118">
        <v>0</v>
      </c>
      <c r="Q1118">
        <v>1</v>
      </c>
      <c r="R1118">
        <v>0</v>
      </c>
      <c r="S1118">
        <v>0</v>
      </c>
      <c r="T1118">
        <v>1</v>
      </c>
      <c r="U1118">
        <v>0</v>
      </c>
      <c r="V1118">
        <v>0</v>
      </c>
      <c r="X1118">
        <v>0</v>
      </c>
      <c r="Y1118">
        <v>0</v>
      </c>
      <c r="AB1118" t="s">
        <v>1950</v>
      </c>
    </row>
    <row r="1119" spans="1:28">
      <c r="A1119" t="s">
        <v>658</v>
      </c>
      <c r="B1119" s="7" t="s">
        <v>1177</v>
      </c>
      <c r="D1119" t="s">
        <v>96</v>
      </c>
      <c r="E1119" t="s">
        <v>308</v>
      </c>
      <c r="F1119" t="s">
        <v>309</v>
      </c>
      <c r="H1119" t="s">
        <v>47</v>
      </c>
      <c r="I1119" t="s">
        <v>39</v>
      </c>
      <c r="J1119" t="s">
        <v>310</v>
      </c>
      <c r="K1119" t="s">
        <v>311</v>
      </c>
      <c r="L1119" t="s">
        <v>129</v>
      </c>
      <c r="M1119" t="s">
        <v>41</v>
      </c>
      <c r="N1119" t="s">
        <v>827</v>
      </c>
      <c r="O1119">
        <v>0</v>
      </c>
      <c r="P1119">
        <v>0</v>
      </c>
      <c r="Q1119">
        <v>1</v>
      </c>
      <c r="R1119">
        <v>0</v>
      </c>
      <c r="S1119">
        <v>0</v>
      </c>
      <c r="T1119">
        <v>1</v>
      </c>
      <c r="U1119">
        <v>0</v>
      </c>
      <c r="V1119">
        <v>0</v>
      </c>
      <c r="X1119">
        <v>0</v>
      </c>
      <c r="Y1119">
        <v>0</v>
      </c>
      <c r="AB1119" t="s">
        <v>1950</v>
      </c>
    </row>
    <row r="1120" spans="1:28">
      <c r="A1120" t="s">
        <v>658</v>
      </c>
      <c r="B1120" s="7" t="s">
        <v>1177</v>
      </c>
      <c r="D1120" t="s">
        <v>96</v>
      </c>
      <c r="E1120" t="s">
        <v>308</v>
      </c>
      <c r="F1120" t="s">
        <v>309</v>
      </c>
      <c r="H1120" t="s">
        <v>47</v>
      </c>
      <c r="I1120" t="s">
        <v>39</v>
      </c>
      <c r="J1120" t="s">
        <v>310</v>
      </c>
      <c r="K1120" t="s">
        <v>311</v>
      </c>
      <c r="L1120" t="s">
        <v>129</v>
      </c>
      <c r="M1120" t="s">
        <v>41</v>
      </c>
      <c r="N1120" t="s">
        <v>828</v>
      </c>
      <c r="O1120">
        <v>0</v>
      </c>
      <c r="P1120">
        <v>0</v>
      </c>
      <c r="Q1120">
        <v>1</v>
      </c>
      <c r="R1120">
        <v>0</v>
      </c>
      <c r="S1120">
        <v>0</v>
      </c>
      <c r="T1120">
        <v>1</v>
      </c>
      <c r="U1120">
        <v>0</v>
      </c>
      <c r="V1120">
        <v>0</v>
      </c>
      <c r="X1120">
        <v>0</v>
      </c>
      <c r="Y1120">
        <v>0</v>
      </c>
      <c r="AB1120" t="s">
        <v>1950</v>
      </c>
    </row>
    <row r="1121" spans="1:28">
      <c r="A1121" t="s">
        <v>658</v>
      </c>
      <c r="B1121" s="7" t="s">
        <v>1176</v>
      </c>
      <c r="D1121" t="s">
        <v>96</v>
      </c>
      <c r="E1121" t="s">
        <v>308</v>
      </c>
      <c r="F1121" t="s">
        <v>309</v>
      </c>
      <c r="H1121" t="s">
        <v>47</v>
      </c>
      <c r="I1121" t="s">
        <v>39</v>
      </c>
      <c r="J1121" t="s">
        <v>319</v>
      </c>
      <c r="K1121" t="s">
        <v>320</v>
      </c>
      <c r="L1121" t="s">
        <v>36</v>
      </c>
      <c r="M1121" t="s">
        <v>41</v>
      </c>
      <c r="N1121" t="s">
        <v>829</v>
      </c>
      <c r="O1121">
        <v>0</v>
      </c>
      <c r="P1121">
        <v>0</v>
      </c>
      <c r="Q1121">
        <v>1</v>
      </c>
      <c r="R1121">
        <v>0</v>
      </c>
      <c r="S1121">
        <v>0</v>
      </c>
      <c r="T1121">
        <v>1</v>
      </c>
      <c r="U1121">
        <v>0</v>
      </c>
      <c r="V1121">
        <v>0</v>
      </c>
      <c r="X1121">
        <v>0</v>
      </c>
      <c r="Y1121">
        <v>0</v>
      </c>
      <c r="AB1121" t="s">
        <v>1950</v>
      </c>
    </row>
    <row r="1122" spans="1:28">
      <c r="A1122" t="s">
        <v>658</v>
      </c>
      <c r="B1122" s="7" t="s">
        <v>1176</v>
      </c>
      <c r="D1122" t="s">
        <v>96</v>
      </c>
      <c r="E1122" t="s">
        <v>308</v>
      </c>
      <c r="F1122" t="s">
        <v>309</v>
      </c>
      <c r="H1122" t="s">
        <v>47</v>
      </c>
      <c r="I1122" t="s">
        <v>39</v>
      </c>
      <c r="J1122" t="s">
        <v>319</v>
      </c>
      <c r="K1122" t="s">
        <v>320</v>
      </c>
      <c r="L1122" t="s">
        <v>36</v>
      </c>
      <c r="M1122" t="s">
        <v>41</v>
      </c>
      <c r="N1122" t="s">
        <v>830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v>1</v>
      </c>
      <c r="U1122">
        <v>0</v>
      </c>
      <c r="V1122">
        <v>0</v>
      </c>
      <c r="X1122">
        <v>0</v>
      </c>
      <c r="Y1122">
        <v>0</v>
      </c>
      <c r="AB1122" t="s">
        <v>1950</v>
      </c>
    </row>
    <row r="1123" spans="1:28">
      <c r="A1123" t="s">
        <v>658</v>
      </c>
      <c r="B1123" s="7" t="s">
        <v>38</v>
      </c>
      <c r="D1123" t="s">
        <v>96</v>
      </c>
      <c r="E1123" t="s">
        <v>308</v>
      </c>
      <c r="F1123" t="s">
        <v>309</v>
      </c>
      <c r="H1123" t="s">
        <v>47</v>
      </c>
      <c r="I1123" t="s">
        <v>39</v>
      </c>
      <c r="J1123" t="s">
        <v>319</v>
      </c>
      <c r="K1123" t="s">
        <v>320</v>
      </c>
      <c r="L1123" t="s">
        <v>36</v>
      </c>
      <c r="M1123" t="s">
        <v>41</v>
      </c>
      <c r="N1123" t="s">
        <v>1290</v>
      </c>
      <c r="O1123">
        <v>0</v>
      </c>
      <c r="P1123">
        <v>0</v>
      </c>
      <c r="Q1123">
        <v>1</v>
      </c>
      <c r="R1123">
        <v>0</v>
      </c>
      <c r="S1123">
        <v>0</v>
      </c>
      <c r="T1123">
        <v>1</v>
      </c>
      <c r="U1123">
        <v>0</v>
      </c>
      <c r="V1123">
        <v>0</v>
      </c>
      <c r="X1123">
        <v>0</v>
      </c>
      <c r="Y1123">
        <v>0</v>
      </c>
      <c r="AB1123" t="s">
        <v>1950</v>
      </c>
    </row>
    <row r="1124" spans="1:28">
      <c r="A1124" t="s">
        <v>658</v>
      </c>
      <c r="B1124" s="7" t="s">
        <v>1565</v>
      </c>
      <c r="D1124" t="s">
        <v>96</v>
      </c>
      <c r="E1124" t="s">
        <v>308</v>
      </c>
      <c r="F1124" t="s">
        <v>309</v>
      </c>
      <c r="H1124" t="s">
        <v>47</v>
      </c>
      <c r="I1124" t="s">
        <v>39</v>
      </c>
      <c r="J1124" t="s">
        <v>319</v>
      </c>
      <c r="K1124" t="s">
        <v>320</v>
      </c>
      <c r="L1124" t="s">
        <v>36</v>
      </c>
      <c r="M1124" t="s">
        <v>41</v>
      </c>
      <c r="N1124" t="s">
        <v>1723</v>
      </c>
      <c r="O1124">
        <v>1</v>
      </c>
      <c r="P1124">
        <v>0</v>
      </c>
      <c r="Q1124">
        <v>1</v>
      </c>
      <c r="R1124">
        <v>0</v>
      </c>
      <c r="S1124">
        <v>0</v>
      </c>
      <c r="T1124">
        <v>1</v>
      </c>
      <c r="U1124">
        <v>1</v>
      </c>
      <c r="V1124">
        <v>0</v>
      </c>
      <c r="X1124">
        <v>0</v>
      </c>
      <c r="Y1124">
        <v>0</v>
      </c>
      <c r="AB1124" t="s">
        <v>1950</v>
      </c>
    </row>
    <row r="1125" spans="1:28">
      <c r="A1125" t="s">
        <v>658</v>
      </c>
      <c r="B1125" s="7" t="s">
        <v>1173</v>
      </c>
      <c r="D1125" t="s">
        <v>96</v>
      </c>
      <c r="E1125" t="s">
        <v>308</v>
      </c>
      <c r="F1125" t="s">
        <v>309</v>
      </c>
      <c r="H1125" t="s">
        <v>47</v>
      </c>
      <c r="I1125" t="s">
        <v>39</v>
      </c>
      <c r="J1125" t="s">
        <v>323</v>
      </c>
      <c r="K1125" t="s">
        <v>324</v>
      </c>
      <c r="L1125" t="s">
        <v>36</v>
      </c>
      <c r="M1125" t="s">
        <v>41</v>
      </c>
      <c r="N1125" t="s">
        <v>831</v>
      </c>
      <c r="O1125">
        <v>0</v>
      </c>
      <c r="P1125">
        <v>0</v>
      </c>
      <c r="Q1125">
        <v>1</v>
      </c>
      <c r="R1125">
        <v>0</v>
      </c>
      <c r="S1125">
        <v>0</v>
      </c>
      <c r="T1125">
        <v>1</v>
      </c>
      <c r="U1125">
        <v>0</v>
      </c>
      <c r="V1125">
        <v>0</v>
      </c>
      <c r="X1125">
        <v>0</v>
      </c>
      <c r="Y1125">
        <v>0</v>
      </c>
      <c r="AB1125" t="s">
        <v>1950</v>
      </c>
    </row>
    <row r="1126" spans="1:28">
      <c r="A1126" t="s">
        <v>658</v>
      </c>
      <c r="B1126" s="7" t="s">
        <v>1170</v>
      </c>
      <c r="D1126" t="s">
        <v>96</v>
      </c>
      <c r="E1126" t="s">
        <v>308</v>
      </c>
      <c r="F1126" t="s">
        <v>309</v>
      </c>
      <c r="H1126" t="s">
        <v>47</v>
      </c>
      <c r="I1126" t="s">
        <v>39</v>
      </c>
      <c r="J1126" t="s">
        <v>323</v>
      </c>
      <c r="K1126" t="s">
        <v>324</v>
      </c>
      <c r="L1126" t="s">
        <v>40</v>
      </c>
      <c r="M1126" t="s">
        <v>41</v>
      </c>
      <c r="N1126" t="s">
        <v>832</v>
      </c>
      <c r="O1126">
        <v>0</v>
      </c>
      <c r="P1126">
        <v>0</v>
      </c>
      <c r="Q1126">
        <v>1</v>
      </c>
      <c r="R1126">
        <v>0</v>
      </c>
      <c r="S1126">
        <v>0</v>
      </c>
      <c r="T1126">
        <v>1</v>
      </c>
      <c r="U1126">
        <v>0</v>
      </c>
      <c r="V1126">
        <v>0</v>
      </c>
      <c r="X1126">
        <v>0</v>
      </c>
      <c r="Y1126">
        <v>0</v>
      </c>
      <c r="AB1126" t="s">
        <v>1950</v>
      </c>
    </row>
    <row r="1127" spans="1:28">
      <c r="A1127" t="s">
        <v>658</v>
      </c>
      <c r="B1127" s="7" t="s">
        <v>1170</v>
      </c>
      <c r="D1127" t="s">
        <v>96</v>
      </c>
      <c r="E1127" t="s">
        <v>308</v>
      </c>
      <c r="F1127" t="s">
        <v>309</v>
      </c>
      <c r="H1127" t="s">
        <v>47</v>
      </c>
      <c r="I1127" t="s">
        <v>39</v>
      </c>
      <c r="J1127" t="s">
        <v>323</v>
      </c>
      <c r="K1127" t="s">
        <v>324</v>
      </c>
      <c r="L1127" t="s">
        <v>36</v>
      </c>
      <c r="M1127" t="s">
        <v>41</v>
      </c>
      <c r="N1127" t="s">
        <v>833</v>
      </c>
      <c r="O1127">
        <v>0</v>
      </c>
      <c r="P1127">
        <v>0</v>
      </c>
      <c r="Q1127">
        <v>1</v>
      </c>
      <c r="R1127">
        <v>0</v>
      </c>
      <c r="S1127">
        <v>0</v>
      </c>
      <c r="T1127">
        <v>1</v>
      </c>
      <c r="U1127">
        <v>0</v>
      </c>
      <c r="V1127">
        <v>0</v>
      </c>
      <c r="X1127">
        <v>0</v>
      </c>
      <c r="Y1127">
        <v>0</v>
      </c>
      <c r="AB1127" t="s">
        <v>1950</v>
      </c>
    </row>
    <row r="1128" spans="1:28">
      <c r="A1128" t="s">
        <v>658</v>
      </c>
      <c r="B1128" s="7" t="s">
        <v>1176</v>
      </c>
      <c r="D1128" t="s">
        <v>96</v>
      </c>
      <c r="E1128" t="s">
        <v>308</v>
      </c>
      <c r="F1128" t="s">
        <v>309</v>
      </c>
      <c r="H1128" t="s">
        <v>47</v>
      </c>
      <c r="I1128" t="s">
        <v>39</v>
      </c>
      <c r="J1128" t="s">
        <v>323</v>
      </c>
      <c r="K1128" t="s">
        <v>324</v>
      </c>
      <c r="L1128" t="s">
        <v>36</v>
      </c>
      <c r="M1128" t="s">
        <v>41</v>
      </c>
      <c r="N1128" t="s">
        <v>834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1</v>
      </c>
      <c r="U1128">
        <v>0</v>
      </c>
      <c r="V1128">
        <v>0</v>
      </c>
      <c r="X1128">
        <v>0</v>
      </c>
      <c r="Y1128">
        <v>0</v>
      </c>
      <c r="AB1128" t="s">
        <v>1950</v>
      </c>
    </row>
    <row r="1129" spans="1:28">
      <c r="A1129" t="s">
        <v>658</v>
      </c>
      <c r="B1129" s="7" t="s">
        <v>1176</v>
      </c>
      <c r="D1129" t="s">
        <v>96</v>
      </c>
      <c r="E1129" t="s">
        <v>308</v>
      </c>
      <c r="F1129" t="s">
        <v>309</v>
      </c>
      <c r="H1129" t="s">
        <v>47</v>
      </c>
      <c r="I1129" t="s">
        <v>39</v>
      </c>
      <c r="J1129" t="s">
        <v>323</v>
      </c>
      <c r="K1129" t="s">
        <v>324</v>
      </c>
      <c r="L1129" t="s">
        <v>40</v>
      </c>
      <c r="M1129" t="s">
        <v>41</v>
      </c>
      <c r="N1129" t="s">
        <v>835</v>
      </c>
      <c r="O1129">
        <v>1</v>
      </c>
      <c r="P1129">
        <v>0</v>
      </c>
      <c r="Q1129">
        <v>1</v>
      </c>
      <c r="R1129">
        <v>0</v>
      </c>
      <c r="S1129">
        <v>0</v>
      </c>
      <c r="T1129">
        <v>1</v>
      </c>
      <c r="U1129">
        <v>1</v>
      </c>
      <c r="V1129">
        <v>0</v>
      </c>
      <c r="X1129">
        <v>0</v>
      </c>
      <c r="Y1129">
        <v>0</v>
      </c>
      <c r="AB1129" t="s">
        <v>1950</v>
      </c>
    </row>
    <row r="1130" spans="1:28">
      <c r="A1130" t="s">
        <v>658</v>
      </c>
      <c r="B1130" s="7" t="s">
        <v>38</v>
      </c>
      <c r="D1130" t="s">
        <v>96</v>
      </c>
      <c r="E1130" t="s">
        <v>308</v>
      </c>
      <c r="F1130" t="s">
        <v>1213</v>
      </c>
      <c r="H1130" t="s">
        <v>47</v>
      </c>
      <c r="I1130" t="s">
        <v>33</v>
      </c>
      <c r="J1130" t="s">
        <v>319</v>
      </c>
      <c r="K1130" t="s">
        <v>320</v>
      </c>
      <c r="L1130" t="s">
        <v>36</v>
      </c>
      <c r="M1130" t="s">
        <v>41</v>
      </c>
      <c r="N1130" t="s">
        <v>1291</v>
      </c>
      <c r="O1130">
        <v>0</v>
      </c>
      <c r="P1130">
        <v>0</v>
      </c>
      <c r="Q1130">
        <v>1</v>
      </c>
      <c r="R1130">
        <v>0</v>
      </c>
      <c r="S1130">
        <v>0</v>
      </c>
      <c r="T1130">
        <v>1</v>
      </c>
      <c r="U1130">
        <v>0</v>
      </c>
      <c r="V1130">
        <v>0</v>
      </c>
      <c r="X1130">
        <v>0</v>
      </c>
      <c r="Y1130">
        <v>0</v>
      </c>
      <c r="AB1130" t="s">
        <v>1950</v>
      </c>
    </row>
    <row r="1131" spans="1:28">
      <c r="A1131" t="s">
        <v>658</v>
      </c>
      <c r="B1131" s="7" t="s">
        <v>38</v>
      </c>
      <c r="D1131" t="s">
        <v>96</v>
      </c>
      <c r="E1131" t="s">
        <v>308</v>
      </c>
      <c r="F1131" t="s">
        <v>1213</v>
      </c>
      <c r="H1131" t="s">
        <v>47</v>
      </c>
      <c r="I1131" t="s">
        <v>33</v>
      </c>
      <c r="J1131" t="s">
        <v>319</v>
      </c>
      <c r="K1131" t="s">
        <v>320</v>
      </c>
      <c r="L1131" t="s">
        <v>36</v>
      </c>
      <c r="M1131" t="s">
        <v>41</v>
      </c>
      <c r="N1131" t="s">
        <v>1292</v>
      </c>
      <c r="O1131">
        <v>1</v>
      </c>
      <c r="P1131">
        <v>1</v>
      </c>
      <c r="Q1131">
        <v>1</v>
      </c>
      <c r="R1131">
        <v>0</v>
      </c>
      <c r="S1131">
        <v>0</v>
      </c>
      <c r="T1131">
        <v>1</v>
      </c>
      <c r="U1131">
        <v>0</v>
      </c>
      <c r="V1131">
        <v>0</v>
      </c>
      <c r="X1131">
        <v>0</v>
      </c>
      <c r="Y1131">
        <v>0</v>
      </c>
      <c r="AB1131" t="s">
        <v>1950</v>
      </c>
    </row>
    <row r="1132" spans="1:28">
      <c r="A1132" t="s">
        <v>658</v>
      </c>
      <c r="B1132" s="7" t="s">
        <v>1171</v>
      </c>
      <c r="D1132" t="s">
        <v>96</v>
      </c>
      <c r="E1132" t="s">
        <v>308</v>
      </c>
      <c r="F1132" t="s">
        <v>1213</v>
      </c>
      <c r="H1132" t="s">
        <v>47</v>
      </c>
      <c r="I1132" t="s">
        <v>33</v>
      </c>
      <c r="J1132" t="s">
        <v>319</v>
      </c>
      <c r="K1132" t="s">
        <v>320</v>
      </c>
      <c r="L1132" t="s">
        <v>36</v>
      </c>
      <c r="M1132" t="s">
        <v>41</v>
      </c>
      <c r="N1132" t="s">
        <v>1485</v>
      </c>
      <c r="O1132">
        <v>1</v>
      </c>
      <c r="P1132">
        <v>1</v>
      </c>
      <c r="Q1132">
        <v>1</v>
      </c>
      <c r="R1132">
        <v>0</v>
      </c>
      <c r="S1132">
        <v>0</v>
      </c>
      <c r="T1132">
        <v>1</v>
      </c>
      <c r="U1132">
        <v>1</v>
      </c>
      <c r="V1132">
        <v>0</v>
      </c>
      <c r="X1132">
        <v>0</v>
      </c>
      <c r="Y1132">
        <v>0</v>
      </c>
      <c r="AB1132" t="s">
        <v>1950</v>
      </c>
    </row>
    <row r="1133" spans="1:28">
      <c r="A1133" t="s">
        <v>658</v>
      </c>
      <c r="B1133" s="7" t="s">
        <v>1172</v>
      </c>
      <c r="D1133" t="s">
        <v>96</v>
      </c>
      <c r="E1133" t="s">
        <v>97</v>
      </c>
      <c r="F1133" t="s">
        <v>98</v>
      </c>
      <c r="H1133" t="s">
        <v>32</v>
      </c>
      <c r="I1133" t="s">
        <v>33</v>
      </c>
      <c r="J1133" t="s">
        <v>342</v>
      </c>
      <c r="K1133" t="s">
        <v>343</v>
      </c>
      <c r="L1133" t="s">
        <v>36</v>
      </c>
      <c r="M1133" t="s">
        <v>41</v>
      </c>
      <c r="N1133" t="s">
        <v>836</v>
      </c>
      <c r="O1133">
        <v>0</v>
      </c>
      <c r="P1133">
        <v>0</v>
      </c>
      <c r="Q1133">
        <v>1</v>
      </c>
      <c r="R1133">
        <v>0</v>
      </c>
      <c r="S1133">
        <v>0</v>
      </c>
      <c r="T1133">
        <v>1</v>
      </c>
      <c r="U1133">
        <v>0</v>
      </c>
      <c r="V1133">
        <v>0</v>
      </c>
      <c r="X1133">
        <v>0</v>
      </c>
      <c r="Y1133">
        <v>0</v>
      </c>
      <c r="AB1133" t="s">
        <v>1950</v>
      </c>
    </row>
    <row r="1134" spans="1:28">
      <c r="A1134" t="s">
        <v>658</v>
      </c>
      <c r="B1134" s="7" t="s">
        <v>1177</v>
      </c>
      <c r="D1134" t="s">
        <v>96</v>
      </c>
      <c r="E1134" t="s">
        <v>97</v>
      </c>
      <c r="F1134" t="s">
        <v>98</v>
      </c>
      <c r="H1134" t="s">
        <v>32</v>
      </c>
      <c r="I1134" t="s">
        <v>33</v>
      </c>
      <c r="J1134" t="s">
        <v>342</v>
      </c>
      <c r="K1134" t="s">
        <v>343</v>
      </c>
      <c r="L1134" t="s">
        <v>36</v>
      </c>
      <c r="M1134" t="s">
        <v>41</v>
      </c>
      <c r="N1134" t="s">
        <v>837</v>
      </c>
      <c r="O1134">
        <v>0</v>
      </c>
      <c r="P1134">
        <v>0</v>
      </c>
      <c r="Q1134">
        <v>1</v>
      </c>
      <c r="R1134">
        <v>0</v>
      </c>
      <c r="S1134">
        <v>0</v>
      </c>
      <c r="T1134">
        <v>1</v>
      </c>
      <c r="U1134">
        <v>0</v>
      </c>
      <c r="V1134">
        <v>0</v>
      </c>
      <c r="X1134">
        <v>0</v>
      </c>
      <c r="Y1134">
        <v>0</v>
      </c>
      <c r="AB1134" t="s">
        <v>1950</v>
      </c>
    </row>
    <row r="1135" spans="1:28">
      <c r="A1135" t="s">
        <v>658</v>
      </c>
      <c r="B1135" s="7" t="s">
        <v>1173</v>
      </c>
      <c r="D1135" t="s">
        <v>96</v>
      </c>
      <c r="E1135" t="s">
        <v>97</v>
      </c>
      <c r="F1135" t="s">
        <v>98</v>
      </c>
      <c r="H1135" t="s">
        <v>32</v>
      </c>
      <c r="I1135" t="s">
        <v>33</v>
      </c>
      <c r="J1135" t="s">
        <v>342</v>
      </c>
      <c r="K1135" t="s">
        <v>343</v>
      </c>
      <c r="L1135" t="s">
        <v>36</v>
      </c>
      <c r="M1135" t="s">
        <v>41</v>
      </c>
      <c r="N1135" t="s">
        <v>838</v>
      </c>
      <c r="O1135">
        <v>0</v>
      </c>
      <c r="P1135">
        <v>0</v>
      </c>
      <c r="Q1135">
        <v>1</v>
      </c>
      <c r="R1135">
        <v>0</v>
      </c>
      <c r="S1135">
        <v>0</v>
      </c>
      <c r="T1135">
        <v>1</v>
      </c>
      <c r="U1135">
        <v>0</v>
      </c>
      <c r="V1135">
        <v>0</v>
      </c>
      <c r="X1135">
        <v>0</v>
      </c>
      <c r="Y1135">
        <v>0</v>
      </c>
      <c r="AB1135" t="s">
        <v>1950</v>
      </c>
    </row>
    <row r="1136" spans="1:28">
      <c r="A1136" t="s">
        <v>658</v>
      </c>
      <c r="B1136" s="7" t="s">
        <v>1171</v>
      </c>
      <c r="D1136" t="s">
        <v>96</v>
      </c>
      <c r="E1136" t="s">
        <v>97</v>
      </c>
      <c r="F1136" t="s">
        <v>98</v>
      </c>
      <c r="H1136" t="s">
        <v>32</v>
      </c>
      <c r="I1136" t="s">
        <v>33</v>
      </c>
      <c r="J1136" t="s">
        <v>342</v>
      </c>
      <c r="K1136" t="s">
        <v>343</v>
      </c>
      <c r="L1136" t="s">
        <v>129</v>
      </c>
      <c r="M1136" t="s">
        <v>41</v>
      </c>
      <c r="N1136" t="s">
        <v>1486</v>
      </c>
      <c r="O1136">
        <v>0</v>
      </c>
      <c r="P1136">
        <v>0</v>
      </c>
      <c r="Q1136">
        <v>1</v>
      </c>
      <c r="R1136">
        <v>0</v>
      </c>
      <c r="S1136">
        <v>0</v>
      </c>
      <c r="T1136">
        <v>1</v>
      </c>
      <c r="U1136">
        <v>0</v>
      </c>
      <c r="V1136">
        <v>0</v>
      </c>
      <c r="X1136">
        <v>0</v>
      </c>
      <c r="Y1136">
        <v>0</v>
      </c>
      <c r="AB1136" t="s">
        <v>1950</v>
      </c>
    </row>
    <row r="1137" spans="1:28">
      <c r="A1137" t="s">
        <v>658</v>
      </c>
      <c r="B1137" s="7" t="s">
        <v>1172</v>
      </c>
      <c r="D1137" t="s">
        <v>96</v>
      </c>
      <c r="E1137" t="s">
        <v>97</v>
      </c>
      <c r="F1137" t="s">
        <v>98</v>
      </c>
      <c r="H1137" t="s">
        <v>32</v>
      </c>
      <c r="I1137" t="s">
        <v>33</v>
      </c>
      <c r="J1137" t="s">
        <v>347</v>
      </c>
      <c r="K1137" t="s">
        <v>348</v>
      </c>
      <c r="L1137" t="s">
        <v>40</v>
      </c>
      <c r="M1137" t="s">
        <v>41</v>
      </c>
      <c r="N1137" t="s">
        <v>839</v>
      </c>
      <c r="O1137">
        <v>0</v>
      </c>
      <c r="P1137">
        <v>0</v>
      </c>
      <c r="Q1137">
        <v>1</v>
      </c>
      <c r="R1137">
        <v>0</v>
      </c>
      <c r="S1137">
        <v>0</v>
      </c>
      <c r="T1137">
        <v>1</v>
      </c>
      <c r="U1137">
        <v>0</v>
      </c>
      <c r="V1137">
        <v>0</v>
      </c>
      <c r="X1137">
        <v>0</v>
      </c>
      <c r="Y1137">
        <v>0</v>
      </c>
      <c r="AB1137" t="s">
        <v>1950</v>
      </c>
    </row>
    <row r="1138" spans="1:28">
      <c r="A1138" t="s">
        <v>658</v>
      </c>
      <c r="B1138" s="7" t="s">
        <v>1177</v>
      </c>
      <c r="D1138" t="s">
        <v>96</v>
      </c>
      <c r="E1138" t="s">
        <v>97</v>
      </c>
      <c r="F1138" t="s">
        <v>98</v>
      </c>
      <c r="H1138" t="s">
        <v>32</v>
      </c>
      <c r="I1138" t="s">
        <v>33</v>
      </c>
      <c r="J1138" t="s">
        <v>347</v>
      </c>
      <c r="K1138" t="s">
        <v>348</v>
      </c>
      <c r="L1138" t="s">
        <v>36</v>
      </c>
      <c r="M1138" t="s">
        <v>41</v>
      </c>
      <c r="N1138" t="s">
        <v>840</v>
      </c>
      <c r="O1138">
        <v>0</v>
      </c>
      <c r="P1138">
        <v>0</v>
      </c>
      <c r="Q1138">
        <v>1</v>
      </c>
      <c r="R1138">
        <v>0</v>
      </c>
      <c r="S1138">
        <v>0</v>
      </c>
      <c r="T1138">
        <v>1</v>
      </c>
      <c r="U1138">
        <v>0</v>
      </c>
      <c r="V1138">
        <v>0</v>
      </c>
      <c r="X1138">
        <v>0</v>
      </c>
      <c r="Y1138">
        <v>0</v>
      </c>
      <c r="AB1138" t="s">
        <v>1950</v>
      </c>
    </row>
    <row r="1139" spans="1:28">
      <c r="A1139" t="s">
        <v>658</v>
      </c>
      <c r="B1139" s="7" t="s">
        <v>1177</v>
      </c>
      <c r="D1139" t="s">
        <v>96</v>
      </c>
      <c r="E1139" t="s">
        <v>97</v>
      </c>
      <c r="F1139" t="s">
        <v>98</v>
      </c>
      <c r="H1139" t="s">
        <v>32</v>
      </c>
      <c r="I1139" t="s">
        <v>33</v>
      </c>
      <c r="J1139" t="s">
        <v>347</v>
      </c>
      <c r="K1139" t="s">
        <v>348</v>
      </c>
      <c r="L1139" t="s">
        <v>36</v>
      </c>
      <c r="M1139" t="s">
        <v>41</v>
      </c>
      <c r="N1139" t="s">
        <v>841</v>
      </c>
      <c r="O1139">
        <v>0</v>
      </c>
      <c r="P1139">
        <v>0</v>
      </c>
      <c r="Q1139">
        <v>1</v>
      </c>
      <c r="R1139">
        <v>0</v>
      </c>
      <c r="S1139">
        <v>0</v>
      </c>
      <c r="T1139">
        <v>1</v>
      </c>
      <c r="U1139">
        <v>0</v>
      </c>
      <c r="V1139">
        <v>0</v>
      </c>
      <c r="X1139">
        <v>0</v>
      </c>
      <c r="Y1139">
        <v>0</v>
      </c>
      <c r="AB1139" t="s">
        <v>1950</v>
      </c>
    </row>
    <row r="1140" spans="1:28">
      <c r="A1140" t="s">
        <v>658</v>
      </c>
      <c r="B1140" s="7" t="s">
        <v>1174</v>
      </c>
      <c r="D1140" t="s">
        <v>96</v>
      </c>
      <c r="E1140" t="s">
        <v>97</v>
      </c>
      <c r="F1140" t="s">
        <v>98</v>
      </c>
      <c r="H1140" t="s">
        <v>32</v>
      </c>
      <c r="I1140" t="s">
        <v>33</v>
      </c>
      <c r="J1140" t="s">
        <v>347</v>
      </c>
      <c r="K1140" t="s">
        <v>348</v>
      </c>
      <c r="L1140" t="s">
        <v>36</v>
      </c>
      <c r="M1140" t="s">
        <v>41</v>
      </c>
      <c r="N1140" t="s">
        <v>842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v>1</v>
      </c>
      <c r="U1140">
        <v>0</v>
      </c>
      <c r="V1140">
        <v>0</v>
      </c>
      <c r="X1140">
        <v>0</v>
      </c>
      <c r="Y1140">
        <v>0</v>
      </c>
      <c r="AB1140" t="s">
        <v>1950</v>
      </c>
    </row>
    <row r="1141" spans="1:28">
      <c r="A1141" t="s">
        <v>658</v>
      </c>
      <c r="B1141" s="7" t="s">
        <v>1173</v>
      </c>
      <c r="D1141" t="s">
        <v>96</v>
      </c>
      <c r="E1141" t="s">
        <v>97</v>
      </c>
      <c r="F1141" t="s">
        <v>98</v>
      </c>
      <c r="H1141" t="s">
        <v>32</v>
      </c>
      <c r="I1141" t="s">
        <v>33</v>
      </c>
      <c r="J1141" t="s">
        <v>347</v>
      </c>
      <c r="K1141" t="s">
        <v>348</v>
      </c>
      <c r="L1141" t="s">
        <v>36</v>
      </c>
      <c r="M1141" t="s">
        <v>41</v>
      </c>
      <c r="N1141" t="s">
        <v>843</v>
      </c>
      <c r="O1141">
        <v>0</v>
      </c>
      <c r="P1141">
        <v>0</v>
      </c>
      <c r="Q1141">
        <v>1</v>
      </c>
      <c r="R1141">
        <v>0</v>
      </c>
      <c r="S1141">
        <v>0</v>
      </c>
      <c r="T1141">
        <v>1</v>
      </c>
      <c r="U1141">
        <v>0</v>
      </c>
      <c r="V1141">
        <v>0</v>
      </c>
      <c r="X1141">
        <v>0</v>
      </c>
      <c r="Y1141">
        <v>0</v>
      </c>
      <c r="AB1141" t="s">
        <v>1950</v>
      </c>
    </row>
    <row r="1142" spans="1:28">
      <c r="A1142" t="s">
        <v>658</v>
      </c>
      <c r="B1142" s="7" t="s">
        <v>1173</v>
      </c>
      <c r="D1142" t="s">
        <v>96</v>
      </c>
      <c r="E1142" t="s">
        <v>97</v>
      </c>
      <c r="F1142" t="s">
        <v>98</v>
      </c>
      <c r="H1142" t="s">
        <v>32</v>
      </c>
      <c r="I1142" t="s">
        <v>33</v>
      </c>
      <c r="J1142" t="s">
        <v>347</v>
      </c>
      <c r="K1142" t="s">
        <v>348</v>
      </c>
      <c r="L1142" t="s">
        <v>36</v>
      </c>
      <c r="M1142" t="s">
        <v>41</v>
      </c>
      <c r="N1142" t="s">
        <v>844</v>
      </c>
      <c r="O1142">
        <v>0</v>
      </c>
      <c r="P1142">
        <v>0</v>
      </c>
      <c r="Q1142">
        <v>1</v>
      </c>
      <c r="R1142">
        <v>0</v>
      </c>
      <c r="S1142">
        <v>0</v>
      </c>
      <c r="T1142">
        <v>1</v>
      </c>
      <c r="U1142">
        <v>0</v>
      </c>
      <c r="V1142">
        <v>0</v>
      </c>
      <c r="X1142">
        <v>0</v>
      </c>
      <c r="Y1142">
        <v>0</v>
      </c>
      <c r="AB1142" t="s">
        <v>1950</v>
      </c>
    </row>
    <row r="1143" spans="1:28">
      <c r="A1143" t="s">
        <v>658</v>
      </c>
      <c r="B1143" s="7" t="s">
        <v>1176</v>
      </c>
      <c r="D1143" t="s">
        <v>96</v>
      </c>
      <c r="E1143" t="s">
        <v>97</v>
      </c>
      <c r="F1143" t="s">
        <v>98</v>
      </c>
      <c r="H1143" t="s">
        <v>32</v>
      </c>
      <c r="I1143" t="s">
        <v>33</v>
      </c>
      <c r="J1143" t="s">
        <v>347</v>
      </c>
      <c r="K1143" t="s">
        <v>348</v>
      </c>
      <c r="L1143" t="s">
        <v>36</v>
      </c>
      <c r="M1143" t="s">
        <v>41</v>
      </c>
      <c r="N1143" t="s">
        <v>845</v>
      </c>
      <c r="O1143">
        <v>0</v>
      </c>
      <c r="P1143">
        <v>0</v>
      </c>
      <c r="Q1143">
        <v>1</v>
      </c>
      <c r="R1143">
        <v>0</v>
      </c>
      <c r="S1143">
        <v>0</v>
      </c>
      <c r="T1143">
        <v>1</v>
      </c>
      <c r="U1143">
        <v>0</v>
      </c>
      <c r="V1143">
        <v>0</v>
      </c>
      <c r="X1143">
        <v>0</v>
      </c>
      <c r="Y1143">
        <v>0</v>
      </c>
      <c r="AB1143" t="s">
        <v>1950</v>
      </c>
    </row>
    <row r="1144" spans="1:28">
      <c r="A1144" t="s">
        <v>658</v>
      </c>
      <c r="B1144" s="7" t="s">
        <v>38</v>
      </c>
      <c r="D1144" t="s">
        <v>96</v>
      </c>
      <c r="E1144" t="s">
        <v>97</v>
      </c>
      <c r="F1144" t="s">
        <v>98</v>
      </c>
      <c r="H1144" t="s">
        <v>32</v>
      </c>
      <c r="I1144" t="s">
        <v>33</v>
      </c>
      <c r="J1144" t="s">
        <v>347</v>
      </c>
      <c r="K1144" t="s">
        <v>348</v>
      </c>
      <c r="L1144" t="s">
        <v>40</v>
      </c>
      <c r="M1144" t="s">
        <v>41</v>
      </c>
      <c r="N1144" t="s">
        <v>1293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v>1</v>
      </c>
      <c r="U1144">
        <v>0</v>
      </c>
      <c r="V1144">
        <v>0</v>
      </c>
      <c r="X1144">
        <v>0</v>
      </c>
      <c r="Y1144">
        <v>0</v>
      </c>
      <c r="AB1144" t="s">
        <v>1950</v>
      </c>
    </row>
    <row r="1145" spans="1:28">
      <c r="A1145" t="s">
        <v>658</v>
      </c>
      <c r="B1145" s="7" t="s">
        <v>38</v>
      </c>
      <c r="D1145" t="s">
        <v>96</v>
      </c>
      <c r="E1145" t="s">
        <v>97</v>
      </c>
      <c r="F1145" t="s">
        <v>98</v>
      </c>
      <c r="H1145" t="s">
        <v>32</v>
      </c>
      <c r="I1145" t="s">
        <v>33</v>
      </c>
      <c r="J1145" t="s">
        <v>347</v>
      </c>
      <c r="K1145" t="s">
        <v>348</v>
      </c>
      <c r="L1145" t="s">
        <v>40</v>
      </c>
      <c r="M1145" t="s">
        <v>41</v>
      </c>
      <c r="N1145" t="s">
        <v>1487</v>
      </c>
      <c r="O1145">
        <v>0</v>
      </c>
      <c r="P1145">
        <v>0</v>
      </c>
      <c r="Q1145">
        <v>1</v>
      </c>
      <c r="R1145">
        <v>0</v>
      </c>
      <c r="S1145">
        <v>0</v>
      </c>
      <c r="T1145">
        <v>1</v>
      </c>
      <c r="U1145">
        <v>0</v>
      </c>
      <c r="V1145">
        <v>0</v>
      </c>
      <c r="X1145">
        <v>0</v>
      </c>
      <c r="Y1145">
        <v>0</v>
      </c>
      <c r="AB1145" t="s">
        <v>1950</v>
      </c>
    </row>
    <row r="1146" spans="1:28">
      <c r="A1146" t="s">
        <v>658</v>
      </c>
      <c r="B1146" s="7" t="s">
        <v>1171</v>
      </c>
      <c r="D1146" t="s">
        <v>96</v>
      </c>
      <c r="E1146" t="s">
        <v>97</v>
      </c>
      <c r="F1146" t="s">
        <v>98</v>
      </c>
      <c r="H1146" t="s">
        <v>32</v>
      </c>
      <c r="I1146" t="s">
        <v>33</v>
      </c>
      <c r="J1146" t="s">
        <v>347</v>
      </c>
      <c r="K1146" t="s">
        <v>348</v>
      </c>
      <c r="L1146" t="s">
        <v>40</v>
      </c>
      <c r="M1146" t="s">
        <v>41</v>
      </c>
      <c r="N1146" t="s">
        <v>1488</v>
      </c>
      <c r="O1146">
        <v>0</v>
      </c>
      <c r="P1146">
        <v>0</v>
      </c>
      <c r="Q1146">
        <v>1</v>
      </c>
      <c r="R1146">
        <v>0</v>
      </c>
      <c r="S1146">
        <v>0</v>
      </c>
      <c r="T1146">
        <v>1</v>
      </c>
      <c r="U1146">
        <v>0</v>
      </c>
      <c r="V1146">
        <v>0</v>
      </c>
      <c r="X1146">
        <v>0</v>
      </c>
      <c r="Y1146">
        <v>0</v>
      </c>
      <c r="AB1146" t="s">
        <v>1950</v>
      </c>
    </row>
    <row r="1147" spans="1:28">
      <c r="A1147" t="s">
        <v>658</v>
      </c>
      <c r="B1147" s="7" t="s">
        <v>1565</v>
      </c>
      <c r="D1147" t="s">
        <v>96</v>
      </c>
      <c r="E1147" t="s">
        <v>97</v>
      </c>
      <c r="F1147" t="s">
        <v>98</v>
      </c>
      <c r="H1147" t="s">
        <v>32</v>
      </c>
      <c r="I1147" t="s">
        <v>33</v>
      </c>
      <c r="J1147" t="s">
        <v>382</v>
      </c>
      <c r="K1147" t="s">
        <v>375</v>
      </c>
      <c r="L1147" t="s">
        <v>36</v>
      </c>
      <c r="M1147" t="s">
        <v>41</v>
      </c>
      <c r="N1147" t="s">
        <v>1724</v>
      </c>
      <c r="O1147">
        <v>1</v>
      </c>
      <c r="P1147">
        <v>1</v>
      </c>
      <c r="Q1147">
        <v>1</v>
      </c>
      <c r="R1147">
        <v>0</v>
      </c>
      <c r="S1147">
        <v>0</v>
      </c>
      <c r="T1147">
        <v>1</v>
      </c>
      <c r="U1147">
        <v>1</v>
      </c>
      <c r="V1147">
        <v>0</v>
      </c>
      <c r="X1147">
        <v>0</v>
      </c>
      <c r="Y1147">
        <v>0</v>
      </c>
      <c r="AB1147" t="s">
        <v>1950</v>
      </c>
    </row>
    <row r="1148" spans="1:28">
      <c r="A1148" t="s">
        <v>658</v>
      </c>
      <c r="B1148" s="7" t="s">
        <v>1565</v>
      </c>
      <c r="D1148" t="s">
        <v>96</v>
      </c>
      <c r="E1148" t="s">
        <v>97</v>
      </c>
      <c r="F1148" t="s">
        <v>98</v>
      </c>
      <c r="H1148" t="s">
        <v>32</v>
      </c>
      <c r="I1148" t="s">
        <v>33</v>
      </c>
      <c r="J1148" t="s">
        <v>382</v>
      </c>
      <c r="K1148" t="s">
        <v>375</v>
      </c>
      <c r="L1148" t="s">
        <v>40</v>
      </c>
      <c r="M1148" t="s">
        <v>41</v>
      </c>
      <c r="N1148" t="s">
        <v>1725</v>
      </c>
      <c r="O1148">
        <v>1</v>
      </c>
      <c r="P1148">
        <v>0</v>
      </c>
      <c r="Q1148">
        <v>1</v>
      </c>
      <c r="R1148">
        <v>0</v>
      </c>
      <c r="S1148">
        <v>0</v>
      </c>
      <c r="T1148">
        <v>1</v>
      </c>
      <c r="U1148">
        <v>0</v>
      </c>
      <c r="V1148">
        <v>0</v>
      </c>
      <c r="X1148">
        <v>0</v>
      </c>
      <c r="Y1148">
        <v>0</v>
      </c>
      <c r="AB1148" t="s">
        <v>1950</v>
      </c>
    </row>
    <row r="1149" spans="1:28">
      <c r="A1149" t="s">
        <v>658</v>
      </c>
      <c r="B1149" s="7" t="s">
        <v>1746</v>
      </c>
      <c r="D1149" t="s">
        <v>96</v>
      </c>
      <c r="E1149" t="s">
        <v>97</v>
      </c>
      <c r="F1149" t="s">
        <v>98</v>
      </c>
      <c r="H1149" t="s">
        <v>32</v>
      </c>
      <c r="I1149" t="s">
        <v>33</v>
      </c>
      <c r="J1149" t="s">
        <v>382</v>
      </c>
      <c r="K1149" t="s">
        <v>375</v>
      </c>
      <c r="L1149" t="s">
        <v>40</v>
      </c>
      <c r="M1149" t="s">
        <v>41</v>
      </c>
      <c r="N1149" t="s">
        <v>1795</v>
      </c>
      <c r="O1149">
        <v>1</v>
      </c>
      <c r="P1149">
        <v>0</v>
      </c>
      <c r="Q1149">
        <v>1</v>
      </c>
      <c r="R1149">
        <v>0</v>
      </c>
      <c r="S1149">
        <v>0</v>
      </c>
      <c r="T1149">
        <v>1</v>
      </c>
      <c r="U1149">
        <v>0</v>
      </c>
      <c r="V1149">
        <v>0</v>
      </c>
      <c r="X1149">
        <v>0</v>
      </c>
      <c r="Y1149">
        <v>0</v>
      </c>
      <c r="AB1149" t="s">
        <v>1950</v>
      </c>
    </row>
    <row r="1150" spans="1:28">
      <c r="A1150" t="s">
        <v>658</v>
      </c>
      <c r="B1150" s="7" t="s">
        <v>1746</v>
      </c>
      <c r="D1150" t="s">
        <v>96</v>
      </c>
      <c r="E1150" t="s">
        <v>97</v>
      </c>
      <c r="F1150" t="s">
        <v>98</v>
      </c>
      <c r="H1150" t="s">
        <v>32</v>
      </c>
      <c r="I1150" t="s">
        <v>33</v>
      </c>
      <c r="J1150" t="s">
        <v>382</v>
      </c>
      <c r="K1150" t="s">
        <v>375</v>
      </c>
      <c r="L1150" t="s">
        <v>36</v>
      </c>
      <c r="M1150" t="s">
        <v>41</v>
      </c>
      <c r="N1150" t="s">
        <v>1796</v>
      </c>
      <c r="O1150">
        <v>1</v>
      </c>
      <c r="P1150">
        <v>0</v>
      </c>
      <c r="Q1150">
        <v>1</v>
      </c>
      <c r="R1150">
        <v>0</v>
      </c>
      <c r="S1150">
        <v>0</v>
      </c>
      <c r="T1150">
        <v>1</v>
      </c>
      <c r="U1150">
        <v>0</v>
      </c>
      <c r="V1150">
        <v>0</v>
      </c>
      <c r="X1150">
        <v>0</v>
      </c>
      <c r="Y1150">
        <v>0</v>
      </c>
      <c r="AB1150" t="s">
        <v>1950</v>
      </c>
    </row>
    <row r="1151" spans="1:28">
      <c r="A1151" t="s">
        <v>658</v>
      </c>
      <c r="B1151" s="7" t="s">
        <v>1172</v>
      </c>
      <c r="D1151" t="s">
        <v>96</v>
      </c>
      <c r="E1151" t="s">
        <v>97</v>
      </c>
      <c r="F1151" t="s">
        <v>98</v>
      </c>
      <c r="H1151" t="s">
        <v>32</v>
      </c>
      <c r="I1151" t="s">
        <v>39</v>
      </c>
      <c r="J1151" t="s">
        <v>342</v>
      </c>
      <c r="K1151" t="s">
        <v>343</v>
      </c>
      <c r="L1151" t="s">
        <v>36</v>
      </c>
      <c r="M1151" t="s">
        <v>41</v>
      </c>
      <c r="N1151" t="s">
        <v>846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1</v>
      </c>
      <c r="U1151">
        <v>0</v>
      </c>
      <c r="V1151">
        <v>0</v>
      </c>
      <c r="X1151">
        <v>0</v>
      </c>
      <c r="Y1151">
        <v>0</v>
      </c>
      <c r="AB1151" t="s">
        <v>1950</v>
      </c>
    </row>
    <row r="1152" spans="1:28">
      <c r="A1152" t="s">
        <v>658</v>
      </c>
      <c r="B1152" s="7" t="s">
        <v>1177</v>
      </c>
      <c r="D1152" t="s">
        <v>96</v>
      </c>
      <c r="E1152" t="s">
        <v>97</v>
      </c>
      <c r="F1152" t="s">
        <v>98</v>
      </c>
      <c r="H1152" t="s">
        <v>32</v>
      </c>
      <c r="I1152" t="s">
        <v>39</v>
      </c>
      <c r="J1152" t="s">
        <v>342</v>
      </c>
      <c r="K1152" t="s">
        <v>343</v>
      </c>
      <c r="L1152" t="s">
        <v>36</v>
      </c>
      <c r="M1152" t="s">
        <v>41</v>
      </c>
      <c r="N1152" t="s">
        <v>847</v>
      </c>
      <c r="O1152">
        <v>0</v>
      </c>
      <c r="P1152">
        <v>0</v>
      </c>
      <c r="Q1152">
        <v>1</v>
      </c>
      <c r="R1152">
        <v>0</v>
      </c>
      <c r="S1152">
        <v>0</v>
      </c>
      <c r="T1152">
        <v>1</v>
      </c>
      <c r="U1152">
        <v>0</v>
      </c>
      <c r="V1152">
        <v>0</v>
      </c>
      <c r="X1152">
        <v>0</v>
      </c>
      <c r="Y1152">
        <v>0</v>
      </c>
      <c r="AB1152" t="s">
        <v>1950</v>
      </c>
    </row>
    <row r="1153" spans="1:28">
      <c r="A1153" t="s">
        <v>658</v>
      </c>
      <c r="B1153" s="7" t="s">
        <v>1177</v>
      </c>
      <c r="D1153" t="s">
        <v>96</v>
      </c>
      <c r="E1153" t="s">
        <v>97</v>
      </c>
      <c r="F1153" t="s">
        <v>98</v>
      </c>
      <c r="H1153" t="s">
        <v>32</v>
      </c>
      <c r="I1153" t="s">
        <v>39</v>
      </c>
      <c r="J1153" t="s">
        <v>342</v>
      </c>
      <c r="K1153" t="s">
        <v>343</v>
      </c>
      <c r="L1153" t="s">
        <v>36</v>
      </c>
      <c r="M1153" t="s">
        <v>41</v>
      </c>
      <c r="N1153" t="s">
        <v>848</v>
      </c>
      <c r="O1153">
        <v>0</v>
      </c>
      <c r="P1153">
        <v>0</v>
      </c>
      <c r="Q1153">
        <v>1</v>
      </c>
      <c r="R1153">
        <v>0</v>
      </c>
      <c r="S1153">
        <v>0</v>
      </c>
      <c r="T1153">
        <v>1</v>
      </c>
      <c r="U1153">
        <v>0</v>
      </c>
      <c r="V1153">
        <v>0</v>
      </c>
      <c r="X1153">
        <v>0</v>
      </c>
      <c r="Y1153">
        <v>0</v>
      </c>
      <c r="AB1153" t="s">
        <v>1950</v>
      </c>
    </row>
    <row r="1154" spans="1:28">
      <c r="A1154" t="s">
        <v>658</v>
      </c>
      <c r="B1154" s="7" t="s">
        <v>1171</v>
      </c>
      <c r="D1154" t="s">
        <v>96</v>
      </c>
      <c r="E1154" t="s">
        <v>97</v>
      </c>
      <c r="F1154" t="s">
        <v>98</v>
      </c>
      <c r="H1154" t="s">
        <v>32</v>
      </c>
      <c r="I1154" t="s">
        <v>39</v>
      </c>
      <c r="J1154" t="s">
        <v>342</v>
      </c>
      <c r="K1154" t="s">
        <v>343</v>
      </c>
      <c r="L1154" t="s">
        <v>36</v>
      </c>
      <c r="M1154" t="s">
        <v>41</v>
      </c>
      <c r="N1154" t="s">
        <v>1489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1</v>
      </c>
      <c r="U1154">
        <v>0</v>
      </c>
      <c r="V1154">
        <v>0</v>
      </c>
      <c r="X1154">
        <v>0</v>
      </c>
      <c r="Y1154">
        <v>0</v>
      </c>
      <c r="AB1154" t="s">
        <v>1950</v>
      </c>
    </row>
    <row r="1155" spans="1:28">
      <c r="A1155" t="s">
        <v>658</v>
      </c>
      <c r="B1155" s="7" t="s">
        <v>1172</v>
      </c>
      <c r="D1155" t="s">
        <v>96</v>
      </c>
      <c r="E1155" t="s">
        <v>97</v>
      </c>
      <c r="F1155" t="s">
        <v>98</v>
      </c>
      <c r="H1155" t="s">
        <v>32</v>
      </c>
      <c r="I1155" t="s">
        <v>39</v>
      </c>
      <c r="J1155" t="s">
        <v>347</v>
      </c>
      <c r="K1155" t="s">
        <v>348</v>
      </c>
      <c r="L1155" t="s">
        <v>36</v>
      </c>
      <c r="M1155" t="s">
        <v>41</v>
      </c>
      <c r="N1155" t="s">
        <v>849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1</v>
      </c>
      <c r="U1155">
        <v>0</v>
      </c>
      <c r="V1155">
        <v>0</v>
      </c>
      <c r="X1155">
        <v>0</v>
      </c>
      <c r="Y1155">
        <v>0</v>
      </c>
      <c r="AB1155" t="s">
        <v>1950</v>
      </c>
    </row>
    <row r="1156" spans="1:28">
      <c r="A1156" t="s">
        <v>658</v>
      </c>
      <c r="B1156" s="7" t="s">
        <v>1177</v>
      </c>
      <c r="D1156" t="s">
        <v>96</v>
      </c>
      <c r="E1156" t="s">
        <v>97</v>
      </c>
      <c r="F1156" t="s">
        <v>98</v>
      </c>
      <c r="H1156" t="s">
        <v>32</v>
      </c>
      <c r="I1156" t="s">
        <v>39</v>
      </c>
      <c r="J1156" t="s">
        <v>347</v>
      </c>
      <c r="K1156" t="s">
        <v>348</v>
      </c>
      <c r="L1156" t="s">
        <v>36</v>
      </c>
      <c r="M1156" t="s">
        <v>41</v>
      </c>
      <c r="N1156" t="s">
        <v>850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v>1</v>
      </c>
      <c r="U1156">
        <v>0</v>
      </c>
      <c r="V1156">
        <v>0</v>
      </c>
      <c r="X1156">
        <v>0</v>
      </c>
      <c r="Y1156">
        <v>0</v>
      </c>
      <c r="AB1156" t="s">
        <v>1950</v>
      </c>
    </row>
    <row r="1157" spans="1:28">
      <c r="A1157" t="s">
        <v>658</v>
      </c>
      <c r="B1157" s="7" t="s">
        <v>1174</v>
      </c>
      <c r="D1157" t="s">
        <v>96</v>
      </c>
      <c r="E1157" t="s">
        <v>97</v>
      </c>
      <c r="F1157" t="s">
        <v>98</v>
      </c>
      <c r="H1157" t="s">
        <v>32</v>
      </c>
      <c r="I1157" t="s">
        <v>39</v>
      </c>
      <c r="J1157" t="s">
        <v>347</v>
      </c>
      <c r="K1157" t="s">
        <v>348</v>
      </c>
      <c r="L1157" t="s">
        <v>36</v>
      </c>
      <c r="M1157" t="s">
        <v>41</v>
      </c>
      <c r="N1157" t="s">
        <v>851</v>
      </c>
      <c r="O1157">
        <v>0</v>
      </c>
      <c r="P1157">
        <v>0</v>
      </c>
      <c r="Q1157">
        <v>1</v>
      </c>
      <c r="R1157">
        <v>0</v>
      </c>
      <c r="S1157">
        <v>0</v>
      </c>
      <c r="T1157">
        <v>1</v>
      </c>
      <c r="U1157">
        <v>0</v>
      </c>
      <c r="V1157">
        <v>0</v>
      </c>
      <c r="X1157">
        <v>0</v>
      </c>
      <c r="Y1157">
        <v>0</v>
      </c>
      <c r="AB1157" t="s">
        <v>1950</v>
      </c>
    </row>
    <row r="1158" spans="1:28">
      <c r="A1158" t="s">
        <v>658</v>
      </c>
      <c r="B1158" s="7" t="s">
        <v>1174</v>
      </c>
      <c r="D1158" t="s">
        <v>96</v>
      </c>
      <c r="E1158" t="s">
        <v>97</v>
      </c>
      <c r="F1158" t="s">
        <v>98</v>
      </c>
      <c r="H1158" t="s">
        <v>32</v>
      </c>
      <c r="I1158" t="s">
        <v>39</v>
      </c>
      <c r="J1158" t="s">
        <v>347</v>
      </c>
      <c r="K1158" t="s">
        <v>348</v>
      </c>
      <c r="L1158" t="s">
        <v>36</v>
      </c>
      <c r="M1158" t="s">
        <v>41</v>
      </c>
      <c r="N1158" t="s">
        <v>852</v>
      </c>
      <c r="O1158">
        <v>0</v>
      </c>
      <c r="P1158">
        <v>0</v>
      </c>
      <c r="Q1158">
        <v>1</v>
      </c>
      <c r="R1158">
        <v>0</v>
      </c>
      <c r="S1158">
        <v>0</v>
      </c>
      <c r="T1158">
        <v>1</v>
      </c>
      <c r="U1158">
        <v>0</v>
      </c>
      <c r="V1158">
        <v>0</v>
      </c>
      <c r="X1158">
        <v>0</v>
      </c>
      <c r="Y1158">
        <v>0</v>
      </c>
      <c r="AB1158" t="s">
        <v>1950</v>
      </c>
    </row>
    <row r="1159" spans="1:28">
      <c r="A1159" t="s">
        <v>658</v>
      </c>
      <c r="B1159" s="7" t="s">
        <v>1173</v>
      </c>
      <c r="D1159" t="s">
        <v>96</v>
      </c>
      <c r="E1159" t="s">
        <v>97</v>
      </c>
      <c r="F1159" t="s">
        <v>98</v>
      </c>
      <c r="H1159" t="s">
        <v>32</v>
      </c>
      <c r="I1159" t="s">
        <v>39</v>
      </c>
      <c r="J1159" t="s">
        <v>347</v>
      </c>
      <c r="K1159" t="s">
        <v>348</v>
      </c>
      <c r="L1159" t="s">
        <v>40</v>
      </c>
      <c r="M1159" t="s">
        <v>41</v>
      </c>
      <c r="N1159" t="s">
        <v>853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1</v>
      </c>
      <c r="U1159">
        <v>0</v>
      </c>
      <c r="V1159">
        <v>0</v>
      </c>
      <c r="X1159">
        <v>0</v>
      </c>
      <c r="Y1159">
        <v>0</v>
      </c>
      <c r="AB1159" t="s">
        <v>1950</v>
      </c>
    </row>
    <row r="1160" spans="1:28">
      <c r="A1160" t="s">
        <v>658</v>
      </c>
      <c r="B1160" s="7" t="s">
        <v>1176</v>
      </c>
      <c r="D1160" t="s">
        <v>96</v>
      </c>
      <c r="E1160" t="s">
        <v>97</v>
      </c>
      <c r="F1160" t="s">
        <v>98</v>
      </c>
      <c r="H1160" t="s">
        <v>32</v>
      </c>
      <c r="I1160" t="s">
        <v>39</v>
      </c>
      <c r="J1160" t="s">
        <v>347</v>
      </c>
      <c r="K1160" t="s">
        <v>348</v>
      </c>
      <c r="L1160" t="s">
        <v>36</v>
      </c>
      <c r="M1160" t="s">
        <v>41</v>
      </c>
      <c r="N1160" t="s">
        <v>854</v>
      </c>
      <c r="O1160">
        <v>0</v>
      </c>
      <c r="P1160">
        <v>0</v>
      </c>
      <c r="Q1160">
        <v>1</v>
      </c>
      <c r="R1160">
        <v>0</v>
      </c>
      <c r="S1160">
        <v>0</v>
      </c>
      <c r="T1160">
        <v>1</v>
      </c>
      <c r="U1160">
        <v>0</v>
      </c>
      <c r="V1160">
        <v>0</v>
      </c>
      <c r="X1160">
        <v>0</v>
      </c>
      <c r="Y1160">
        <v>0</v>
      </c>
      <c r="AB1160" t="s">
        <v>1950</v>
      </c>
    </row>
    <row r="1161" spans="1:28">
      <c r="A1161" t="s">
        <v>658</v>
      </c>
      <c r="B1161" s="7" t="s">
        <v>1176</v>
      </c>
      <c r="D1161" t="s">
        <v>96</v>
      </c>
      <c r="E1161" t="s">
        <v>97</v>
      </c>
      <c r="F1161" t="s">
        <v>98</v>
      </c>
      <c r="H1161" t="s">
        <v>32</v>
      </c>
      <c r="I1161" t="s">
        <v>39</v>
      </c>
      <c r="J1161" t="s">
        <v>347</v>
      </c>
      <c r="K1161" t="s">
        <v>348</v>
      </c>
      <c r="L1161" t="s">
        <v>40</v>
      </c>
      <c r="M1161" t="s">
        <v>41</v>
      </c>
      <c r="N1161" t="s">
        <v>855</v>
      </c>
      <c r="O1161">
        <v>1</v>
      </c>
      <c r="P1161">
        <v>0</v>
      </c>
      <c r="Q1161">
        <v>1</v>
      </c>
      <c r="R1161">
        <v>0</v>
      </c>
      <c r="S1161">
        <v>0</v>
      </c>
      <c r="T1161">
        <v>1</v>
      </c>
      <c r="U1161">
        <v>1</v>
      </c>
      <c r="V1161">
        <v>0</v>
      </c>
      <c r="X1161">
        <v>0</v>
      </c>
      <c r="Y1161">
        <v>0</v>
      </c>
      <c r="AB1161" t="s">
        <v>1950</v>
      </c>
    </row>
    <row r="1162" spans="1:28">
      <c r="A1162" t="s">
        <v>658</v>
      </c>
      <c r="B1162" s="7" t="s">
        <v>38</v>
      </c>
      <c r="D1162" t="s">
        <v>96</v>
      </c>
      <c r="E1162" t="s">
        <v>97</v>
      </c>
      <c r="F1162" t="s">
        <v>98</v>
      </c>
      <c r="H1162" t="s">
        <v>32</v>
      </c>
      <c r="I1162" t="s">
        <v>39</v>
      </c>
      <c r="J1162" t="s">
        <v>347</v>
      </c>
      <c r="K1162" t="s">
        <v>348</v>
      </c>
      <c r="L1162" t="s">
        <v>36</v>
      </c>
      <c r="M1162" t="s">
        <v>41</v>
      </c>
      <c r="N1162" t="s">
        <v>1294</v>
      </c>
      <c r="O1162">
        <v>0</v>
      </c>
      <c r="P1162">
        <v>0</v>
      </c>
      <c r="Q1162">
        <v>1</v>
      </c>
      <c r="R1162">
        <v>0</v>
      </c>
      <c r="S1162">
        <v>0</v>
      </c>
      <c r="T1162">
        <v>1</v>
      </c>
      <c r="U1162">
        <v>0</v>
      </c>
      <c r="V1162">
        <v>0</v>
      </c>
      <c r="X1162">
        <v>0</v>
      </c>
      <c r="Y1162">
        <v>0</v>
      </c>
      <c r="AB1162" t="s">
        <v>1950</v>
      </c>
    </row>
    <row r="1163" spans="1:28">
      <c r="A1163" t="s">
        <v>658</v>
      </c>
      <c r="B1163" s="7" t="s">
        <v>1565</v>
      </c>
      <c r="D1163" t="s">
        <v>96</v>
      </c>
      <c r="E1163" t="s">
        <v>97</v>
      </c>
      <c r="F1163" t="s">
        <v>98</v>
      </c>
      <c r="H1163" t="s">
        <v>32</v>
      </c>
      <c r="I1163" t="s">
        <v>39</v>
      </c>
      <c r="J1163" t="s">
        <v>382</v>
      </c>
      <c r="K1163" t="s">
        <v>375</v>
      </c>
      <c r="L1163" t="s">
        <v>36</v>
      </c>
      <c r="M1163" t="s">
        <v>41</v>
      </c>
      <c r="N1163" t="s">
        <v>1726</v>
      </c>
      <c r="O1163">
        <v>1</v>
      </c>
      <c r="P1163">
        <v>1</v>
      </c>
      <c r="Q1163">
        <v>1</v>
      </c>
      <c r="R1163">
        <v>0</v>
      </c>
      <c r="S1163">
        <v>0</v>
      </c>
      <c r="T1163">
        <v>1</v>
      </c>
      <c r="U1163">
        <v>1</v>
      </c>
      <c r="V1163">
        <v>0</v>
      </c>
      <c r="X1163">
        <v>0</v>
      </c>
      <c r="Y1163">
        <v>0</v>
      </c>
      <c r="AB1163" t="s">
        <v>1950</v>
      </c>
    </row>
    <row r="1164" spans="1:28">
      <c r="A1164" t="s">
        <v>658</v>
      </c>
      <c r="B1164" s="7" t="s">
        <v>1354</v>
      </c>
      <c r="D1164" t="s">
        <v>96</v>
      </c>
      <c r="E1164" t="s">
        <v>97</v>
      </c>
      <c r="F1164" t="s">
        <v>98</v>
      </c>
      <c r="H1164" t="s">
        <v>47</v>
      </c>
      <c r="I1164" t="s">
        <v>33</v>
      </c>
      <c r="J1164" t="s">
        <v>342</v>
      </c>
      <c r="K1164" t="s">
        <v>343</v>
      </c>
      <c r="L1164" t="s">
        <v>36</v>
      </c>
      <c r="M1164" t="s">
        <v>41</v>
      </c>
      <c r="N1164" t="s">
        <v>1639</v>
      </c>
      <c r="O1164">
        <v>0</v>
      </c>
      <c r="P1164">
        <v>0</v>
      </c>
      <c r="Q1164">
        <v>1</v>
      </c>
      <c r="R1164">
        <v>0</v>
      </c>
      <c r="S1164">
        <v>0</v>
      </c>
      <c r="T1164">
        <v>1</v>
      </c>
      <c r="U1164">
        <v>0</v>
      </c>
      <c r="V1164">
        <v>0</v>
      </c>
      <c r="X1164">
        <v>0</v>
      </c>
      <c r="Y1164">
        <v>0</v>
      </c>
      <c r="AB1164" t="s">
        <v>1950</v>
      </c>
    </row>
    <row r="1165" spans="1:28">
      <c r="A1165" t="s">
        <v>658</v>
      </c>
      <c r="B1165" s="7" t="s">
        <v>1174</v>
      </c>
      <c r="D1165" t="s">
        <v>96</v>
      </c>
      <c r="E1165" t="s">
        <v>97</v>
      </c>
      <c r="F1165" t="s">
        <v>98</v>
      </c>
      <c r="H1165" t="s">
        <v>47</v>
      </c>
      <c r="I1165" t="s">
        <v>39</v>
      </c>
      <c r="J1165" t="s">
        <v>342</v>
      </c>
      <c r="K1165" t="s">
        <v>343</v>
      </c>
      <c r="L1165" t="s">
        <v>36</v>
      </c>
      <c r="M1165" t="s">
        <v>41</v>
      </c>
      <c r="N1165" t="s">
        <v>856</v>
      </c>
      <c r="O1165">
        <v>0</v>
      </c>
      <c r="P1165">
        <v>0</v>
      </c>
      <c r="Q1165">
        <v>1</v>
      </c>
      <c r="R1165">
        <v>0</v>
      </c>
      <c r="S1165">
        <v>0</v>
      </c>
      <c r="T1165">
        <v>1</v>
      </c>
      <c r="U1165">
        <v>0</v>
      </c>
      <c r="V1165">
        <v>0</v>
      </c>
      <c r="X1165">
        <v>0</v>
      </c>
      <c r="Y1165">
        <v>0</v>
      </c>
      <c r="AB1165" t="s">
        <v>1950</v>
      </c>
    </row>
    <row r="1166" spans="1:28">
      <c r="A1166" t="s">
        <v>658</v>
      </c>
      <c r="B1166" s="7" t="s">
        <v>1174</v>
      </c>
      <c r="D1166" t="s">
        <v>96</v>
      </c>
      <c r="E1166" t="s">
        <v>97</v>
      </c>
      <c r="F1166" t="s">
        <v>98</v>
      </c>
      <c r="H1166" t="s">
        <v>47</v>
      </c>
      <c r="I1166" t="s">
        <v>39</v>
      </c>
      <c r="J1166" t="s">
        <v>342</v>
      </c>
      <c r="K1166" t="s">
        <v>343</v>
      </c>
      <c r="L1166" t="s">
        <v>129</v>
      </c>
      <c r="M1166" t="s">
        <v>41</v>
      </c>
      <c r="N1166" t="s">
        <v>857</v>
      </c>
      <c r="O1166">
        <v>0</v>
      </c>
      <c r="P1166">
        <v>0</v>
      </c>
      <c r="Q1166">
        <v>1</v>
      </c>
      <c r="R1166">
        <v>0</v>
      </c>
      <c r="S1166">
        <v>0</v>
      </c>
      <c r="T1166">
        <v>1</v>
      </c>
      <c r="U1166">
        <v>0</v>
      </c>
      <c r="V1166">
        <v>0</v>
      </c>
      <c r="X1166">
        <v>0</v>
      </c>
      <c r="Y1166">
        <v>0</v>
      </c>
      <c r="AB1166" t="s">
        <v>1950</v>
      </c>
    </row>
    <row r="1167" spans="1:28">
      <c r="A1167" t="s">
        <v>658</v>
      </c>
      <c r="B1167" s="7" t="s">
        <v>1174</v>
      </c>
      <c r="D1167" t="s">
        <v>96</v>
      </c>
      <c r="E1167" t="s">
        <v>97</v>
      </c>
      <c r="F1167" t="s">
        <v>98</v>
      </c>
      <c r="H1167" t="s">
        <v>47</v>
      </c>
      <c r="I1167" t="s">
        <v>39</v>
      </c>
      <c r="J1167" t="s">
        <v>342</v>
      </c>
      <c r="K1167" t="s">
        <v>343</v>
      </c>
      <c r="L1167" t="s">
        <v>40</v>
      </c>
      <c r="M1167" t="s">
        <v>41</v>
      </c>
      <c r="N1167" t="s">
        <v>858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1</v>
      </c>
      <c r="U1167">
        <v>0</v>
      </c>
      <c r="V1167">
        <v>0</v>
      </c>
      <c r="X1167">
        <v>0</v>
      </c>
      <c r="Y1167">
        <v>0</v>
      </c>
      <c r="AB1167" t="s">
        <v>1950</v>
      </c>
    </row>
    <row r="1168" spans="1:28">
      <c r="A1168" t="s">
        <v>658</v>
      </c>
      <c r="B1168" s="7" t="s">
        <v>1173</v>
      </c>
      <c r="D1168" t="s">
        <v>96</v>
      </c>
      <c r="E1168" t="s">
        <v>97</v>
      </c>
      <c r="F1168" t="s">
        <v>98</v>
      </c>
      <c r="H1168" t="s">
        <v>47</v>
      </c>
      <c r="I1168" t="s">
        <v>39</v>
      </c>
      <c r="J1168" t="s">
        <v>342</v>
      </c>
      <c r="K1168" t="s">
        <v>343</v>
      </c>
      <c r="L1168" t="s">
        <v>40</v>
      </c>
      <c r="M1168" t="s">
        <v>41</v>
      </c>
      <c r="N1168" t="s">
        <v>859</v>
      </c>
      <c r="O1168">
        <v>0</v>
      </c>
      <c r="P1168">
        <v>0</v>
      </c>
      <c r="Q1168">
        <v>1</v>
      </c>
      <c r="R1168">
        <v>0</v>
      </c>
      <c r="S1168">
        <v>0</v>
      </c>
      <c r="T1168">
        <v>1</v>
      </c>
      <c r="U1168">
        <v>0</v>
      </c>
      <c r="V1168">
        <v>0</v>
      </c>
      <c r="X1168">
        <v>0</v>
      </c>
      <c r="Y1168">
        <v>0</v>
      </c>
      <c r="AB1168" t="s">
        <v>1950</v>
      </c>
    </row>
    <row r="1169" spans="1:28">
      <c r="A1169" t="s">
        <v>658</v>
      </c>
      <c r="B1169" s="7" t="s">
        <v>1173</v>
      </c>
      <c r="D1169" t="s">
        <v>96</v>
      </c>
      <c r="E1169" t="s">
        <v>97</v>
      </c>
      <c r="F1169" t="s">
        <v>98</v>
      </c>
      <c r="H1169" t="s">
        <v>47</v>
      </c>
      <c r="I1169" t="s">
        <v>39</v>
      </c>
      <c r="J1169" t="s">
        <v>342</v>
      </c>
      <c r="K1169" t="s">
        <v>343</v>
      </c>
      <c r="L1169" t="s">
        <v>36</v>
      </c>
      <c r="M1169" t="s">
        <v>41</v>
      </c>
      <c r="N1169" t="s">
        <v>860</v>
      </c>
      <c r="O1169">
        <v>0</v>
      </c>
      <c r="P1169">
        <v>0</v>
      </c>
      <c r="Q1169">
        <v>1</v>
      </c>
      <c r="R1169">
        <v>0</v>
      </c>
      <c r="S1169">
        <v>0</v>
      </c>
      <c r="T1169">
        <v>1</v>
      </c>
      <c r="U1169">
        <v>0</v>
      </c>
      <c r="V1169">
        <v>0</v>
      </c>
      <c r="X1169">
        <v>0</v>
      </c>
      <c r="Y1169">
        <v>0</v>
      </c>
      <c r="AB1169" t="s">
        <v>1950</v>
      </c>
    </row>
    <row r="1170" spans="1:28">
      <c r="A1170" t="s">
        <v>658</v>
      </c>
      <c r="B1170" s="7" t="s">
        <v>1176</v>
      </c>
      <c r="D1170" t="s">
        <v>96</v>
      </c>
      <c r="E1170" t="s">
        <v>97</v>
      </c>
      <c r="F1170" t="s">
        <v>98</v>
      </c>
      <c r="H1170" t="s">
        <v>47</v>
      </c>
      <c r="I1170" t="s">
        <v>39</v>
      </c>
      <c r="J1170" t="s">
        <v>342</v>
      </c>
      <c r="K1170" t="s">
        <v>343</v>
      </c>
      <c r="L1170" t="s">
        <v>36</v>
      </c>
      <c r="M1170" t="s">
        <v>41</v>
      </c>
      <c r="N1170" t="s">
        <v>861</v>
      </c>
      <c r="O1170">
        <v>0</v>
      </c>
      <c r="P1170">
        <v>0</v>
      </c>
      <c r="Q1170">
        <v>1</v>
      </c>
      <c r="R1170">
        <v>0</v>
      </c>
      <c r="S1170">
        <v>0</v>
      </c>
      <c r="T1170">
        <v>1</v>
      </c>
      <c r="U1170">
        <v>0</v>
      </c>
      <c r="V1170">
        <v>0</v>
      </c>
      <c r="X1170">
        <v>0</v>
      </c>
      <c r="Y1170">
        <v>0</v>
      </c>
      <c r="AB1170" t="s">
        <v>1950</v>
      </c>
    </row>
    <row r="1171" spans="1:28">
      <c r="A1171" t="s">
        <v>658</v>
      </c>
      <c r="B1171" s="7" t="s">
        <v>1176</v>
      </c>
      <c r="D1171" t="s">
        <v>96</v>
      </c>
      <c r="E1171" t="s">
        <v>97</v>
      </c>
      <c r="F1171" t="s">
        <v>98</v>
      </c>
      <c r="H1171" t="s">
        <v>47</v>
      </c>
      <c r="I1171" t="s">
        <v>39</v>
      </c>
      <c r="J1171" t="s">
        <v>342</v>
      </c>
      <c r="K1171" t="s">
        <v>343</v>
      </c>
      <c r="L1171" t="s">
        <v>40</v>
      </c>
      <c r="M1171" t="s">
        <v>41</v>
      </c>
      <c r="N1171" t="s">
        <v>862</v>
      </c>
      <c r="O1171">
        <v>0</v>
      </c>
      <c r="P1171">
        <v>0</v>
      </c>
      <c r="Q1171">
        <v>1</v>
      </c>
      <c r="R1171">
        <v>0</v>
      </c>
      <c r="S1171">
        <v>0</v>
      </c>
      <c r="T1171">
        <v>1</v>
      </c>
      <c r="U1171">
        <v>0</v>
      </c>
      <c r="V1171">
        <v>0</v>
      </c>
      <c r="X1171">
        <v>0</v>
      </c>
      <c r="Y1171">
        <v>0</v>
      </c>
      <c r="AB1171" t="s">
        <v>1950</v>
      </c>
    </row>
    <row r="1172" spans="1:28">
      <c r="A1172" t="s">
        <v>658</v>
      </c>
      <c r="B1172" s="7" t="s">
        <v>38</v>
      </c>
      <c r="D1172" t="s">
        <v>96</v>
      </c>
      <c r="E1172" t="s">
        <v>97</v>
      </c>
      <c r="F1172" t="s">
        <v>98</v>
      </c>
      <c r="H1172" t="s">
        <v>47</v>
      </c>
      <c r="I1172" t="s">
        <v>39</v>
      </c>
      <c r="J1172" t="s">
        <v>342</v>
      </c>
      <c r="K1172" t="s">
        <v>343</v>
      </c>
      <c r="L1172" t="s">
        <v>40</v>
      </c>
      <c r="M1172" t="s">
        <v>41</v>
      </c>
      <c r="N1172" t="s">
        <v>1295</v>
      </c>
      <c r="O1172">
        <v>0</v>
      </c>
      <c r="P1172">
        <v>0</v>
      </c>
      <c r="Q1172">
        <v>1</v>
      </c>
      <c r="R1172">
        <v>0</v>
      </c>
      <c r="S1172">
        <v>0</v>
      </c>
      <c r="T1172">
        <v>1</v>
      </c>
      <c r="U1172">
        <v>0</v>
      </c>
      <c r="V1172">
        <v>0</v>
      </c>
      <c r="X1172">
        <v>0</v>
      </c>
      <c r="Y1172">
        <v>0</v>
      </c>
      <c r="AB1172" t="s">
        <v>1950</v>
      </c>
    </row>
    <row r="1173" spans="1:28">
      <c r="A1173" t="s">
        <v>658</v>
      </c>
      <c r="B1173" s="7" t="s">
        <v>38</v>
      </c>
      <c r="D1173" t="s">
        <v>96</v>
      </c>
      <c r="E1173" t="s">
        <v>97</v>
      </c>
      <c r="F1173" t="s">
        <v>98</v>
      </c>
      <c r="H1173" t="s">
        <v>47</v>
      </c>
      <c r="I1173" t="s">
        <v>39</v>
      </c>
      <c r="J1173" t="s">
        <v>342</v>
      </c>
      <c r="K1173" t="s">
        <v>343</v>
      </c>
      <c r="L1173" t="s">
        <v>40</v>
      </c>
      <c r="M1173" t="s">
        <v>41</v>
      </c>
      <c r="N1173" t="s">
        <v>1296</v>
      </c>
      <c r="O1173">
        <v>0</v>
      </c>
      <c r="P1173">
        <v>0</v>
      </c>
      <c r="Q1173">
        <v>1</v>
      </c>
      <c r="R1173">
        <v>0</v>
      </c>
      <c r="S1173">
        <v>0</v>
      </c>
      <c r="T1173">
        <v>1</v>
      </c>
      <c r="U1173">
        <v>0</v>
      </c>
      <c r="V1173">
        <v>0</v>
      </c>
      <c r="X1173">
        <v>0</v>
      </c>
      <c r="Y1173">
        <v>0</v>
      </c>
      <c r="AB1173" t="s">
        <v>1950</v>
      </c>
    </row>
    <row r="1174" spans="1:28">
      <c r="A1174" t="s">
        <v>658</v>
      </c>
      <c r="B1174" s="7" t="s">
        <v>38</v>
      </c>
      <c r="D1174" t="s">
        <v>96</v>
      </c>
      <c r="E1174" t="s">
        <v>97</v>
      </c>
      <c r="F1174" t="s">
        <v>98</v>
      </c>
      <c r="H1174" t="s">
        <v>47</v>
      </c>
      <c r="I1174" t="s">
        <v>39</v>
      </c>
      <c r="J1174" t="s">
        <v>342</v>
      </c>
      <c r="K1174" t="s">
        <v>343</v>
      </c>
      <c r="L1174" t="s">
        <v>36</v>
      </c>
      <c r="M1174" t="s">
        <v>41</v>
      </c>
      <c r="N1174" t="s">
        <v>1297</v>
      </c>
      <c r="O1174">
        <v>0</v>
      </c>
      <c r="P1174">
        <v>0</v>
      </c>
      <c r="Q1174">
        <v>1</v>
      </c>
      <c r="R1174">
        <v>0</v>
      </c>
      <c r="S1174">
        <v>0</v>
      </c>
      <c r="T1174">
        <v>1</v>
      </c>
      <c r="U1174">
        <v>0</v>
      </c>
      <c r="V1174">
        <v>0</v>
      </c>
      <c r="X1174">
        <v>0</v>
      </c>
      <c r="Y1174">
        <v>0</v>
      </c>
      <c r="AB1174" t="s">
        <v>1950</v>
      </c>
    </row>
    <row r="1175" spans="1:28">
      <c r="A1175" t="s">
        <v>658</v>
      </c>
      <c r="B1175" s="7" t="s">
        <v>1565</v>
      </c>
      <c r="D1175" t="s">
        <v>96</v>
      </c>
      <c r="E1175" t="s">
        <v>97</v>
      </c>
      <c r="F1175" t="s">
        <v>98</v>
      </c>
      <c r="H1175" t="s">
        <v>47</v>
      </c>
      <c r="I1175" t="s">
        <v>39</v>
      </c>
      <c r="J1175" t="s">
        <v>342</v>
      </c>
      <c r="K1175" t="s">
        <v>343</v>
      </c>
      <c r="L1175" t="s">
        <v>40</v>
      </c>
      <c r="M1175" t="s">
        <v>41</v>
      </c>
      <c r="N1175" t="s">
        <v>1727</v>
      </c>
      <c r="O1175">
        <v>0</v>
      </c>
      <c r="P1175">
        <v>0</v>
      </c>
      <c r="Q1175">
        <v>1</v>
      </c>
      <c r="R1175">
        <v>0</v>
      </c>
      <c r="S1175">
        <v>0</v>
      </c>
      <c r="T1175">
        <v>1</v>
      </c>
      <c r="U1175">
        <v>0</v>
      </c>
      <c r="V1175">
        <v>0</v>
      </c>
      <c r="X1175">
        <v>0</v>
      </c>
      <c r="Y1175">
        <v>0</v>
      </c>
      <c r="AB1175" t="s">
        <v>1950</v>
      </c>
    </row>
    <row r="1176" spans="1:28">
      <c r="A1176" t="s">
        <v>658</v>
      </c>
      <c r="B1176" s="7" t="s">
        <v>1172</v>
      </c>
      <c r="D1176" t="s">
        <v>96</v>
      </c>
      <c r="E1176" t="s">
        <v>97</v>
      </c>
      <c r="F1176" t="s">
        <v>373</v>
      </c>
      <c r="H1176" t="s">
        <v>47</v>
      </c>
      <c r="I1176" t="s">
        <v>33</v>
      </c>
      <c r="J1176" t="s">
        <v>374</v>
      </c>
      <c r="K1176" t="s">
        <v>375</v>
      </c>
      <c r="L1176" t="s">
        <v>40</v>
      </c>
      <c r="M1176" t="s">
        <v>41</v>
      </c>
      <c r="N1176" t="s">
        <v>863</v>
      </c>
      <c r="O1176">
        <v>0</v>
      </c>
      <c r="P1176">
        <v>0</v>
      </c>
      <c r="Q1176">
        <v>1</v>
      </c>
      <c r="R1176">
        <v>0</v>
      </c>
      <c r="S1176">
        <v>0</v>
      </c>
      <c r="T1176">
        <v>1</v>
      </c>
      <c r="U1176">
        <v>0</v>
      </c>
      <c r="V1176">
        <v>0</v>
      </c>
      <c r="X1176">
        <v>0</v>
      </c>
      <c r="Y1176">
        <v>0</v>
      </c>
      <c r="AB1176" t="s">
        <v>1950</v>
      </c>
    </row>
    <row r="1177" spans="1:28">
      <c r="A1177" t="s">
        <v>658</v>
      </c>
      <c r="B1177" s="7" t="s">
        <v>1177</v>
      </c>
      <c r="D1177" t="s">
        <v>96</v>
      </c>
      <c r="E1177" t="s">
        <v>97</v>
      </c>
      <c r="F1177" t="s">
        <v>373</v>
      </c>
      <c r="H1177" t="s">
        <v>47</v>
      </c>
      <c r="I1177" t="s">
        <v>33</v>
      </c>
      <c r="J1177" t="s">
        <v>374</v>
      </c>
      <c r="K1177" t="s">
        <v>375</v>
      </c>
      <c r="L1177" t="s">
        <v>36</v>
      </c>
      <c r="M1177" t="s">
        <v>41</v>
      </c>
      <c r="N1177" t="s">
        <v>864</v>
      </c>
      <c r="O1177">
        <v>0</v>
      </c>
      <c r="P1177">
        <v>0</v>
      </c>
      <c r="Q1177">
        <v>1</v>
      </c>
      <c r="R1177">
        <v>0</v>
      </c>
      <c r="S1177">
        <v>0</v>
      </c>
      <c r="T1177">
        <v>1</v>
      </c>
      <c r="U1177">
        <v>0</v>
      </c>
      <c r="V1177">
        <v>0</v>
      </c>
      <c r="X1177">
        <v>0</v>
      </c>
      <c r="Y1177">
        <v>0</v>
      </c>
      <c r="AB1177" t="s">
        <v>1950</v>
      </c>
    </row>
    <row r="1178" spans="1:28">
      <c r="A1178" t="s">
        <v>658</v>
      </c>
      <c r="B1178" s="7" t="s">
        <v>1177</v>
      </c>
      <c r="D1178" t="s">
        <v>96</v>
      </c>
      <c r="E1178" t="s">
        <v>97</v>
      </c>
      <c r="F1178" t="s">
        <v>373</v>
      </c>
      <c r="H1178" t="s">
        <v>47</v>
      </c>
      <c r="I1178" t="s">
        <v>33</v>
      </c>
      <c r="J1178" t="s">
        <v>374</v>
      </c>
      <c r="K1178" t="s">
        <v>375</v>
      </c>
      <c r="L1178" t="s">
        <v>40</v>
      </c>
      <c r="M1178" t="s">
        <v>41</v>
      </c>
      <c r="N1178" t="s">
        <v>865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v>1</v>
      </c>
      <c r="U1178">
        <v>0</v>
      </c>
      <c r="V1178">
        <v>0</v>
      </c>
      <c r="X1178">
        <v>0</v>
      </c>
      <c r="Y1178">
        <v>0</v>
      </c>
      <c r="AB1178" t="s">
        <v>1950</v>
      </c>
    </row>
    <row r="1179" spans="1:28">
      <c r="A1179" t="s">
        <v>658</v>
      </c>
      <c r="B1179" s="7" t="s">
        <v>1174</v>
      </c>
      <c r="D1179" t="s">
        <v>96</v>
      </c>
      <c r="E1179" t="s">
        <v>97</v>
      </c>
      <c r="F1179" t="s">
        <v>373</v>
      </c>
      <c r="H1179" t="s">
        <v>47</v>
      </c>
      <c r="I1179" t="s">
        <v>33</v>
      </c>
      <c r="J1179" t="s">
        <v>374</v>
      </c>
      <c r="K1179" t="s">
        <v>375</v>
      </c>
      <c r="L1179" t="s">
        <v>40</v>
      </c>
      <c r="M1179" t="s">
        <v>41</v>
      </c>
      <c r="N1179" t="s">
        <v>866</v>
      </c>
      <c r="O1179">
        <v>0</v>
      </c>
      <c r="P1179">
        <v>0</v>
      </c>
      <c r="Q1179">
        <v>1</v>
      </c>
      <c r="R1179">
        <v>0</v>
      </c>
      <c r="S1179">
        <v>0</v>
      </c>
      <c r="T1179">
        <v>1</v>
      </c>
      <c r="U1179">
        <v>0</v>
      </c>
      <c r="V1179">
        <v>0</v>
      </c>
      <c r="X1179">
        <v>0</v>
      </c>
      <c r="Y1179">
        <v>0</v>
      </c>
      <c r="AB1179" t="s">
        <v>1950</v>
      </c>
    </row>
    <row r="1180" spans="1:28">
      <c r="A1180" t="s">
        <v>658</v>
      </c>
      <c r="B1180" s="7" t="s">
        <v>1174</v>
      </c>
      <c r="D1180" t="s">
        <v>96</v>
      </c>
      <c r="E1180" t="s">
        <v>97</v>
      </c>
      <c r="F1180" t="s">
        <v>373</v>
      </c>
      <c r="H1180" t="s">
        <v>47</v>
      </c>
      <c r="I1180" t="s">
        <v>33</v>
      </c>
      <c r="J1180" t="s">
        <v>374</v>
      </c>
      <c r="K1180" t="s">
        <v>375</v>
      </c>
      <c r="L1180" t="s">
        <v>36</v>
      </c>
      <c r="M1180" t="s">
        <v>41</v>
      </c>
      <c r="N1180" t="s">
        <v>867</v>
      </c>
      <c r="O1180">
        <v>0</v>
      </c>
      <c r="P1180">
        <v>0</v>
      </c>
      <c r="Q1180">
        <v>1</v>
      </c>
      <c r="R1180">
        <v>0</v>
      </c>
      <c r="S1180">
        <v>0</v>
      </c>
      <c r="T1180">
        <v>1</v>
      </c>
      <c r="U1180">
        <v>0</v>
      </c>
      <c r="V1180">
        <v>0</v>
      </c>
      <c r="X1180">
        <v>0</v>
      </c>
      <c r="Y1180">
        <v>0</v>
      </c>
      <c r="AB1180" t="s">
        <v>1950</v>
      </c>
    </row>
    <row r="1181" spans="1:28">
      <c r="A1181" t="s">
        <v>658</v>
      </c>
      <c r="B1181" s="7" t="s">
        <v>1174</v>
      </c>
      <c r="D1181" t="s">
        <v>96</v>
      </c>
      <c r="E1181" t="s">
        <v>97</v>
      </c>
      <c r="F1181" t="s">
        <v>373</v>
      </c>
      <c r="H1181" t="s">
        <v>47</v>
      </c>
      <c r="I1181" t="s">
        <v>33</v>
      </c>
      <c r="J1181" t="s">
        <v>374</v>
      </c>
      <c r="K1181" t="s">
        <v>375</v>
      </c>
      <c r="L1181" t="s">
        <v>36</v>
      </c>
      <c r="M1181" t="s">
        <v>41</v>
      </c>
      <c r="N1181" t="s">
        <v>868</v>
      </c>
      <c r="O1181">
        <v>0</v>
      </c>
      <c r="P1181">
        <v>0</v>
      </c>
      <c r="Q1181">
        <v>1</v>
      </c>
      <c r="R1181">
        <v>0</v>
      </c>
      <c r="S1181">
        <v>0</v>
      </c>
      <c r="T1181">
        <v>1</v>
      </c>
      <c r="U1181">
        <v>0</v>
      </c>
      <c r="V1181">
        <v>0</v>
      </c>
      <c r="X1181">
        <v>0</v>
      </c>
      <c r="Y1181">
        <v>0</v>
      </c>
      <c r="AB1181" t="s">
        <v>1950</v>
      </c>
    </row>
    <row r="1182" spans="1:28">
      <c r="A1182" t="s">
        <v>658</v>
      </c>
      <c r="B1182" s="7" t="s">
        <v>1746</v>
      </c>
      <c r="D1182" t="s">
        <v>96</v>
      </c>
      <c r="E1182" t="s">
        <v>97</v>
      </c>
      <c r="F1182" t="s">
        <v>373</v>
      </c>
      <c r="H1182" t="s">
        <v>47</v>
      </c>
      <c r="I1182" t="s">
        <v>33</v>
      </c>
      <c r="J1182" t="s">
        <v>374</v>
      </c>
      <c r="K1182" t="s">
        <v>375</v>
      </c>
      <c r="L1182" t="s">
        <v>40</v>
      </c>
      <c r="M1182" t="s">
        <v>41</v>
      </c>
      <c r="N1182" t="s">
        <v>1797</v>
      </c>
      <c r="O1182">
        <v>1</v>
      </c>
      <c r="P1182">
        <v>0</v>
      </c>
      <c r="Q1182">
        <v>1</v>
      </c>
      <c r="R1182">
        <v>0</v>
      </c>
      <c r="S1182">
        <v>0</v>
      </c>
      <c r="T1182">
        <v>1</v>
      </c>
      <c r="U1182">
        <v>0</v>
      </c>
      <c r="V1182">
        <v>0</v>
      </c>
      <c r="X1182">
        <v>0</v>
      </c>
      <c r="Y1182">
        <v>0</v>
      </c>
      <c r="AB1182" t="s">
        <v>1950</v>
      </c>
    </row>
    <row r="1183" spans="1:28">
      <c r="A1183" t="s">
        <v>658</v>
      </c>
      <c r="B1183" s="7" t="s">
        <v>1746</v>
      </c>
      <c r="D1183" t="s">
        <v>96</v>
      </c>
      <c r="E1183" t="s">
        <v>97</v>
      </c>
      <c r="F1183" t="s">
        <v>373</v>
      </c>
      <c r="H1183" t="s">
        <v>47</v>
      </c>
      <c r="I1183" t="s">
        <v>33</v>
      </c>
      <c r="J1183" t="s">
        <v>374</v>
      </c>
      <c r="K1183" t="s">
        <v>375</v>
      </c>
      <c r="L1183" t="s">
        <v>36</v>
      </c>
      <c r="M1183" t="s">
        <v>41</v>
      </c>
      <c r="N1183" t="s">
        <v>1798</v>
      </c>
      <c r="O1183">
        <v>1</v>
      </c>
      <c r="P1183">
        <v>1</v>
      </c>
      <c r="Q1183">
        <v>1</v>
      </c>
      <c r="R1183">
        <v>0</v>
      </c>
      <c r="S1183">
        <v>0</v>
      </c>
      <c r="T1183">
        <v>1</v>
      </c>
      <c r="U1183">
        <v>0</v>
      </c>
      <c r="V1183">
        <v>0</v>
      </c>
      <c r="X1183">
        <v>0</v>
      </c>
      <c r="Y1183">
        <v>0</v>
      </c>
      <c r="AB1183" t="s">
        <v>1950</v>
      </c>
    </row>
    <row r="1184" spans="1:28">
      <c r="A1184" t="s">
        <v>658</v>
      </c>
      <c r="B1184" s="7" t="s">
        <v>1746</v>
      </c>
      <c r="D1184" t="s">
        <v>96</v>
      </c>
      <c r="E1184" t="s">
        <v>97</v>
      </c>
      <c r="F1184" t="s">
        <v>373</v>
      </c>
      <c r="H1184" t="s">
        <v>47</v>
      </c>
      <c r="I1184" t="s">
        <v>33</v>
      </c>
      <c r="J1184" t="s">
        <v>374</v>
      </c>
      <c r="K1184" t="s">
        <v>375</v>
      </c>
      <c r="L1184" t="s">
        <v>36</v>
      </c>
      <c r="M1184" t="s">
        <v>41</v>
      </c>
      <c r="N1184" t="s">
        <v>1799</v>
      </c>
      <c r="O1184">
        <v>1</v>
      </c>
      <c r="P1184">
        <v>1</v>
      </c>
      <c r="Q1184">
        <v>1</v>
      </c>
      <c r="R1184">
        <v>0</v>
      </c>
      <c r="S1184">
        <v>0</v>
      </c>
      <c r="T1184">
        <v>1</v>
      </c>
      <c r="U1184">
        <v>0</v>
      </c>
      <c r="V1184">
        <v>0</v>
      </c>
      <c r="X1184">
        <v>0</v>
      </c>
      <c r="Y1184">
        <v>0</v>
      </c>
      <c r="AB1184" t="s">
        <v>1950</v>
      </c>
    </row>
    <row r="1185" spans="1:28">
      <c r="A1185" t="s">
        <v>658</v>
      </c>
      <c r="B1185" s="7" t="s">
        <v>1177</v>
      </c>
      <c r="D1185" t="s">
        <v>96</v>
      </c>
      <c r="E1185" t="s">
        <v>97</v>
      </c>
      <c r="F1185" t="s">
        <v>373</v>
      </c>
      <c r="H1185" t="s">
        <v>47</v>
      </c>
      <c r="I1185" t="s">
        <v>33</v>
      </c>
      <c r="J1185" t="s">
        <v>382</v>
      </c>
      <c r="K1185" t="s">
        <v>375</v>
      </c>
      <c r="L1185" t="s">
        <v>40</v>
      </c>
      <c r="M1185" t="s">
        <v>41</v>
      </c>
      <c r="N1185" t="s">
        <v>869</v>
      </c>
      <c r="O1185">
        <v>0</v>
      </c>
      <c r="P1185">
        <v>0</v>
      </c>
      <c r="Q1185">
        <v>1</v>
      </c>
      <c r="R1185">
        <v>0</v>
      </c>
      <c r="S1185">
        <v>0</v>
      </c>
      <c r="T1185">
        <v>1</v>
      </c>
      <c r="U1185">
        <v>0</v>
      </c>
      <c r="V1185">
        <v>0</v>
      </c>
      <c r="X1185">
        <v>0</v>
      </c>
      <c r="Y1185">
        <v>0</v>
      </c>
      <c r="AB1185" t="s">
        <v>1950</v>
      </c>
    </row>
    <row r="1186" spans="1:28">
      <c r="A1186" t="s">
        <v>658</v>
      </c>
      <c r="B1186" s="7" t="s">
        <v>1177</v>
      </c>
      <c r="D1186" t="s">
        <v>96</v>
      </c>
      <c r="E1186" t="s">
        <v>97</v>
      </c>
      <c r="F1186" t="s">
        <v>373</v>
      </c>
      <c r="H1186" t="s">
        <v>47</v>
      </c>
      <c r="I1186" t="s">
        <v>33</v>
      </c>
      <c r="J1186" t="s">
        <v>382</v>
      </c>
      <c r="K1186" t="s">
        <v>375</v>
      </c>
      <c r="L1186" t="s">
        <v>40</v>
      </c>
      <c r="M1186" t="s">
        <v>41</v>
      </c>
      <c r="N1186" t="s">
        <v>870</v>
      </c>
      <c r="O1186">
        <v>0</v>
      </c>
      <c r="P1186">
        <v>0</v>
      </c>
      <c r="Q1186">
        <v>1</v>
      </c>
      <c r="R1186">
        <v>0</v>
      </c>
      <c r="S1186">
        <v>0</v>
      </c>
      <c r="T1186">
        <v>1</v>
      </c>
      <c r="U1186">
        <v>0</v>
      </c>
      <c r="V1186">
        <v>0</v>
      </c>
      <c r="X1186">
        <v>0</v>
      </c>
      <c r="Y1186">
        <v>0</v>
      </c>
      <c r="AB1186" t="s">
        <v>1950</v>
      </c>
    </row>
    <row r="1187" spans="1:28">
      <c r="A1187" t="s">
        <v>658</v>
      </c>
      <c r="B1187" s="7" t="s">
        <v>1174</v>
      </c>
      <c r="D1187" t="s">
        <v>96</v>
      </c>
      <c r="E1187" t="s">
        <v>97</v>
      </c>
      <c r="F1187" t="s">
        <v>373</v>
      </c>
      <c r="H1187" t="s">
        <v>47</v>
      </c>
      <c r="I1187" t="s">
        <v>33</v>
      </c>
      <c r="J1187" t="s">
        <v>382</v>
      </c>
      <c r="K1187" t="s">
        <v>375</v>
      </c>
      <c r="L1187" t="s">
        <v>40</v>
      </c>
      <c r="M1187" t="s">
        <v>41</v>
      </c>
      <c r="N1187" t="s">
        <v>871</v>
      </c>
      <c r="O1187">
        <v>0</v>
      </c>
      <c r="P1187">
        <v>0</v>
      </c>
      <c r="Q1187">
        <v>1</v>
      </c>
      <c r="R1187">
        <v>0</v>
      </c>
      <c r="S1187">
        <v>0</v>
      </c>
      <c r="T1187">
        <v>1</v>
      </c>
      <c r="U1187">
        <v>0</v>
      </c>
      <c r="V1187">
        <v>0</v>
      </c>
      <c r="X1187">
        <v>0</v>
      </c>
      <c r="Y1187">
        <v>0</v>
      </c>
      <c r="AB1187" t="s">
        <v>1950</v>
      </c>
    </row>
    <row r="1188" spans="1:28">
      <c r="A1188" t="s">
        <v>658</v>
      </c>
      <c r="B1188" s="7" t="s">
        <v>1174</v>
      </c>
      <c r="D1188" t="s">
        <v>96</v>
      </c>
      <c r="E1188" t="s">
        <v>97</v>
      </c>
      <c r="F1188" t="s">
        <v>373</v>
      </c>
      <c r="H1188" t="s">
        <v>47</v>
      </c>
      <c r="I1188" t="s">
        <v>33</v>
      </c>
      <c r="J1188" t="s">
        <v>382</v>
      </c>
      <c r="K1188" t="s">
        <v>375</v>
      </c>
      <c r="L1188" t="s">
        <v>36</v>
      </c>
      <c r="M1188" t="s">
        <v>41</v>
      </c>
      <c r="N1188" t="s">
        <v>872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1</v>
      </c>
      <c r="U1188">
        <v>0</v>
      </c>
      <c r="V1188">
        <v>0</v>
      </c>
      <c r="X1188">
        <v>0</v>
      </c>
      <c r="Y1188">
        <v>0</v>
      </c>
      <c r="AB1188" t="s">
        <v>1950</v>
      </c>
    </row>
    <row r="1189" spans="1:28">
      <c r="A1189" t="s">
        <v>658</v>
      </c>
      <c r="B1189" s="7" t="s">
        <v>38</v>
      </c>
      <c r="D1189" t="s">
        <v>96</v>
      </c>
      <c r="E1189" t="s">
        <v>97</v>
      </c>
      <c r="F1189" t="s">
        <v>373</v>
      </c>
      <c r="H1189" t="s">
        <v>47</v>
      </c>
      <c r="I1189" t="s">
        <v>33</v>
      </c>
      <c r="J1189" t="s">
        <v>382</v>
      </c>
      <c r="K1189" t="s">
        <v>375</v>
      </c>
      <c r="L1189" t="s">
        <v>36</v>
      </c>
      <c r="M1189" t="s">
        <v>41</v>
      </c>
      <c r="N1189" t="s">
        <v>1490</v>
      </c>
      <c r="O1189">
        <v>0</v>
      </c>
      <c r="P1189">
        <v>0</v>
      </c>
      <c r="Q1189">
        <v>1</v>
      </c>
      <c r="R1189">
        <v>0</v>
      </c>
      <c r="S1189">
        <v>0</v>
      </c>
      <c r="T1189">
        <v>1</v>
      </c>
      <c r="U1189">
        <v>0</v>
      </c>
      <c r="V1189">
        <v>0</v>
      </c>
      <c r="X1189">
        <v>0</v>
      </c>
      <c r="Y1189">
        <v>0</v>
      </c>
      <c r="AB1189" t="s">
        <v>1950</v>
      </c>
    </row>
    <row r="1190" spans="1:28">
      <c r="A1190" t="s">
        <v>658</v>
      </c>
      <c r="B1190" s="7" t="s">
        <v>1172</v>
      </c>
      <c r="D1190" t="s">
        <v>96</v>
      </c>
      <c r="E1190" t="s">
        <v>97</v>
      </c>
      <c r="F1190" t="s">
        <v>373</v>
      </c>
      <c r="H1190" t="s">
        <v>47</v>
      </c>
      <c r="I1190" t="s">
        <v>39</v>
      </c>
      <c r="J1190" t="s">
        <v>374</v>
      </c>
      <c r="K1190" t="s">
        <v>375</v>
      </c>
      <c r="L1190" t="s">
        <v>129</v>
      </c>
      <c r="M1190" t="s">
        <v>41</v>
      </c>
      <c r="N1190" t="s">
        <v>873</v>
      </c>
      <c r="O1190">
        <v>0</v>
      </c>
      <c r="P1190">
        <v>0</v>
      </c>
      <c r="Q1190">
        <v>1</v>
      </c>
      <c r="R1190">
        <v>0</v>
      </c>
      <c r="S1190">
        <v>0</v>
      </c>
      <c r="T1190">
        <v>1</v>
      </c>
      <c r="U1190">
        <v>0</v>
      </c>
      <c r="V1190">
        <v>0</v>
      </c>
      <c r="X1190">
        <v>0</v>
      </c>
      <c r="Y1190">
        <v>0</v>
      </c>
      <c r="AB1190" t="s">
        <v>1950</v>
      </c>
    </row>
    <row r="1191" spans="1:28">
      <c r="A1191" t="s">
        <v>658</v>
      </c>
      <c r="B1191" s="7" t="s">
        <v>1172</v>
      </c>
      <c r="D1191" t="s">
        <v>96</v>
      </c>
      <c r="E1191" t="s">
        <v>97</v>
      </c>
      <c r="F1191" t="s">
        <v>373</v>
      </c>
      <c r="H1191" t="s">
        <v>47</v>
      </c>
      <c r="I1191" t="s">
        <v>39</v>
      </c>
      <c r="J1191" t="s">
        <v>382</v>
      </c>
      <c r="K1191" t="s">
        <v>375</v>
      </c>
      <c r="L1191" t="s">
        <v>36</v>
      </c>
      <c r="M1191" t="s">
        <v>41</v>
      </c>
      <c r="N1191" t="s">
        <v>874</v>
      </c>
      <c r="O1191">
        <v>0</v>
      </c>
      <c r="P1191">
        <v>0</v>
      </c>
      <c r="Q1191">
        <v>1</v>
      </c>
      <c r="R1191">
        <v>0</v>
      </c>
      <c r="S1191">
        <v>0</v>
      </c>
      <c r="T1191">
        <v>1</v>
      </c>
      <c r="U1191">
        <v>0</v>
      </c>
      <c r="V1191">
        <v>0</v>
      </c>
      <c r="X1191">
        <v>0</v>
      </c>
      <c r="Y1191">
        <v>0</v>
      </c>
      <c r="AB1191" t="s">
        <v>1950</v>
      </c>
    </row>
    <row r="1192" spans="1:28">
      <c r="A1192" t="s">
        <v>658</v>
      </c>
      <c r="B1192" s="7" t="s">
        <v>1173</v>
      </c>
      <c r="D1192" t="s">
        <v>96</v>
      </c>
      <c r="E1192" t="s">
        <v>97</v>
      </c>
      <c r="F1192" t="s">
        <v>389</v>
      </c>
      <c r="H1192" t="s">
        <v>47</v>
      </c>
      <c r="I1192" t="s">
        <v>33</v>
      </c>
      <c r="J1192" t="s">
        <v>374</v>
      </c>
      <c r="K1192" t="s">
        <v>375</v>
      </c>
      <c r="L1192" t="s">
        <v>36</v>
      </c>
      <c r="M1192" t="s">
        <v>51</v>
      </c>
      <c r="N1192" t="s">
        <v>875</v>
      </c>
      <c r="O1192">
        <v>0</v>
      </c>
      <c r="P1192">
        <v>0</v>
      </c>
      <c r="Q1192">
        <v>0</v>
      </c>
      <c r="R1192">
        <v>1</v>
      </c>
      <c r="S1192">
        <v>0</v>
      </c>
      <c r="T1192">
        <v>1</v>
      </c>
      <c r="U1192">
        <v>0</v>
      </c>
      <c r="V1192">
        <v>0</v>
      </c>
      <c r="X1192">
        <v>0</v>
      </c>
      <c r="Y1192">
        <v>0</v>
      </c>
      <c r="AB1192" t="s">
        <v>1950</v>
      </c>
    </row>
    <row r="1193" spans="1:28">
      <c r="A1193" t="s">
        <v>658</v>
      </c>
      <c r="B1193" s="7" t="s">
        <v>1173</v>
      </c>
      <c r="D1193" t="s">
        <v>96</v>
      </c>
      <c r="E1193" t="s">
        <v>97</v>
      </c>
      <c r="F1193" t="s">
        <v>389</v>
      </c>
      <c r="H1193" t="s">
        <v>47</v>
      </c>
      <c r="I1193" t="s">
        <v>33</v>
      </c>
      <c r="J1193" t="s">
        <v>374</v>
      </c>
      <c r="K1193" t="s">
        <v>375</v>
      </c>
      <c r="L1193" t="s">
        <v>40</v>
      </c>
      <c r="M1193" t="s">
        <v>51</v>
      </c>
      <c r="N1193" t="s">
        <v>876</v>
      </c>
      <c r="O1193">
        <v>0</v>
      </c>
      <c r="P1193">
        <v>0</v>
      </c>
      <c r="Q1193">
        <v>0</v>
      </c>
      <c r="R1193">
        <v>1</v>
      </c>
      <c r="S1193">
        <v>0</v>
      </c>
      <c r="T1193">
        <v>1</v>
      </c>
      <c r="U1193">
        <v>0</v>
      </c>
      <c r="V1193">
        <v>0</v>
      </c>
      <c r="X1193">
        <v>0</v>
      </c>
      <c r="Y1193">
        <v>0</v>
      </c>
      <c r="AB1193" t="s">
        <v>1950</v>
      </c>
    </row>
    <row r="1194" spans="1:28">
      <c r="A1194" t="s">
        <v>658</v>
      </c>
      <c r="B1194" s="7" t="s">
        <v>1173</v>
      </c>
      <c r="D1194" t="s">
        <v>96</v>
      </c>
      <c r="E1194" t="s">
        <v>97</v>
      </c>
      <c r="F1194" t="s">
        <v>389</v>
      </c>
      <c r="H1194" t="s">
        <v>47</v>
      </c>
      <c r="I1194" t="s">
        <v>33</v>
      </c>
      <c r="J1194" t="s">
        <v>374</v>
      </c>
      <c r="K1194" t="s">
        <v>375</v>
      </c>
      <c r="L1194" t="s">
        <v>40</v>
      </c>
      <c r="M1194" t="s">
        <v>51</v>
      </c>
      <c r="N1194" t="s">
        <v>877</v>
      </c>
      <c r="O1194">
        <v>0</v>
      </c>
      <c r="P1194">
        <v>0</v>
      </c>
      <c r="Q1194">
        <v>0</v>
      </c>
      <c r="R1194">
        <v>1</v>
      </c>
      <c r="S1194">
        <v>0</v>
      </c>
      <c r="T1194">
        <v>1</v>
      </c>
      <c r="U1194">
        <v>0</v>
      </c>
      <c r="V1194">
        <v>0</v>
      </c>
      <c r="X1194">
        <v>0</v>
      </c>
      <c r="Y1194">
        <v>0</v>
      </c>
      <c r="AB1194" t="s">
        <v>1950</v>
      </c>
    </row>
    <row r="1195" spans="1:28">
      <c r="A1195" t="s">
        <v>658</v>
      </c>
      <c r="B1195" s="7" t="s">
        <v>1170</v>
      </c>
      <c r="D1195" t="s">
        <v>96</v>
      </c>
      <c r="E1195" t="s">
        <v>97</v>
      </c>
      <c r="F1195" t="s">
        <v>389</v>
      </c>
      <c r="H1195" t="s">
        <v>47</v>
      </c>
      <c r="I1195" t="s">
        <v>33</v>
      </c>
      <c r="J1195" t="s">
        <v>374</v>
      </c>
      <c r="K1195" t="s">
        <v>375</v>
      </c>
      <c r="L1195" t="s">
        <v>36</v>
      </c>
      <c r="M1195" t="s">
        <v>51</v>
      </c>
      <c r="N1195" t="s">
        <v>878</v>
      </c>
      <c r="O1195">
        <v>0</v>
      </c>
      <c r="P1195">
        <v>0</v>
      </c>
      <c r="Q1195">
        <v>0</v>
      </c>
      <c r="R1195">
        <v>1</v>
      </c>
      <c r="S1195">
        <v>0</v>
      </c>
      <c r="T1195">
        <v>1</v>
      </c>
      <c r="U1195">
        <v>0</v>
      </c>
      <c r="V1195">
        <v>0</v>
      </c>
      <c r="X1195">
        <v>0</v>
      </c>
      <c r="Y1195">
        <v>0</v>
      </c>
      <c r="AB1195" t="s">
        <v>1950</v>
      </c>
    </row>
    <row r="1196" spans="1:28">
      <c r="A1196" t="s">
        <v>658</v>
      </c>
      <c r="B1196" s="7" t="s">
        <v>1170</v>
      </c>
      <c r="D1196" t="s">
        <v>96</v>
      </c>
      <c r="E1196" t="s">
        <v>97</v>
      </c>
      <c r="F1196" t="s">
        <v>389</v>
      </c>
      <c r="H1196" t="s">
        <v>47</v>
      </c>
      <c r="I1196" t="s">
        <v>33</v>
      </c>
      <c r="J1196" t="s">
        <v>374</v>
      </c>
      <c r="K1196" t="s">
        <v>375</v>
      </c>
      <c r="L1196" t="s">
        <v>40</v>
      </c>
      <c r="M1196" t="s">
        <v>41</v>
      </c>
      <c r="N1196" t="s">
        <v>879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1</v>
      </c>
      <c r="U1196">
        <v>0</v>
      </c>
      <c r="V1196">
        <v>0</v>
      </c>
      <c r="X1196">
        <v>0</v>
      </c>
      <c r="Y1196">
        <v>0</v>
      </c>
      <c r="AB1196" t="s">
        <v>1950</v>
      </c>
    </row>
    <row r="1197" spans="1:28">
      <c r="A1197" t="s">
        <v>658</v>
      </c>
      <c r="B1197" s="7" t="s">
        <v>1170</v>
      </c>
      <c r="D1197" t="s">
        <v>96</v>
      </c>
      <c r="E1197" t="s">
        <v>97</v>
      </c>
      <c r="F1197" t="s">
        <v>389</v>
      </c>
      <c r="H1197" t="s">
        <v>47</v>
      </c>
      <c r="I1197" t="s">
        <v>33</v>
      </c>
      <c r="J1197" t="s">
        <v>374</v>
      </c>
      <c r="K1197" t="s">
        <v>375</v>
      </c>
      <c r="L1197" t="s">
        <v>40</v>
      </c>
      <c r="M1197" t="s">
        <v>41</v>
      </c>
      <c r="N1197" t="s">
        <v>880</v>
      </c>
      <c r="O1197">
        <v>0</v>
      </c>
      <c r="P1197">
        <v>0</v>
      </c>
      <c r="Q1197">
        <v>1</v>
      </c>
      <c r="R1197">
        <v>0</v>
      </c>
      <c r="S1197">
        <v>0</v>
      </c>
      <c r="T1197">
        <v>1</v>
      </c>
      <c r="U1197">
        <v>0</v>
      </c>
      <c r="V1197">
        <v>0</v>
      </c>
      <c r="X1197">
        <v>0</v>
      </c>
      <c r="Y1197">
        <v>0</v>
      </c>
      <c r="AB1197" t="s">
        <v>1950</v>
      </c>
    </row>
    <row r="1198" spans="1:28">
      <c r="A1198" t="s">
        <v>658</v>
      </c>
      <c r="B1198" s="7" t="s">
        <v>1170</v>
      </c>
      <c r="D1198" t="s">
        <v>96</v>
      </c>
      <c r="E1198" t="s">
        <v>97</v>
      </c>
      <c r="F1198" t="s">
        <v>389</v>
      </c>
      <c r="H1198" t="s">
        <v>47</v>
      </c>
      <c r="I1198" t="s">
        <v>33</v>
      </c>
      <c r="J1198" t="s">
        <v>374</v>
      </c>
      <c r="K1198" t="s">
        <v>375</v>
      </c>
      <c r="L1198" t="s">
        <v>36</v>
      </c>
      <c r="M1198" t="s">
        <v>51</v>
      </c>
      <c r="N1198" t="s">
        <v>881</v>
      </c>
      <c r="O1198">
        <v>0</v>
      </c>
      <c r="P1198">
        <v>0</v>
      </c>
      <c r="Q1198">
        <v>0</v>
      </c>
      <c r="R1198">
        <v>1</v>
      </c>
      <c r="S1198">
        <v>0</v>
      </c>
      <c r="T1198">
        <v>1</v>
      </c>
      <c r="U1198">
        <v>0</v>
      </c>
      <c r="V1198">
        <v>0</v>
      </c>
      <c r="X1198">
        <v>0</v>
      </c>
      <c r="Y1198">
        <v>0</v>
      </c>
      <c r="AB1198" t="s">
        <v>1950</v>
      </c>
    </row>
    <row r="1199" spans="1:28">
      <c r="A1199" t="s">
        <v>658</v>
      </c>
      <c r="B1199" s="7" t="s">
        <v>1354</v>
      </c>
      <c r="D1199" t="s">
        <v>96</v>
      </c>
      <c r="E1199" t="s">
        <v>97</v>
      </c>
      <c r="F1199" t="s">
        <v>389</v>
      </c>
      <c r="H1199" t="s">
        <v>47</v>
      </c>
      <c r="I1199" t="s">
        <v>33</v>
      </c>
      <c r="J1199" t="s">
        <v>374</v>
      </c>
      <c r="K1199" t="s">
        <v>375</v>
      </c>
      <c r="L1199" t="s">
        <v>36</v>
      </c>
      <c r="M1199" t="s">
        <v>41</v>
      </c>
      <c r="N1199" t="s">
        <v>1640</v>
      </c>
      <c r="O1199">
        <v>0</v>
      </c>
      <c r="P1199">
        <v>0</v>
      </c>
      <c r="Q1199">
        <v>1</v>
      </c>
      <c r="R1199">
        <v>0</v>
      </c>
      <c r="S1199">
        <v>0</v>
      </c>
      <c r="T1199">
        <v>1</v>
      </c>
      <c r="U1199">
        <v>0</v>
      </c>
      <c r="V1199">
        <v>0</v>
      </c>
      <c r="X1199">
        <v>0</v>
      </c>
      <c r="Y1199">
        <v>0</v>
      </c>
      <c r="AB1199" t="s">
        <v>1950</v>
      </c>
    </row>
    <row r="1200" spans="1:28">
      <c r="A1200" t="s">
        <v>658</v>
      </c>
      <c r="B1200" s="7" t="s">
        <v>1354</v>
      </c>
      <c r="D1200" t="s">
        <v>96</v>
      </c>
      <c r="E1200" t="s">
        <v>97</v>
      </c>
      <c r="F1200" t="s">
        <v>389</v>
      </c>
      <c r="H1200" t="s">
        <v>47</v>
      </c>
      <c r="I1200" t="s">
        <v>33</v>
      </c>
      <c r="J1200" t="s">
        <v>374</v>
      </c>
      <c r="K1200" t="s">
        <v>375</v>
      </c>
      <c r="L1200" t="s">
        <v>36</v>
      </c>
      <c r="M1200" t="s">
        <v>41</v>
      </c>
      <c r="N1200" t="s">
        <v>1641</v>
      </c>
      <c r="O1200">
        <v>0</v>
      </c>
      <c r="P1200">
        <v>0</v>
      </c>
      <c r="Q1200">
        <v>1</v>
      </c>
      <c r="R1200">
        <v>0</v>
      </c>
      <c r="S1200">
        <v>0</v>
      </c>
      <c r="T1200">
        <v>1</v>
      </c>
      <c r="U1200">
        <v>0</v>
      </c>
      <c r="V1200">
        <v>0</v>
      </c>
      <c r="X1200">
        <v>0</v>
      </c>
      <c r="Y1200">
        <v>0</v>
      </c>
      <c r="AB1200" t="s">
        <v>1950</v>
      </c>
    </row>
    <row r="1201" spans="1:28">
      <c r="A1201" t="s">
        <v>658</v>
      </c>
      <c r="B1201" s="7" t="s">
        <v>1354</v>
      </c>
      <c r="D1201" t="s">
        <v>96</v>
      </c>
      <c r="E1201" t="s">
        <v>97</v>
      </c>
      <c r="F1201" t="s">
        <v>389</v>
      </c>
      <c r="H1201" t="s">
        <v>47</v>
      </c>
      <c r="I1201" t="s">
        <v>33</v>
      </c>
      <c r="J1201" t="s">
        <v>374</v>
      </c>
      <c r="K1201" t="s">
        <v>375</v>
      </c>
      <c r="L1201" t="s">
        <v>40</v>
      </c>
      <c r="M1201" t="s">
        <v>41</v>
      </c>
      <c r="N1201" t="s">
        <v>1642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1</v>
      </c>
      <c r="U1201">
        <v>0</v>
      </c>
      <c r="V1201">
        <v>0</v>
      </c>
      <c r="X1201">
        <v>0</v>
      </c>
      <c r="Y1201">
        <v>0</v>
      </c>
      <c r="AB1201" t="s">
        <v>1950</v>
      </c>
    </row>
    <row r="1202" spans="1:28">
      <c r="A1202" t="s">
        <v>658</v>
      </c>
      <c r="B1202" s="7" t="s">
        <v>1565</v>
      </c>
      <c r="D1202" t="s">
        <v>96</v>
      </c>
      <c r="E1202" t="s">
        <v>97</v>
      </c>
      <c r="F1202" t="s">
        <v>389</v>
      </c>
      <c r="H1202" t="s">
        <v>47</v>
      </c>
      <c r="I1202" t="s">
        <v>33</v>
      </c>
      <c r="J1202" t="s">
        <v>374</v>
      </c>
      <c r="K1202" t="s">
        <v>375</v>
      </c>
      <c r="L1202" t="s">
        <v>40</v>
      </c>
      <c r="M1202" t="s">
        <v>41</v>
      </c>
      <c r="N1202" t="s">
        <v>1728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1</v>
      </c>
      <c r="U1202">
        <v>0</v>
      </c>
      <c r="V1202">
        <v>0</v>
      </c>
      <c r="X1202">
        <v>0</v>
      </c>
      <c r="Y1202">
        <v>0</v>
      </c>
      <c r="AB1202" t="s">
        <v>1950</v>
      </c>
    </row>
    <row r="1203" spans="1:28">
      <c r="A1203" t="s">
        <v>658</v>
      </c>
      <c r="B1203" s="7" t="s">
        <v>1565</v>
      </c>
      <c r="D1203" t="s">
        <v>96</v>
      </c>
      <c r="E1203" t="s">
        <v>97</v>
      </c>
      <c r="F1203" t="s">
        <v>389</v>
      </c>
      <c r="H1203" t="s">
        <v>47</v>
      </c>
      <c r="I1203" t="s">
        <v>33</v>
      </c>
      <c r="J1203" t="s">
        <v>374</v>
      </c>
      <c r="K1203" t="s">
        <v>375</v>
      </c>
      <c r="L1203" t="s">
        <v>36</v>
      </c>
      <c r="M1203" t="s">
        <v>41</v>
      </c>
      <c r="N1203" t="s">
        <v>1729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1</v>
      </c>
      <c r="U1203">
        <v>0</v>
      </c>
      <c r="V1203">
        <v>0</v>
      </c>
      <c r="X1203">
        <v>0</v>
      </c>
      <c r="Y1203">
        <v>0</v>
      </c>
      <c r="AB1203" t="s">
        <v>1950</v>
      </c>
    </row>
    <row r="1204" spans="1:28">
      <c r="A1204" t="s">
        <v>658</v>
      </c>
      <c r="B1204" s="7" t="s">
        <v>1170</v>
      </c>
      <c r="D1204" t="s">
        <v>96</v>
      </c>
      <c r="E1204" t="s">
        <v>97</v>
      </c>
      <c r="F1204" t="s">
        <v>389</v>
      </c>
      <c r="H1204" t="s">
        <v>47</v>
      </c>
      <c r="I1204" t="s">
        <v>33</v>
      </c>
      <c r="J1204" t="s">
        <v>382</v>
      </c>
      <c r="K1204" t="s">
        <v>375</v>
      </c>
      <c r="L1204" t="s">
        <v>129</v>
      </c>
      <c r="M1204" t="s">
        <v>41</v>
      </c>
      <c r="N1204" t="s">
        <v>882</v>
      </c>
      <c r="O1204">
        <v>1</v>
      </c>
      <c r="P1204">
        <v>0</v>
      </c>
      <c r="Q1204">
        <v>1</v>
      </c>
      <c r="R1204">
        <v>0</v>
      </c>
      <c r="S1204">
        <v>0</v>
      </c>
      <c r="T1204">
        <v>1</v>
      </c>
      <c r="U1204">
        <v>0</v>
      </c>
      <c r="V1204">
        <v>0</v>
      </c>
      <c r="X1204">
        <v>0</v>
      </c>
      <c r="Y1204">
        <v>0</v>
      </c>
      <c r="AB1204" t="s">
        <v>1950</v>
      </c>
    </row>
    <row r="1205" spans="1:28">
      <c r="A1205" t="s">
        <v>658</v>
      </c>
      <c r="B1205" s="7" t="s">
        <v>1176</v>
      </c>
      <c r="D1205" t="s">
        <v>96</v>
      </c>
      <c r="E1205" t="s">
        <v>97</v>
      </c>
      <c r="F1205" t="s">
        <v>389</v>
      </c>
      <c r="H1205" t="s">
        <v>47</v>
      </c>
      <c r="I1205" t="s">
        <v>33</v>
      </c>
      <c r="J1205" t="s">
        <v>382</v>
      </c>
      <c r="K1205" t="s">
        <v>375</v>
      </c>
      <c r="L1205" t="s">
        <v>36</v>
      </c>
      <c r="M1205" t="s">
        <v>41</v>
      </c>
      <c r="N1205" t="s">
        <v>883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1</v>
      </c>
      <c r="U1205">
        <v>0</v>
      </c>
      <c r="V1205">
        <v>0</v>
      </c>
      <c r="X1205">
        <v>0</v>
      </c>
      <c r="Y1205">
        <v>0</v>
      </c>
      <c r="AB1205" t="s">
        <v>1950</v>
      </c>
    </row>
    <row r="1206" spans="1:28">
      <c r="A1206" t="s">
        <v>658</v>
      </c>
      <c r="B1206" s="7" t="s">
        <v>1176</v>
      </c>
      <c r="D1206" t="s">
        <v>96</v>
      </c>
      <c r="E1206" t="s">
        <v>97</v>
      </c>
      <c r="F1206" t="s">
        <v>389</v>
      </c>
      <c r="H1206" t="s">
        <v>47</v>
      </c>
      <c r="I1206" t="s">
        <v>33</v>
      </c>
      <c r="J1206" t="s">
        <v>382</v>
      </c>
      <c r="K1206" t="s">
        <v>375</v>
      </c>
      <c r="L1206" t="s">
        <v>36</v>
      </c>
      <c r="M1206" t="s">
        <v>41</v>
      </c>
      <c r="N1206" t="s">
        <v>884</v>
      </c>
      <c r="O1206">
        <v>0</v>
      </c>
      <c r="P1206">
        <v>0</v>
      </c>
      <c r="Q1206">
        <v>1</v>
      </c>
      <c r="R1206">
        <v>0</v>
      </c>
      <c r="S1206">
        <v>0</v>
      </c>
      <c r="T1206">
        <v>1</v>
      </c>
      <c r="U1206">
        <v>0</v>
      </c>
      <c r="V1206">
        <v>0</v>
      </c>
      <c r="X1206">
        <v>0</v>
      </c>
      <c r="Y1206">
        <v>0</v>
      </c>
      <c r="AB1206" t="s">
        <v>1950</v>
      </c>
    </row>
    <row r="1207" spans="1:28">
      <c r="A1207" t="s">
        <v>658</v>
      </c>
      <c r="B1207" s="7" t="s">
        <v>38</v>
      </c>
      <c r="D1207" t="s">
        <v>96</v>
      </c>
      <c r="E1207" t="s">
        <v>97</v>
      </c>
      <c r="F1207" t="s">
        <v>389</v>
      </c>
      <c r="H1207" t="s">
        <v>47</v>
      </c>
      <c r="I1207" t="s">
        <v>33</v>
      </c>
      <c r="J1207" t="s">
        <v>382</v>
      </c>
      <c r="K1207" t="s">
        <v>375</v>
      </c>
      <c r="L1207" t="s">
        <v>36</v>
      </c>
      <c r="M1207" t="s">
        <v>41</v>
      </c>
      <c r="N1207" t="s">
        <v>1491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1</v>
      </c>
      <c r="U1207">
        <v>0</v>
      </c>
      <c r="V1207">
        <v>0</v>
      </c>
      <c r="X1207">
        <v>0</v>
      </c>
      <c r="Y1207">
        <v>0</v>
      </c>
      <c r="AB1207" t="s">
        <v>1950</v>
      </c>
    </row>
    <row r="1208" spans="1:28">
      <c r="A1208" t="s">
        <v>658</v>
      </c>
      <c r="B1208" s="7" t="s">
        <v>1177</v>
      </c>
      <c r="D1208" t="s">
        <v>96</v>
      </c>
      <c r="E1208" t="s">
        <v>103</v>
      </c>
      <c r="F1208" t="s">
        <v>104</v>
      </c>
      <c r="H1208" t="s">
        <v>47</v>
      </c>
      <c r="I1208" t="s">
        <v>33</v>
      </c>
      <c r="J1208" t="s">
        <v>400</v>
      </c>
      <c r="K1208" t="s">
        <v>401</v>
      </c>
      <c r="L1208" t="s">
        <v>36</v>
      </c>
      <c r="M1208" t="s">
        <v>41</v>
      </c>
      <c r="N1208" t="s">
        <v>885</v>
      </c>
      <c r="O1208">
        <v>0</v>
      </c>
      <c r="P1208">
        <v>0</v>
      </c>
      <c r="Q1208">
        <v>1</v>
      </c>
      <c r="R1208">
        <v>0</v>
      </c>
      <c r="S1208">
        <v>0</v>
      </c>
      <c r="T1208">
        <v>1</v>
      </c>
      <c r="U1208">
        <v>0</v>
      </c>
      <c r="V1208">
        <v>0</v>
      </c>
      <c r="X1208">
        <v>0</v>
      </c>
      <c r="Y1208">
        <v>0</v>
      </c>
      <c r="AB1208" t="s">
        <v>1950</v>
      </c>
    </row>
    <row r="1209" spans="1:28">
      <c r="A1209" t="s">
        <v>658</v>
      </c>
      <c r="B1209" s="7" t="s">
        <v>1177</v>
      </c>
      <c r="D1209" t="s">
        <v>96</v>
      </c>
      <c r="E1209" t="s">
        <v>103</v>
      </c>
      <c r="F1209" t="s">
        <v>104</v>
      </c>
      <c r="H1209" t="s">
        <v>47</v>
      </c>
      <c r="I1209" t="s">
        <v>33</v>
      </c>
      <c r="J1209" t="s">
        <v>400</v>
      </c>
      <c r="K1209" t="s">
        <v>401</v>
      </c>
      <c r="L1209" t="s">
        <v>36</v>
      </c>
      <c r="M1209" t="s">
        <v>41</v>
      </c>
      <c r="N1209" t="s">
        <v>886</v>
      </c>
      <c r="O1209">
        <v>0</v>
      </c>
      <c r="P1209">
        <v>0</v>
      </c>
      <c r="Q1209">
        <v>1</v>
      </c>
      <c r="R1209">
        <v>0</v>
      </c>
      <c r="S1209">
        <v>0</v>
      </c>
      <c r="T1209">
        <v>1</v>
      </c>
      <c r="U1209">
        <v>0</v>
      </c>
      <c r="V1209">
        <v>0</v>
      </c>
      <c r="X1209">
        <v>0</v>
      </c>
      <c r="Y1209">
        <v>0</v>
      </c>
      <c r="AB1209" t="s">
        <v>1950</v>
      </c>
    </row>
    <row r="1210" spans="1:28">
      <c r="A1210" t="s">
        <v>658</v>
      </c>
      <c r="B1210" s="7" t="s">
        <v>1177</v>
      </c>
      <c r="D1210" t="s">
        <v>96</v>
      </c>
      <c r="E1210" t="s">
        <v>103</v>
      </c>
      <c r="F1210" t="s">
        <v>104</v>
      </c>
      <c r="H1210" t="s">
        <v>47</v>
      </c>
      <c r="I1210" t="s">
        <v>33</v>
      </c>
      <c r="J1210" t="s">
        <v>400</v>
      </c>
      <c r="K1210" t="s">
        <v>401</v>
      </c>
      <c r="L1210" t="s">
        <v>36</v>
      </c>
      <c r="M1210" t="s">
        <v>41</v>
      </c>
      <c r="N1210" t="s">
        <v>887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1</v>
      </c>
      <c r="U1210">
        <v>0</v>
      </c>
      <c r="V1210">
        <v>0</v>
      </c>
      <c r="X1210">
        <v>0</v>
      </c>
      <c r="Y1210">
        <v>0</v>
      </c>
      <c r="AB1210" t="s">
        <v>1950</v>
      </c>
    </row>
    <row r="1211" spans="1:28">
      <c r="A1211" t="s">
        <v>658</v>
      </c>
      <c r="B1211" s="7" t="s">
        <v>1177</v>
      </c>
      <c r="D1211" t="s">
        <v>96</v>
      </c>
      <c r="E1211" t="s">
        <v>103</v>
      </c>
      <c r="F1211" t="s">
        <v>104</v>
      </c>
      <c r="H1211" t="s">
        <v>47</v>
      </c>
      <c r="I1211" t="s">
        <v>33</v>
      </c>
      <c r="J1211" t="s">
        <v>400</v>
      </c>
      <c r="K1211" t="s">
        <v>401</v>
      </c>
      <c r="L1211" t="s">
        <v>36</v>
      </c>
      <c r="M1211" t="s">
        <v>41</v>
      </c>
      <c r="N1211" t="s">
        <v>888</v>
      </c>
      <c r="O1211">
        <v>0</v>
      </c>
      <c r="P1211">
        <v>0</v>
      </c>
      <c r="Q1211">
        <v>1</v>
      </c>
      <c r="R1211">
        <v>0</v>
      </c>
      <c r="S1211">
        <v>0</v>
      </c>
      <c r="T1211">
        <v>1</v>
      </c>
      <c r="U1211">
        <v>0</v>
      </c>
      <c r="V1211">
        <v>0</v>
      </c>
      <c r="X1211">
        <v>0</v>
      </c>
      <c r="Y1211">
        <v>0</v>
      </c>
      <c r="AB1211" t="s">
        <v>1950</v>
      </c>
    </row>
    <row r="1212" spans="1:28">
      <c r="A1212" t="s">
        <v>658</v>
      </c>
      <c r="B1212" s="7" t="s">
        <v>1174</v>
      </c>
      <c r="D1212" t="s">
        <v>96</v>
      </c>
      <c r="E1212" t="s">
        <v>103</v>
      </c>
      <c r="F1212" t="s">
        <v>104</v>
      </c>
      <c r="H1212" t="s">
        <v>47</v>
      </c>
      <c r="I1212" t="s">
        <v>33</v>
      </c>
      <c r="J1212" t="s">
        <v>400</v>
      </c>
      <c r="K1212" t="s">
        <v>401</v>
      </c>
      <c r="L1212" t="s">
        <v>36</v>
      </c>
      <c r="M1212" t="s">
        <v>41</v>
      </c>
      <c r="N1212" t="s">
        <v>889</v>
      </c>
      <c r="O1212">
        <v>0</v>
      </c>
      <c r="P1212">
        <v>0</v>
      </c>
      <c r="Q1212">
        <v>1</v>
      </c>
      <c r="R1212">
        <v>0</v>
      </c>
      <c r="S1212">
        <v>0</v>
      </c>
      <c r="T1212">
        <v>1</v>
      </c>
      <c r="U1212">
        <v>0</v>
      </c>
      <c r="V1212">
        <v>0</v>
      </c>
      <c r="X1212">
        <v>0</v>
      </c>
      <c r="Y1212">
        <v>0</v>
      </c>
      <c r="AB1212" t="s">
        <v>1950</v>
      </c>
    </row>
    <row r="1213" spans="1:28">
      <c r="A1213" t="s">
        <v>658</v>
      </c>
      <c r="B1213" s="7" t="s">
        <v>1174</v>
      </c>
      <c r="D1213" t="s">
        <v>96</v>
      </c>
      <c r="E1213" t="s">
        <v>103</v>
      </c>
      <c r="F1213" t="s">
        <v>104</v>
      </c>
      <c r="H1213" t="s">
        <v>47</v>
      </c>
      <c r="I1213" t="s">
        <v>33</v>
      </c>
      <c r="J1213" t="s">
        <v>400</v>
      </c>
      <c r="K1213" t="s">
        <v>401</v>
      </c>
      <c r="L1213" t="s">
        <v>36</v>
      </c>
      <c r="M1213" t="s">
        <v>41</v>
      </c>
      <c r="N1213" t="s">
        <v>890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1</v>
      </c>
      <c r="U1213">
        <v>0</v>
      </c>
      <c r="V1213">
        <v>0</v>
      </c>
      <c r="X1213">
        <v>0</v>
      </c>
      <c r="Y1213">
        <v>0</v>
      </c>
      <c r="AB1213" t="s">
        <v>1950</v>
      </c>
    </row>
    <row r="1214" spans="1:28">
      <c r="A1214" t="s">
        <v>658</v>
      </c>
      <c r="B1214" s="7" t="s">
        <v>1173</v>
      </c>
      <c r="D1214" t="s">
        <v>96</v>
      </c>
      <c r="E1214" t="s">
        <v>103</v>
      </c>
      <c r="F1214" t="s">
        <v>104</v>
      </c>
      <c r="H1214" t="s">
        <v>47</v>
      </c>
      <c r="I1214" t="s">
        <v>33</v>
      </c>
      <c r="J1214" t="s">
        <v>400</v>
      </c>
      <c r="K1214" t="s">
        <v>401</v>
      </c>
      <c r="L1214" t="s">
        <v>36</v>
      </c>
      <c r="M1214" t="s">
        <v>41</v>
      </c>
      <c r="N1214" t="s">
        <v>891</v>
      </c>
      <c r="O1214">
        <v>0</v>
      </c>
      <c r="P1214">
        <v>0</v>
      </c>
      <c r="Q1214">
        <v>1</v>
      </c>
      <c r="R1214">
        <v>0</v>
      </c>
      <c r="S1214">
        <v>0</v>
      </c>
      <c r="T1214">
        <v>1</v>
      </c>
      <c r="U1214">
        <v>0</v>
      </c>
      <c r="V1214">
        <v>0</v>
      </c>
      <c r="X1214">
        <v>0</v>
      </c>
      <c r="Y1214">
        <v>0</v>
      </c>
      <c r="AB1214" t="s">
        <v>1950</v>
      </c>
    </row>
    <row r="1215" spans="1:28">
      <c r="A1215" t="s">
        <v>658</v>
      </c>
      <c r="B1215" s="7" t="s">
        <v>1173</v>
      </c>
      <c r="D1215" t="s">
        <v>96</v>
      </c>
      <c r="E1215" t="s">
        <v>103</v>
      </c>
      <c r="F1215" t="s">
        <v>104</v>
      </c>
      <c r="H1215" t="s">
        <v>47</v>
      </c>
      <c r="I1215" t="s">
        <v>33</v>
      </c>
      <c r="J1215" t="s">
        <v>400</v>
      </c>
      <c r="K1215" t="s">
        <v>401</v>
      </c>
      <c r="L1215" t="s">
        <v>36</v>
      </c>
      <c r="M1215" t="s">
        <v>41</v>
      </c>
      <c r="N1215" t="s">
        <v>892</v>
      </c>
      <c r="O1215">
        <v>0</v>
      </c>
      <c r="P1215">
        <v>0</v>
      </c>
      <c r="Q1215">
        <v>1</v>
      </c>
      <c r="R1215">
        <v>0</v>
      </c>
      <c r="S1215">
        <v>0</v>
      </c>
      <c r="T1215">
        <v>1</v>
      </c>
      <c r="U1215">
        <v>0</v>
      </c>
      <c r="V1215">
        <v>0</v>
      </c>
      <c r="X1215">
        <v>0</v>
      </c>
      <c r="Y1215">
        <v>0</v>
      </c>
      <c r="AB1215" t="s">
        <v>1950</v>
      </c>
    </row>
    <row r="1216" spans="1:28">
      <c r="A1216" t="s">
        <v>658</v>
      </c>
      <c r="B1216" s="7" t="s">
        <v>1176</v>
      </c>
      <c r="D1216" t="s">
        <v>96</v>
      </c>
      <c r="E1216" t="s">
        <v>103</v>
      </c>
      <c r="F1216" t="s">
        <v>104</v>
      </c>
      <c r="H1216" t="s">
        <v>47</v>
      </c>
      <c r="I1216" t="s">
        <v>33</v>
      </c>
      <c r="J1216" t="s">
        <v>400</v>
      </c>
      <c r="K1216" t="s">
        <v>401</v>
      </c>
      <c r="L1216" t="s">
        <v>36</v>
      </c>
      <c r="M1216" t="s">
        <v>41</v>
      </c>
      <c r="N1216" t="s">
        <v>893</v>
      </c>
      <c r="O1216">
        <v>0</v>
      </c>
      <c r="P1216">
        <v>0</v>
      </c>
      <c r="Q1216">
        <v>1</v>
      </c>
      <c r="R1216">
        <v>0</v>
      </c>
      <c r="S1216">
        <v>0</v>
      </c>
      <c r="T1216">
        <v>1</v>
      </c>
      <c r="U1216">
        <v>0</v>
      </c>
      <c r="V1216">
        <v>0</v>
      </c>
      <c r="X1216">
        <v>0</v>
      </c>
      <c r="Y1216">
        <v>0</v>
      </c>
      <c r="AB1216" t="s">
        <v>1950</v>
      </c>
    </row>
    <row r="1217" spans="1:28">
      <c r="A1217" t="s">
        <v>658</v>
      </c>
      <c r="B1217" s="7" t="s">
        <v>1176</v>
      </c>
      <c r="D1217" t="s">
        <v>96</v>
      </c>
      <c r="E1217" t="s">
        <v>103</v>
      </c>
      <c r="F1217" t="s">
        <v>104</v>
      </c>
      <c r="H1217" t="s">
        <v>47</v>
      </c>
      <c r="I1217" t="s">
        <v>33</v>
      </c>
      <c r="J1217" t="s">
        <v>400</v>
      </c>
      <c r="K1217" t="s">
        <v>401</v>
      </c>
      <c r="L1217" t="s">
        <v>40</v>
      </c>
      <c r="M1217" t="s">
        <v>41</v>
      </c>
      <c r="N1217" t="s">
        <v>894</v>
      </c>
      <c r="O1217">
        <v>0</v>
      </c>
      <c r="P1217">
        <v>0</v>
      </c>
      <c r="Q1217">
        <v>1</v>
      </c>
      <c r="R1217">
        <v>0</v>
      </c>
      <c r="S1217">
        <v>0</v>
      </c>
      <c r="T1217">
        <v>1</v>
      </c>
      <c r="U1217">
        <v>0</v>
      </c>
      <c r="V1217">
        <v>0</v>
      </c>
      <c r="X1217">
        <v>0</v>
      </c>
      <c r="Y1217">
        <v>0</v>
      </c>
      <c r="AB1217" t="s">
        <v>1950</v>
      </c>
    </row>
    <row r="1218" spans="1:28">
      <c r="A1218" t="s">
        <v>658</v>
      </c>
      <c r="B1218" s="7" t="s">
        <v>38</v>
      </c>
      <c r="D1218" t="s">
        <v>96</v>
      </c>
      <c r="E1218" t="s">
        <v>103</v>
      </c>
      <c r="F1218" t="s">
        <v>104</v>
      </c>
      <c r="H1218" t="s">
        <v>47</v>
      </c>
      <c r="I1218" t="s">
        <v>33</v>
      </c>
      <c r="J1218" t="s">
        <v>400</v>
      </c>
      <c r="K1218" t="s">
        <v>401</v>
      </c>
      <c r="L1218" t="s">
        <v>36</v>
      </c>
      <c r="M1218" t="s">
        <v>41</v>
      </c>
      <c r="N1218" t="s">
        <v>1298</v>
      </c>
      <c r="O1218">
        <v>0</v>
      </c>
      <c r="P1218">
        <v>0</v>
      </c>
      <c r="Q1218">
        <v>1</v>
      </c>
      <c r="R1218">
        <v>0</v>
      </c>
      <c r="S1218">
        <v>0</v>
      </c>
      <c r="T1218">
        <v>1</v>
      </c>
      <c r="U1218">
        <v>0</v>
      </c>
      <c r="V1218">
        <v>0</v>
      </c>
      <c r="X1218">
        <v>0</v>
      </c>
      <c r="Y1218">
        <v>0</v>
      </c>
      <c r="AB1218" t="s">
        <v>1950</v>
      </c>
    </row>
    <row r="1219" spans="1:28">
      <c r="A1219" t="s">
        <v>658</v>
      </c>
      <c r="B1219" s="7" t="s">
        <v>1171</v>
      </c>
      <c r="D1219" t="s">
        <v>96</v>
      </c>
      <c r="E1219" t="s">
        <v>103</v>
      </c>
      <c r="F1219" t="s">
        <v>104</v>
      </c>
      <c r="H1219" t="s">
        <v>47</v>
      </c>
      <c r="I1219" t="s">
        <v>33</v>
      </c>
      <c r="J1219" t="s">
        <v>400</v>
      </c>
      <c r="K1219" t="s">
        <v>401</v>
      </c>
      <c r="L1219" t="s">
        <v>36</v>
      </c>
      <c r="M1219" t="s">
        <v>41</v>
      </c>
      <c r="N1219" t="s">
        <v>1492</v>
      </c>
      <c r="O1219">
        <v>0</v>
      </c>
      <c r="P1219">
        <v>0</v>
      </c>
      <c r="Q1219">
        <v>1</v>
      </c>
      <c r="R1219">
        <v>0</v>
      </c>
      <c r="S1219">
        <v>0</v>
      </c>
      <c r="T1219">
        <v>1</v>
      </c>
      <c r="U1219">
        <v>0</v>
      </c>
      <c r="V1219">
        <v>0</v>
      </c>
      <c r="X1219">
        <v>0</v>
      </c>
      <c r="Y1219">
        <v>0</v>
      </c>
      <c r="AB1219" t="s">
        <v>1950</v>
      </c>
    </row>
    <row r="1220" spans="1:28">
      <c r="A1220" t="s">
        <v>658</v>
      </c>
      <c r="B1220" s="7" t="s">
        <v>1171</v>
      </c>
      <c r="D1220" t="s">
        <v>96</v>
      </c>
      <c r="E1220" t="s">
        <v>103</v>
      </c>
      <c r="F1220" t="s">
        <v>104</v>
      </c>
      <c r="H1220" t="s">
        <v>47</v>
      </c>
      <c r="I1220" t="s">
        <v>33</v>
      </c>
      <c r="J1220" t="s">
        <v>400</v>
      </c>
      <c r="K1220" t="s">
        <v>401</v>
      </c>
      <c r="L1220" t="s">
        <v>36</v>
      </c>
      <c r="M1220" t="s">
        <v>41</v>
      </c>
      <c r="N1220" t="s">
        <v>1493</v>
      </c>
      <c r="O1220">
        <v>0</v>
      </c>
      <c r="P1220">
        <v>0</v>
      </c>
      <c r="Q1220">
        <v>1</v>
      </c>
      <c r="R1220">
        <v>0</v>
      </c>
      <c r="S1220">
        <v>0</v>
      </c>
      <c r="T1220">
        <v>1</v>
      </c>
      <c r="U1220">
        <v>0</v>
      </c>
      <c r="V1220">
        <v>0</v>
      </c>
      <c r="X1220">
        <v>0</v>
      </c>
      <c r="Y1220">
        <v>0</v>
      </c>
      <c r="AB1220" t="s">
        <v>1950</v>
      </c>
    </row>
    <row r="1221" spans="1:28">
      <c r="A1221" t="s">
        <v>658</v>
      </c>
      <c r="B1221" s="7" t="s">
        <v>1171</v>
      </c>
      <c r="D1221" t="s">
        <v>96</v>
      </c>
      <c r="E1221" t="s">
        <v>103</v>
      </c>
      <c r="F1221" t="s">
        <v>104</v>
      </c>
      <c r="H1221" t="s">
        <v>47</v>
      </c>
      <c r="I1221" t="s">
        <v>33</v>
      </c>
      <c r="J1221" t="s">
        <v>400</v>
      </c>
      <c r="K1221" t="s">
        <v>401</v>
      </c>
      <c r="L1221" t="s">
        <v>40</v>
      </c>
      <c r="M1221" t="s">
        <v>41</v>
      </c>
      <c r="N1221" t="s">
        <v>1494</v>
      </c>
      <c r="O1221">
        <v>0</v>
      </c>
      <c r="P1221">
        <v>0</v>
      </c>
      <c r="Q1221">
        <v>1</v>
      </c>
      <c r="R1221">
        <v>0</v>
      </c>
      <c r="S1221">
        <v>0</v>
      </c>
      <c r="T1221">
        <v>1</v>
      </c>
      <c r="U1221">
        <v>0</v>
      </c>
      <c r="V1221">
        <v>0</v>
      </c>
      <c r="X1221">
        <v>0</v>
      </c>
      <c r="Y1221">
        <v>0</v>
      </c>
      <c r="AB1221" t="s">
        <v>1950</v>
      </c>
    </row>
    <row r="1222" spans="1:28">
      <c r="A1222" t="s">
        <v>658</v>
      </c>
      <c r="B1222" s="7" t="s">
        <v>1172</v>
      </c>
      <c r="D1222" t="s">
        <v>96</v>
      </c>
      <c r="E1222" t="s">
        <v>103</v>
      </c>
      <c r="F1222" t="s">
        <v>104</v>
      </c>
      <c r="H1222" t="s">
        <v>47</v>
      </c>
      <c r="I1222" t="s">
        <v>33</v>
      </c>
      <c r="J1222" t="s">
        <v>319</v>
      </c>
      <c r="K1222" t="s">
        <v>320</v>
      </c>
      <c r="L1222" t="s">
        <v>36</v>
      </c>
      <c r="M1222" t="s">
        <v>41</v>
      </c>
      <c r="N1222" t="s">
        <v>895</v>
      </c>
      <c r="O1222">
        <v>0</v>
      </c>
      <c r="P1222">
        <v>0</v>
      </c>
      <c r="Q1222">
        <v>1</v>
      </c>
      <c r="R1222">
        <v>0</v>
      </c>
      <c r="S1222">
        <v>0</v>
      </c>
      <c r="T1222">
        <v>1</v>
      </c>
      <c r="U1222">
        <v>0</v>
      </c>
      <c r="V1222">
        <v>0</v>
      </c>
      <c r="X1222">
        <v>1</v>
      </c>
      <c r="Y1222">
        <v>0</v>
      </c>
      <c r="AB1222" t="s">
        <v>1950</v>
      </c>
    </row>
    <row r="1223" spans="1:28">
      <c r="A1223" t="s">
        <v>658</v>
      </c>
      <c r="B1223" s="7" t="s">
        <v>1177</v>
      </c>
      <c r="D1223" t="s">
        <v>96</v>
      </c>
      <c r="E1223" t="s">
        <v>103</v>
      </c>
      <c r="F1223" t="s">
        <v>104</v>
      </c>
      <c r="H1223" t="s">
        <v>47</v>
      </c>
      <c r="I1223" t="s">
        <v>33</v>
      </c>
      <c r="J1223" t="s">
        <v>319</v>
      </c>
      <c r="K1223" t="s">
        <v>320</v>
      </c>
      <c r="L1223" t="s">
        <v>40</v>
      </c>
      <c r="M1223" t="s">
        <v>41</v>
      </c>
      <c r="N1223" t="s">
        <v>896</v>
      </c>
      <c r="O1223">
        <v>0</v>
      </c>
      <c r="P1223">
        <v>0</v>
      </c>
      <c r="Q1223">
        <v>1</v>
      </c>
      <c r="R1223">
        <v>0</v>
      </c>
      <c r="S1223">
        <v>0</v>
      </c>
      <c r="T1223">
        <v>1</v>
      </c>
      <c r="U1223">
        <v>0</v>
      </c>
      <c r="V1223">
        <v>0</v>
      </c>
      <c r="X1223">
        <v>0</v>
      </c>
      <c r="Y1223">
        <v>0</v>
      </c>
      <c r="AB1223" t="s">
        <v>1950</v>
      </c>
    </row>
    <row r="1224" spans="1:28">
      <c r="A1224" t="s">
        <v>658</v>
      </c>
      <c r="B1224" s="7" t="s">
        <v>1177</v>
      </c>
      <c r="D1224" t="s">
        <v>96</v>
      </c>
      <c r="E1224" t="s">
        <v>103</v>
      </c>
      <c r="F1224" t="s">
        <v>104</v>
      </c>
      <c r="H1224" t="s">
        <v>47</v>
      </c>
      <c r="I1224" t="s">
        <v>33</v>
      </c>
      <c r="J1224" t="s">
        <v>319</v>
      </c>
      <c r="K1224" t="s">
        <v>320</v>
      </c>
      <c r="L1224" t="s">
        <v>36</v>
      </c>
      <c r="M1224" t="s">
        <v>41</v>
      </c>
      <c r="N1224" t="s">
        <v>897</v>
      </c>
      <c r="O1224">
        <v>0</v>
      </c>
      <c r="P1224">
        <v>0</v>
      </c>
      <c r="Q1224">
        <v>1</v>
      </c>
      <c r="R1224">
        <v>0</v>
      </c>
      <c r="S1224">
        <v>0</v>
      </c>
      <c r="T1224">
        <v>1</v>
      </c>
      <c r="U1224">
        <v>0</v>
      </c>
      <c r="V1224">
        <v>0</v>
      </c>
      <c r="X1224">
        <v>0</v>
      </c>
      <c r="Y1224">
        <v>0</v>
      </c>
      <c r="AB1224" t="s">
        <v>1950</v>
      </c>
    </row>
    <row r="1225" spans="1:28">
      <c r="A1225" t="s">
        <v>658</v>
      </c>
      <c r="B1225" s="7" t="s">
        <v>1177</v>
      </c>
      <c r="D1225" t="s">
        <v>96</v>
      </c>
      <c r="E1225" t="s">
        <v>103</v>
      </c>
      <c r="F1225" t="s">
        <v>104</v>
      </c>
      <c r="H1225" t="s">
        <v>47</v>
      </c>
      <c r="I1225" t="s">
        <v>33</v>
      </c>
      <c r="J1225" t="s">
        <v>319</v>
      </c>
      <c r="K1225" t="s">
        <v>320</v>
      </c>
      <c r="L1225" t="s">
        <v>129</v>
      </c>
      <c r="M1225" t="s">
        <v>41</v>
      </c>
      <c r="N1225" t="s">
        <v>898</v>
      </c>
      <c r="O1225">
        <v>0</v>
      </c>
      <c r="P1225">
        <v>0</v>
      </c>
      <c r="Q1225">
        <v>1</v>
      </c>
      <c r="R1225">
        <v>0</v>
      </c>
      <c r="S1225">
        <v>0</v>
      </c>
      <c r="T1225">
        <v>1</v>
      </c>
      <c r="U1225">
        <v>0</v>
      </c>
      <c r="V1225">
        <v>0</v>
      </c>
      <c r="X1225">
        <v>0</v>
      </c>
      <c r="Y1225">
        <v>0</v>
      </c>
      <c r="AB1225" t="s">
        <v>1950</v>
      </c>
    </row>
    <row r="1226" spans="1:28">
      <c r="A1226" t="s">
        <v>658</v>
      </c>
      <c r="B1226" s="7" t="s">
        <v>1174</v>
      </c>
      <c r="D1226" t="s">
        <v>96</v>
      </c>
      <c r="E1226" t="s">
        <v>103</v>
      </c>
      <c r="F1226" t="s">
        <v>104</v>
      </c>
      <c r="H1226" t="s">
        <v>47</v>
      </c>
      <c r="I1226" t="s">
        <v>33</v>
      </c>
      <c r="J1226" t="s">
        <v>319</v>
      </c>
      <c r="K1226" t="s">
        <v>320</v>
      </c>
      <c r="L1226" t="s">
        <v>40</v>
      </c>
      <c r="M1226" t="s">
        <v>41</v>
      </c>
      <c r="N1226" t="s">
        <v>899</v>
      </c>
      <c r="O1226">
        <v>0</v>
      </c>
      <c r="P1226">
        <v>0</v>
      </c>
      <c r="Q1226">
        <v>1</v>
      </c>
      <c r="R1226">
        <v>0</v>
      </c>
      <c r="S1226">
        <v>0</v>
      </c>
      <c r="T1226">
        <v>1</v>
      </c>
      <c r="U1226">
        <v>0</v>
      </c>
      <c r="V1226">
        <v>0</v>
      </c>
      <c r="X1226">
        <v>0</v>
      </c>
      <c r="Y1226">
        <v>0</v>
      </c>
      <c r="AB1226" t="s">
        <v>1950</v>
      </c>
    </row>
    <row r="1227" spans="1:28">
      <c r="A1227" t="s">
        <v>658</v>
      </c>
      <c r="B1227" s="7" t="s">
        <v>1173</v>
      </c>
      <c r="D1227" t="s">
        <v>96</v>
      </c>
      <c r="E1227" t="s">
        <v>103</v>
      </c>
      <c r="F1227" t="s">
        <v>104</v>
      </c>
      <c r="H1227" t="s">
        <v>47</v>
      </c>
      <c r="I1227" t="s">
        <v>33</v>
      </c>
      <c r="J1227" t="s">
        <v>319</v>
      </c>
      <c r="K1227" t="s">
        <v>320</v>
      </c>
      <c r="L1227" t="s">
        <v>40</v>
      </c>
      <c r="M1227" t="s">
        <v>41</v>
      </c>
      <c r="N1227" t="s">
        <v>900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1</v>
      </c>
      <c r="U1227">
        <v>0</v>
      </c>
      <c r="V1227">
        <v>0</v>
      </c>
      <c r="X1227">
        <v>0</v>
      </c>
      <c r="Y1227">
        <v>0</v>
      </c>
      <c r="AB1227" t="s">
        <v>1950</v>
      </c>
    </row>
    <row r="1228" spans="1:28">
      <c r="A1228" t="s">
        <v>658</v>
      </c>
      <c r="B1228" s="7" t="s">
        <v>1171</v>
      </c>
      <c r="D1228" t="s">
        <v>96</v>
      </c>
      <c r="E1228" t="s">
        <v>103</v>
      </c>
      <c r="F1228" t="s">
        <v>104</v>
      </c>
      <c r="H1228" t="s">
        <v>47</v>
      </c>
      <c r="I1228" t="s">
        <v>33</v>
      </c>
      <c r="J1228" t="s">
        <v>319</v>
      </c>
      <c r="K1228" t="s">
        <v>320</v>
      </c>
      <c r="L1228" t="s">
        <v>36</v>
      </c>
      <c r="M1228" t="s">
        <v>41</v>
      </c>
      <c r="N1228" t="s">
        <v>1495</v>
      </c>
      <c r="O1228">
        <v>0</v>
      </c>
      <c r="P1228">
        <v>0</v>
      </c>
      <c r="Q1228">
        <v>1</v>
      </c>
      <c r="R1228">
        <v>0</v>
      </c>
      <c r="S1228">
        <v>0</v>
      </c>
      <c r="T1228">
        <v>1</v>
      </c>
      <c r="U1228">
        <v>0</v>
      </c>
      <c r="V1228">
        <v>0</v>
      </c>
      <c r="X1228">
        <v>0</v>
      </c>
      <c r="Y1228">
        <v>0</v>
      </c>
      <c r="AB1228" t="s">
        <v>1950</v>
      </c>
    </row>
    <row r="1229" spans="1:28">
      <c r="A1229" t="s">
        <v>658</v>
      </c>
      <c r="B1229" s="7" t="s">
        <v>1172</v>
      </c>
      <c r="D1229" t="s">
        <v>96</v>
      </c>
      <c r="E1229" t="s">
        <v>103</v>
      </c>
      <c r="F1229" t="s">
        <v>104</v>
      </c>
      <c r="H1229" t="s">
        <v>47</v>
      </c>
      <c r="I1229" t="s">
        <v>33</v>
      </c>
      <c r="J1229" t="s">
        <v>418</v>
      </c>
      <c r="K1229" t="s">
        <v>419</v>
      </c>
      <c r="L1229" t="s">
        <v>36</v>
      </c>
      <c r="M1229" t="s">
        <v>41</v>
      </c>
      <c r="N1229" t="s">
        <v>901</v>
      </c>
      <c r="O1229">
        <v>0</v>
      </c>
      <c r="P1229">
        <v>0</v>
      </c>
      <c r="Q1229">
        <v>1</v>
      </c>
      <c r="R1229">
        <v>0</v>
      </c>
      <c r="S1229">
        <v>0</v>
      </c>
      <c r="T1229">
        <v>1</v>
      </c>
      <c r="U1229">
        <v>0</v>
      </c>
      <c r="V1229">
        <v>0</v>
      </c>
      <c r="X1229">
        <v>0</v>
      </c>
      <c r="Y1229">
        <v>0</v>
      </c>
      <c r="AB1229" t="s">
        <v>1950</v>
      </c>
    </row>
    <row r="1230" spans="1:28">
      <c r="A1230" t="s">
        <v>658</v>
      </c>
      <c r="B1230" s="7" t="s">
        <v>1172</v>
      </c>
      <c r="D1230" t="s">
        <v>96</v>
      </c>
      <c r="E1230" t="s">
        <v>103</v>
      </c>
      <c r="F1230" t="s">
        <v>104</v>
      </c>
      <c r="H1230" t="s">
        <v>47</v>
      </c>
      <c r="I1230" t="s">
        <v>33</v>
      </c>
      <c r="J1230" t="s">
        <v>418</v>
      </c>
      <c r="K1230" t="s">
        <v>419</v>
      </c>
      <c r="L1230" t="s">
        <v>36</v>
      </c>
      <c r="M1230" t="s">
        <v>41</v>
      </c>
      <c r="N1230" t="s">
        <v>902</v>
      </c>
      <c r="O1230">
        <v>0</v>
      </c>
      <c r="P1230">
        <v>0</v>
      </c>
      <c r="Q1230">
        <v>1</v>
      </c>
      <c r="R1230">
        <v>0</v>
      </c>
      <c r="S1230">
        <v>0</v>
      </c>
      <c r="T1230">
        <v>1</v>
      </c>
      <c r="U1230">
        <v>0</v>
      </c>
      <c r="V1230">
        <v>0</v>
      </c>
      <c r="X1230">
        <v>1</v>
      </c>
      <c r="Y1230">
        <v>0</v>
      </c>
      <c r="AB1230" t="s">
        <v>1950</v>
      </c>
    </row>
    <row r="1231" spans="1:28">
      <c r="A1231" t="s">
        <v>658</v>
      </c>
      <c r="B1231" s="7" t="s">
        <v>1177</v>
      </c>
      <c r="D1231" t="s">
        <v>96</v>
      </c>
      <c r="E1231" t="s">
        <v>103</v>
      </c>
      <c r="F1231" t="s">
        <v>104</v>
      </c>
      <c r="H1231" t="s">
        <v>47</v>
      </c>
      <c r="I1231" t="s">
        <v>33</v>
      </c>
      <c r="J1231" t="s">
        <v>418</v>
      </c>
      <c r="K1231" t="s">
        <v>419</v>
      </c>
      <c r="L1231" t="s">
        <v>36</v>
      </c>
      <c r="M1231" t="s">
        <v>41</v>
      </c>
      <c r="N1231" t="s">
        <v>903</v>
      </c>
      <c r="O1231">
        <v>0</v>
      </c>
      <c r="P1231">
        <v>0</v>
      </c>
      <c r="Q1231">
        <v>1</v>
      </c>
      <c r="R1231">
        <v>0</v>
      </c>
      <c r="S1231">
        <v>0</v>
      </c>
      <c r="T1231">
        <v>1</v>
      </c>
      <c r="U1231">
        <v>0</v>
      </c>
      <c r="V1231">
        <v>0</v>
      </c>
      <c r="X1231">
        <v>0</v>
      </c>
      <c r="Y1231">
        <v>0</v>
      </c>
      <c r="AB1231" t="s">
        <v>1950</v>
      </c>
    </row>
    <row r="1232" spans="1:28">
      <c r="A1232" t="s">
        <v>658</v>
      </c>
      <c r="B1232" s="7" t="s">
        <v>1177</v>
      </c>
      <c r="D1232" t="s">
        <v>96</v>
      </c>
      <c r="E1232" t="s">
        <v>103</v>
      </c>
      <c r="F1232" t="s">
        <v>104</v>
      </c>
      <c r="H1232" t="s">
        <v>47</v>
      </c>
      <c r="I1232" t="s">
        <v>33</v>
      </c>
      <c r="J1232" t="s">
        <v>418</v>
      </c>
      <c r="K1232" t="s">
        <v>419</v>
      </c>
      <c r="L1232" t="s">
        <v>40</v>
      </c>
      <c r="M1232" t="s">
        <v>41</v>
      </c>
      <c r="N1232" t="s">
        <v>904</v>
      </c>
      <c r="O1232">
        <v>0</v>
      </c>
      <c r="P1232">
        <v>0</v>
      </c>
      <c r="Q1232">
        <v>1</v>
      </c>
      <c r="R1232">
        <v>0</v>
      </c>
      <c r="S1232">
        <v>0</v>
      </c>
      <c r="T1232">
        <v>1</v>
      </c>
      <c r="U1232">
        <v>0</v>
      </c>
      <c r="V1232">
        <v>0</v>
      </c>
      <c r="X1232">
        <v>0</v>
      </c>
      <c r="Y1232">
        <v>0</v>
      </c>
      <c r="AB1232" t="s">
        <v>1950</v>
      </c>
    </row>
    <row r="1233" spans="1:28">
      <c r="A1233" t="s">
        <v>658</v>
      </c>
      <c r="B1233" s="7" t="s">
        <v>1177</v>
      </c>
      <c r="D1233" t="s">
        <v>96</v>
      </c>
      <c r="E1233" t="s">
        <v>103</v>
      </c>
      <c r="F1233" t="s">
        <v>104</v>
      </c>
      <c r="H1233" t="s">
        <v>47</v>
      </c>
      <c r="I1233" t="s">
        <v>33</v>
      </c>
      <c r="J1233" t="s">
        <v>418</v>
      </c>
      <c r="K1233" t="s">
        <v>419</v>
      </c>
      <c r="L1233" t="s">
        <v>36</v>
      </c>
      <c r="M1233" t="s">
        <v>41</v>
      </c>
      <c r="N1233" t="s">
        <v>905</v>
      </c>
      <c r="O1233">
        <v>0</v>
      </c>
      <c r="P1233">
        <v>0</v>
      </c>
      <c r="Q1233">
        <v>1</v>
      </c>
      <c r="R1233">
        <v>0</v>
      </c>
      <c r="S1233">
        <v>0</v>
      </c>
      <c r="T1233">
        <v>1</v>
      </c>
      <c r="U1233">
        <v>0</v>
      </c>
      <c r="V1233">
        <v>0</v>
      </c>
      <c r="X1233">
        <v>0</v>
      </c>
      <c r="Y1233">
        <v>0</v>
      </c>
      <c r="AB1233" t="s">
        <v>1950</v>
      </c>
    </row>
    <row r="1234" spans="1:28">
      <c r="A1234" t="s">
        <v>658</v>
      </c>
      <c r="B1234" s="7" t="s">
        <v>1174</v>
      </c>
      <c r="D1234" t="s">
        <v>96</v>
      </c>
      <c r="E1234" t="s">
        <v>103</v>
      </c>
      <c r="F1234" t="s">
        <v>104</v>
      </c>
      <c r="H1234" t="s">
        <v>47</v>
      </c>
      <c r="I1234" t="s">
        <v>33</v>
      </c>
      <c r="J1234" t="s">
        <v>418</v>
      </c>
      <c r="K1234" t="s">
        <v>419</v>
      </c>
      <c r="L1234" t="s">
        <v>36</v>
      </c>
      <c r="M1234" t="s">
        <v>41</v>
      </c>
      <c r="N1234" t="s">
        <v>906</v>
      </c>
      <c r="O1234">
        <v>0</v>
      </c>
      <c r="P1234">
        <v>0</v>
      </c>
      <c r="Q1234">
        <v>1</v>
      </c>
      <c r="R1234">
        <v>0</v>
      </c>
      <c r="S1234">
        <v>0</v>
      </c>
      <c r="T1234">
        <v>1</v>
      </c>
      <c r="U1234">
        <v>0</v>
      </c>
      <c r="V1234">
        <v>0</v>
      </c>
      <c r="X1234">
        <v>0</v>
      </c>
      <c r="Y1234">
        <v>0</v>
      </c>
      <c r="AB1234" t="s">
        <v>1950</v>
      </c>
    </row>
    <row r="1235" spans="1:28">
      <c r="A1235" t="s">
        <v>658</v>
      </c>
      <c r="B1235" s="7" t="s">
        <v>1173</v>
      </c>
      <c r="D1235" t="s">
        <v>96</v>
      </c>
      <c r="E1235" t="s">
        <v>103</v>
      </c>
      <c r="F1235" t="s">
        <v>104</v>
      </c>
      <c r="H1235" t="s">
        <v>47</v>
      </c>
      <c r="I1235" t="s">
        <v>33</v>
      </c>
      <c r="J1235" t="s">
        <v>418</v>
      </c>
      <c r="K1235" t="s">
        <v>419</v>
      </c>
      <c r="L1235" t="s">
        <v>36</v>
      </c>
      <c r="M1235" t="s">
        <v>41</v>
      </c>
      <c r="N1235" t="s">
        <v>907</v>
      </c>
      <c r="O1235">
        <v>1</v>
      </c>
      <c r="P1235">
        <v>0</v>
      </c>
      <c r="Q1235">
        <v>1</v>
      </c>
      <c r="R1235">
        <v>0</v>
      </c>
      <c r="S1235">
        <v>0</v>
      </c>
      <c r="T1235">
        <v>1</v>
      </c>
      <c r="U1235">
        <v>0</v>
      </c>
      <c r="V1235">
        <v>0</v>
      </c>
      <c r="X1235">
        <v>0</v>
      </c>
      <c r="Y1235">
        <v>0</v>
      </c>
      <c r="AB1235" t="s">
        <v>1950</v>
      </c>
    </row>
    <row r="1236" spans="1:28">
      <c r="A1236" t="s">
        <v>658</v>
      </c>
      <c r="B1236" s="7" t="s">
        <v>1173</v>
      </c>
      <c r="D1236" t="s">
        <v>96</v>
      </c>
      <c r="E1236" t="s">
        <v>103</v>
      </c>
      <c r="F1236" t="s">
        <v>104</v>
      </c>
      <c r="H1236" t="s">
        <v>47</v>
      </c>
      <c r="I1236" t="s">
        <v>33</v>
      </c>
      <c r="J1236" t="s">
        <v>418</v>
      </c>
      <c r="K1236" t="s">
        <v>419</v>
      </c>
      <c r="L1236" t="s">
        <v>36</v>
      </c>
      <c r="M1236" t="s">
        <v>41</v>
      </c>
      <c r="N1236" t="s">
        <v>908</v>
      </c>
      <c r="O1236">
        <v>1</v>
      </c>
      <c r="P1236">
        <v>0</v>
      </c>
      <c r="Q1236">
        <v>1</v>
      </c>
      <c r="R1236">
        <v>0</v>
      </c>
      <c r="S1236">
        <v>0</v>
      </c>
      <c r="T1236">
        <v>1</v>
      </c>
      <c r="U1236">
        <v>0</v>
      </c>
      <c r="V1236">
        <v>0</v>
      </c>
      <c r="X1236">
        <v>0</v>
      </c>
      <c r="Y1236">
        <v>0</v>
      </c>
      <c r="AB1236" t="s">
        <v>1950</v>
      </c>
    </row>
    <row r="1237" spans="1:28">
      <c r="A1237" t="s">
        <v>658</v>
      </c>
      <c r="B1237" s="7" t="s">
        <v>1173</v>
      </c>
      <c r="D1237" t="s">
        <v>96</v>
      </c>
      <c r="E1237" t="s">
        <v>103</v>
      </c>
      <c r="F1237" t="s">
        <v>104</v>
      </c>
      <c r="H1237" t="s">
        <v>47</v>
      </c>
      <c r="I1237" t="s">
        <v>33</v>
      </c>
      <c r="J1237" t="s">
        <v>418</v>
      </c>
      <c r="K1237" t="s">
        <v>419</v>
      </c>
      <c r="L1237" t="s">
        <v>40</v>
      </c>
      <c r="M1237" t="s">
        <v>41</v>
      </c>
      <c r="N1237" t="s">
        <v>909</v>
      </c>
      <c r="O1237">
        <v>1</v>
      </c>
      <c r="P1237">
        <v>0</v>
      </c>
      <c r="Q1237">
        <v>1</v>
      </c>
      <c r="R1237">
        <v>0</v>
      </c>
      <c r="S1237">
        <v>0</v>
      </c>
      <c r="T1237">
        <v>1</v>
      </c>
      <c r="U1237">
        <v>0</v>
      </c>
      <c r="V1237">
        <v>0</v>
      </c>
      <c r="X1237">
        <v>0</v>
      </c>
      <c r="Y1237">
        <v>0</v>
      </c>
      <c r="AB1237" t="s">
        <v>1950</v>
      </c>
    </row>
    <row r="1238" spans="1:28">
      <c r="A1238" t="s">
        <v>658</v>
      </c>
      <c r="B1238" s="7" t="s">
        <v>1173</v>
      </c>
      <c r="D1238" t="s">
        <v>96</v>
      </c>
      <c r="E1238" t="s">
        <v>103</v>
      </c>
      <c r="F1238" t="s">
        <v>104</v>
      </c>
      <c r="H1238" t="s">
        <v>47</v>
      </c>
      <c r="I1238" t="s">
        <v>33</v>
      </c>
      <c r="J1238" t="s">
        <v>418</v>
      </c>
      <c r="K1238" t="s">
        <v>419</v>
      </c>
      <c r="L1238" t="s">
        <v>40</v>
      </c>
      <c r="M1238" t="s">
        <v>41</v>
      </c>
      <c r="N1238" t="s">
        <v>910</v>
      </c>
      <c r="O1238">
        <v>1</v>
      </c>
      <c r="P1238">
        <v>0</v>
      </c>
      <c r="Q1238">
        <v>1</v>
      </c>
      <c r="R1238">
        <v>0</v>
      </c>
      <c r="S1238">
        <v>0</v>
      </c>
      <c r="T1238">
        <v>1</v>
      </c>
      <c r="U1238">
        <v>0</v>
      </c>
      <c r="V1238">
        <v>0</v>
      </c>
      <c r="X1238">
        <v>0</v>
      </c>
      <c r="Y1238">
        <v>0</v>
      </c>
      <c r="AB1238" t="s">
        <v>1950</v>
      </c>
    </row>
    <row r="1239" spans="1:28">
      <c r="A1239" t="s">
        <v>658</v>
      </c>
      <c r="B1239" s="7" t="s">
        <v>1176</v>
      </c>
      <c r="D1239" t="s">
        <v>96</v>
      </c>
      <c r="E1239" t="s">
        <v>103</v>
      </c>
      <c r="F1239" t="s">
        <v>104</v>
      </c>
      <c r="H1239" t="s">
        <v>47</v>
      </c>
      <c r="I1239" t="s">
        <v>33</v>
      </c>
      <c r="J1239" t="s">
        <v>418</v>
      </c>
      <c r="K1239" t="s">
        <v>419</v>
      </c>
      <c r="L1239" t="s">
        <v>40</v>
      </c>
      <c r="M1239" t="s">
        <v>41</v>
      </c>
      <c r="N1239" t="s">
        <v>911</v>
      </c>
      <c r="O1239">
        <v>0</v>
      </c>
      <c r="P1239">
        <v>0</v>
      </c>
      <c r="Q1239">
        <v>1</v>
      </c>
      <c r="R1239">
        <v>0</v>
      </c>
      <c r="S1239">
        <v>0</v>
      </c>
      <c r="T1239">
        <v>1</v>
      </c>
      <c r="U1239">
        <v>0</v>
      </c>
      <c r="V1239">
        <v>0</v>
      </c>
      <c r="X1239">
        <v>0</v>
      </c>
      <c r="Y1239">
        <v>0</v>
      </c>
      <c r="AB1239" t="s">
        <v>1950</v>
      </c>
    </row>
    <row r="1240" spans="1:28">
      <c r="A1240" t="s">
        <v>658</v>
      </c>
      <c r="B1240" s="7" t="s">
        <v>1176</v>
      </c>
      <c r="D1240" t="s">
        <v>96</v>
      </c>
      <c r="E1240" t="s">
        <v>103</v>
      </c>
      <c r="F1240" t="s">
        <v>104</v>
      </c>
      <c r="H1240" t="s">
        <v>47</v>
      </c>
      <c r="I1240" t="s">
        <v>33</v>
      </c>
      <c r="J1240" t="s">
        <v>418</v>
      </c>
      <c r="K1240" t="s">
        <v>419</v>
      </c>
      <c r="L1240" t="s">
        <v>36</v>
      </c>
      <c r="M1240" t="s">
        <v>41</v>
      </c>
      <c r="N1240" t="s">
        <v>912</v>
      </c>
      <c r="O1240">
        <v>0</v>
      </c>
      <c r="P1240">
        <v>0</v>
      </c>
      <c r="Q1240">
        <v>1</v>
      </c>
      <c r="R1240">
        <v>0</v>
      </c>
      <c r="S1240">
        <v>0</v>
      </c>
      <c r="T1240">
        <v>1</v>
      </c>
      <c r="U1240">
        <v>0</v>
      </c>
      <c r="V1240">
        <v>0</v>
      </c>
      <c r="X1240">
        <v>0</v>
      </c>
      <c r="Y1240">
        <v>0</v>
      </c>
      <c r="AB1240" t="s">
        <v>1950</v>
      </c>
    </row>
    <row r="1241" spans="1:28">
      <c r="A1241" t="s">
        <v>658</v>
      </c>
      <c r="B1241" s="7" t="s">
        <v>1176</v>
      </c>
      <c r="D1241" t="s">
        <v>96</v>
      </c>
      <c r="E1241" t="s">
        <v>103</v>
      </c>
      <c r="F1241" t="s">
        <v>104</v>
      </c>
      <c r="H1241" t="s">
        <v>47</v>
      </c>
      <c r="I1241" t="s">
        <v>33</v>
      </c>
      <c r="J1241" t="s">
        <v>418</v>
      </c>
      <c r="K1241" t="s">
        <v>419</v>
      </c>
      <c r="L1241" t="s">
        <v>36</v>
      </c>
      <c r="M1241" t="s">
        <v>41</v>
      </c>
      <c r="N1241" t="s">
        <v>913</v>
      </c>
      <c r="O1241">
        <v>0</v>
      </c>
      <c r="P1241">
        <v>0</v>
      </c>
      <c r="Q1241">
        <v>1</v>
      </c>
      <c r="R1241">
        <v>0</v>
      </c>
      <c r="S1241">
        <v>0</v>
      </c>
      <c r="T1241">
        <v>1</v>
      </c>
      <c r="U1241">
        <v>0</v>
      </c>
      <c r="V1241">
        <v>0</v>
      </c>
      <c r="X1241">
        <v>0</v>
      </c>
      <c r="Y1241">
        <v>0</v>
      </c>
      <c r="AB1241" t="s">
        <v>1950</v>
      </c>
    </row>
    <row r="1242" spans="1:28">
      <c r="A1242" t="s">
        <v>658</v>
      </c>
      <c r="B1242" s="7" t="s">
        <v>1174</v>
      </c>
      <c r="D1242" t="s">
        <v>96</v>
      </c>
      <c r="E1242" t="s">
        <v>103</v>
      </c>
      <c r="F1242" t="s">
        <v>104</v>
      </c>
      <c r="H1242" t="s">
        <v>47</v>
      </c>
      <c r="I1242" t="s">
        <v>39</v>
      </c>
      <c r="J1242" t="s">
        <v>400</v>
      </c>
      <c r="K1242" t="s">
        <v>401</v>
      </c>
      <c r="L1242" t="s">
        <v>40</v>
      </c>
      <c r="M1242" t="s">
        <v>41</v>
      </c>
      <c r="N1242" t="s">
        <v>914</v>
      </c>
      <c r="O1242">
        <v>0</v>
      </c>
      <c r="P1242">
        <v>0</v>
      </c>
      <c r="Q1242">
        <v>1</v>
      </c>
      <c r="R1242">
        <v>0</v>
      </c>
      <c r="S1242">
        <v>0</v>
      </c>
      <c r="T1242">
        <v>1</v>
      </c>
      <c r="U1242">
        <v>0</v>
      </c>
      <c r="V1242">
        <v>0</v>
      </c>
      <c r="X1242">
        <v>0</v>
      </c>
      <c r="Y1242">
        <v>0</v>
      </c>
      <c r="AB1242" t="s">
        <v>1950</v>
      </c>
    </row>
    <row r="1243" spans="1:28">
      <c r="A1243" t="s">
        <v>658</v>
      </c>
      <c r="B1243" s="7" t="s">
        <v>1173</v>
      </c>
      <c r="D1243" t="s">
        <v>96</v>
      </c>
      <c r="E1243" t="s">
        <v>103</v>
      </c>
      <c r="F1243" t="s">
        <v>104</v>
      </c>
      <c r="H1243" t="s">
        <v>47</v>
      </c>
      <c r="I1243" t="s">
        <v>39</v>
      </c>
      <c r="J1243" t="s">
        <v>319</v>
      </c>
      <c r="K1243" t="s">
        <v>320</v>
      </c>
      <c r="L1243" t="s">
        <v>40</v>
      </c>
      <c r="M1243" t="s">
        <v>41</v>
      </c>
      <c r="N1243" t="s">
        <v>915</v>
      </c>
      <c r="O1243">
        <v>1</v>
      </c>
      <c r="P1243">
        <v>0</v>
      </c>
      <c r="Q1243">
        <v>1</v>
      </c>
      <c r="R1243">
        <v>0</v>
      </c>
      <c r="S1243">
        <v>0</v>
      </c>
      <c r="T1243">
        <v>1</v>
      </c>
      <c r="U1243">
        <v>0</v>
      </c>
      <c r="V1243">
        <v>0</v>
      </c>
      <c r="X1243">
        <v>0</v>
      </c>
      <c r="Y1243">
        <v>0</v>
      </c>
      <c r="AB1243" t="s">
        <v>1950</v>
      </c>
    </row>
    <row r="1244" spans="1:28">
      <c r="A1244" t="s">
        <v>658</v>
      </c>
      <c r="B1244" s="7" t="s">
        <v>1174</v>
      </c>
      <c r="D1244" t="s">
        <v>96</v>
      </c>
      <c r="E1244" t="s">
        <v>103</v>
      </c>
      <c r="F1244" t="s">
        <v>104</v>
      </c>
      <c r="H1244" t="s">
        <v>47</v>
      </c>
      <c r="I1244" t="s">
        <v>39</v>
      </c>
      <c r="J1244" t="s">
        <v>418</v>
      </c>
      <c r="K1244" t="s">
        <v>419</v>
      </c>
      <c r="L1244" t="s">
        <v>40</v>
      </c>
      <c r="M1244" t="s">
        <v>41</v>
      </c>
      <c r="N1244" t="s">
        <v>916</v>
      </c>
      <c r="O1244">
        <v>0</v>
      </c>
      <c r="P1244">
        <v>0</v>
      </c>
      <c r="Q1244">
        <v>1</v>
      </c>
      <c r="R1244">
        <v>0</v>
      </c>
      <c r="S1244">
        <v>0</v>
      </c>
      <c r="T1244">
        <v>1</v>
      </c>
      <c r="U1244">
        <v>0</v>
      </c>
      <c r="V1244">
        <v>0</v>
      </c>
      <c r="X1244">
        <v>0</v>
      </c>
      <c r="Y1244">
        <v>0</v>
      </c>
      <c r="AB1244" t="s">
        <v>1950</v>
      </c>
    </row>
    <row r="1245" spans="1:28">
      <c r="A1245" t="s">
        <v>658</v>
      </c>
      <c r="B1245" s="7" t="s">
        <v>1171</v>
      </c>
      <c r="D1245" t="s">
        <v>96</v>
      </c>
      <c r="G1245" t="s">
        <v>98</v>
      </c>
      <c r="H1245" t="s">
        <v>32</v>
      </c>
      <c r="I1245" t="s">
        <v>33</v>
      </c>
      <c r="J1245" t="s">
        <v>347</v>
      </c>
      <c r="K1245" t="s">
        <v>348</v>
      </c>
      <c r="L1245" t="s">
        <v>189</v>
      </c>
      <c r="M1245" t="s">
        <v>41</v>
      </c>
      <c r="N1245" t="s">
        <v>1496</v>
      </c>
      <c r="O1245">
        <v>0</v>
      </c>
      <c r="P1245">
        <v>0</v>
      </c>
      <c r="Q1245">
        <v>1</v>
      </c>
      <c r="R1245">
        <v>0</v>
      </c>
      <c r="S1245">
        <v>0</v>
      </c>
      <c r="T1245">
        <v>1</v>
      </c>
      <c r="U1245">
        <v>0</v>
      </c>
      <c r="V1245">
        <v>0</v>
      </c>
      <c r="X1245">
        <v>0</v>
      </c>
      <c r="Y1245">
        <v>0</v>
      </c>
      <c r="AB1245" t="s">
        <v>1950</v>
      </c>
    </row>
    <row r="1246" spans="1:28">
      <c r="A1246" t="s">
        <v>658</v>
      </c>
      <c r="B1246" s="7" t="s">
        <v>38</v>
      </c>
      <c r="D1246" t="s">
        <v>96</v>
      </c>
      <c r="G1246" t="s">
        <v>98</v>
      </c>
      <c r="H1246" t="s">
        <v>32</v>
      </c>
      <c r="I1246" t="s">
        <v>39</v>
      </c>
      <c r="J1246" t="s">
        <v>347</v>
      </c>
      <c r="K1246" t="s">
        <v>348</v>
      </c>
      <c r="L1246" t="s">
        <v>189</v>
      </c>
      <c r="M1246" t="s">
        <v>41</v>
      </c>
      <c r="N1246" t="s">
        <v>1299</v>
      </c>
      <c r="O1246">
        <v>0</v>
      </c>
      <c r="P1246">
        <v>0</v>
      </c>
      <c r="Q1246">
        <v>1</v>
      </c>
      <c r="R1246">
        <v>0</v>
      </c>
      <c r="S1246">
        <v>0</v>
      </c>
      <c r="T1246">
        <v>1</v>
      </c>
      <c r="U1246">
        <v>0</v>
      </c>
      <c r="V1246">
        <v>0</v>
      </c>
      <c r="X1246">
        <v>0</v>
      </c>
      <c r="Y1246">
        <v>0</v>
      </c>
      <c r="AB1246" t="s">
        <v>1950</v>
      </c>
    </row>
    <row r="1247" spans="1:28">
      <c r="A1247" t="s">
        <v>658</v>
      </c>
      <c r="B1247" s="7" t="s">
        <v>1354</v>
      </c>
      <c r="D1247" t="s">
        <v>96</v>
      </c>
      <c r="G1247" t="s">
        <v>98</v>
      </c>
      <c r="H1247" t="s">
        <v>32</v>
      </c>
      <c r="I1247" t="s">
        <v>39</v>
      </c>
      <c r="J1247" t="s">
        <v>347</v>
      </c>
      <c r="K1247" t="s">
        <v>348</v>
      </c>
      <c r="L1247" t="s">
        <v>189</v>
      </c>
      <c r="M1247" t="s">
        <v>41</v>
      </c>
      <c r="N1247" t="s">
        <v>1643</v>
      </c>
      <c r="O1247">
        <v>1</v>
      </c>
      <c r="P1247">
        <v>0</v>
      </c>
      <c r="Q1247">
        <v>1</v>
      </c>
      <c r="R1247">
        <v>0</v>
      </c>
      <c r="S1247">
        <v>0</v>
      </c>
      <c r="T1247">
        <v>1</v>
      </c>
      <c r="U1247">
        <v>0</v>
      </c>
      <c r="V1247">
        <v>0</v>
      </c>
      <c r="X1247">
        <v>0</v>
      </c>
      <c r="Y1247">
        <v>0</v>
      </c>
      <c r="AB1247" t="s">
        <v>1950</v>
      </c>
    </row>
    <row r="1248" spans="1:28">
      <c r="A1248" t="s">
        <v>658</v>
      </c>
      <c r="B1248" s="7" t="s">
        <v>1354</v>
      </c>
      <c r="D1248" t="s">
        <v>96</v>
      </c>
      <c r="G1248" t="s">
        <v>98</v>
      </c>
      <c r="H1248" t="s">
        <v>47</v>
      </c>
      <c r="I1248" t="s">
        <v>33</v>
      </c>
      <c r="J1248" t="s">
        <v>342</v>
      </c>
      <c r="K1248" t="s">
        <v>343</v>
      </c>
      <c r="L1248" t="s">
        <v>189</v>
      </c>
      <c r="M1248" t="s">
        <v>41</v>
      </c>
      <c r="N1248" t="s">
        <v>1644</v>
      </c>
      <c r="O1248">
        <v>1</v>
      </c>
      <c r="P1248">
        <v>0</v>
      </c>
      <c r="Q1248">
        <v>1</v>
      </c>
      <c r="R1248">
        <v>0</v>
      </c>
      <c r="S1248">
        <v>0</v>
      </c>
      <c r="T1248">
        <v>1</v>
      </c>
      <c r="U1248">
        <v>0</v>
      </c>
      <c r="V1248">
        <v>0</v>
      </c>
      <c r="X1248">
        <v>0</v>
      </c>
      <c r="Y1248">
        <v>0</v>
      </c>
      <c r="AB1248" t="s">
        <v>1950</v>
      </c>
    </row>
    <row r="1249" spans="1:28">
      <c r="A1249" t="s">
        <v>658</v>
      </c>
      <c r="B1249" s="7" t="s">
        <v>1171</v>
      </c>
      <c r="D1249" t="s">
        <v>96</v>
      </c>
      <c r="G1249" t="s">
        <v>98</v>
      </c>
      <c r="H1249" t="s">
        <v>47</v>
      </c>
      <c r="I1249" t="s">
        <v>39</v>
      </c>
      <c r="J1249" t="s">
        <v>342</v>
      </c>
      <c r="K1249" t="s">
        <v>343</v>
      </c>
      <c r="L1249" t="s">
        <v>189</v>
      </c>
      <c r="M1249" t="s">
        <v>41</v>
      </c>
      <c r="N1249" t="s">
        <v>1497</v>
      </c>
      <c r="O1249">
        <v>1</v>
      </c>
      <c r="P1249">
        <v>0</v>
      </c>
      <c r="Q1249">
        <v>1</v>
      </c>
      <c r="R1249">
        <v>0</v>
      </c>
      <c r="S1249">
        <v>0</v>
      </c>
      <c r="T1249">
        <v>1</v>
      </c>
      <c r="U1249">
        <v>0</v>
      </c>
      <c r="V1249">
        <v>0</v>
      </c>
      <c r="X1249">
        <v>0</v>
      </c>
      <c r="Y1249">
        <v>0</v>
      </c>
      <c r="AB1249" t="s">
        <v>1950</v>
      </c>
    </row>
    <row r="1250" spans="1:28">
      <c r="A1250" t="s">
        <v>658</v>
      </c>
      <c r="B1250" s="7" t="s">
        <v>1565</v>
      </c>
      <c r="D1250" t="s">
        <v>96</v>
      </c>
      <c r="G1250" t="s">
        <v>98</v>
      </c>
      <c r="H1250" t="s">
        <v>47</v>
      </c>
      <c r="I1250" t="s">
        <v>39</v>
      </c>
      <c r="J1250" t="s">
        <v>342</v>
      </c>
      <c r="K1250" t="s">
        <v>343</v>
      </c>
      <c r="L1250" t="s">
        <v>189</v>
      </c>
      <c r="M1250" t="s">
        <v>41</v>
      </c>
      <c r="N1250" t="s">
        <v>1730</v>
      </c>
      <c r="O1250">
        <v>0</v>
      </c>
      <c r="P1250">
        <v>0</v>
      </c>
      <c r="Q1250">
        <v>1</v>
      </c>
      <c r="R1250">
        <v>0</v>
      </c>
      <c r="S1250">
        <v>0</v>
      </c>
      <c r="T1250">
        <v>1</v>
      </c>
      <c r="U1250">
        <v>0</v>
      </c>
      <c r="V1250">
        <v>0</v>
      </c>
      <c r="X1250">
        <v>0</v>
      </c>
      <c r="Y1250">
        <v>0</v>
      </c>
      <c r="AB1250" t="s">
        <v>1950</v>
      </c>
    </row>
    <row r="1251" spans="1:28">
      <c r="A1251" t="s">
        <v>658</v>
      </c>
      <c r="B1251" s="7" t="s">
        <v>1172</v>
      </c>
      <c r="D1251" t="s">
        <v>96</v>
      </c>
      <c r="G1251" t="s">
        <v>435</v>
      </c>
      <c r="H1251" t="s">
        <v>47</v>
      </c>
      <c r="I1251" t="s">
        <v>33</v>
      </c>
      <c r="J1251" t="s">
        <v>310</v>
      </c>
      <c r="K1251" t="s">
        <v>311</v>
      </c>
      <c r="L1251" t="s">
        <v>189</v>
      </c>
      <c r="M1251" t="s">
        <v>41</v>
      </c>
      <c r="N1251" t="s">
        <v>917</v>
      </c>
      <c r="O1251">
        <v>0</v>
      </c>
      <c r="P1251">
        <v>0</v>
      </c>
      <c r="Q1251">
        <v>1</v>
      </c>
      <c r="R1251">
        <v>0</v>
      </c>
      <c r="S1251">
        <v>0</v>
      </c>
      <c r="T1251">
        <v>1</v>
      </c>
      <c r="U1251">
        <v>0</v>
      </c>
      <c r="V1251">
        <v>0</v>
      </c>
      <c r="X1251">
        <v>0</v>
      </c>
      <c r="Y1251">
        <v>0</v>
      </c>
      <c r="AB1251" t="s">
        <v>1950</v>
      </c>
    </row>
    <row r="1252" spans="1:28">
      <c r="A1252" t="s">
        <v>658</v>
      </c>
      <c r="B1252" s="7" t="s">
        <v>1172</v>
      </c>
      <c r="D1252" t="s">
        <v>96</v>
      </c>
      <c r="G1252" t="s">
        <v>435</v>
      </c>
      <c r="H1252" t="s">
        <v>47</v>
      </c>
      <c r="I1252" t="s">
        <v>39</v>
      </c>
      <c r="J1252" t="s">
        <v>310</v>
      </c>
      <c r="K1252" t="s">
        <v>311</v>
      </c>
      <c r="L1252" t="s">
        <v>189</v>
      </c>
      <c r="M1252" t="s">
        <v>41</v>
      </c>
      <c r="N1252" t="s">
        <v>918</v>
      </c>
      <c r="O1252">
        <v>0</v>
      </c>
      <c r="P1252">
        <v>0</v>
      </c>
      <c r="Q1252">
        <v>1</v>
      </c>
      <c r="R1252">
        <v>0</v>
      </c>
      <c r="S1252">
        <v>0</v>
      </c>
      <c r="T1252">
        <v>1</v>
      </c>
      <c r="U1252">
        <v>0</v>
      </c>
      <c r="V1252">
        <v>1</v>
      </c>
      <c r="X1252">
        <v>0</v>
      </c>
      <c r="Y1252">
        <v>0</v>
      </c>
      <c r="AB1252" t="s">
        <v>1950</v>
      </c>
    </row>
    <row r="1253" spans="1:28">
      <c r="A1253" t="s">
        <v>658</v>
      </c>
      <c r="B1253" s="7" t="s">
        <v>38</v>
      </c>
      <c r="D1253" t="s">
        <v>96</v>
      </c>
      <c r="G1253" t="s">
        <v>435</v>
      </c>
      <c r="H1253" t="s">
        <v>47</v>
      </c>
      <c r="I1253" t="s">
        <v>39</v>
      </c>
      <c r="J1253" t="s">
        <v>310</v>
      </c>
      <c r="K1253" t="s">
        <v>311</v>
      </c>
      <c r="L1253" t="s">
        <v>189</v>
      </c>
      <c r="M1253" t="s">
        <v>41</v>
      </c>
      <c r="N1253" t="s">
        <v>1300</v>
      </c>
      <c r="O1253">
        <v>0</v>
      </c>
      <c r="P1253">
        <v>0</v>
      </c>
      <c r="Q1253">
        <v>1</v>
      </c>
      <c r="R1253">
        <v>0</v>
      </c>
      <c r="S1253">
        <v>0</v>
      </c>
      <c r="T1253">
        <v>1</v>
      </c>
      <c r="U1253">
        <v>0</v>
      </c>
      <c r="V1253">
        <v>1</v>
      </c>
      <c r="X1253">
        <v>0</v>
      </c>
      <c r="Y1253">
        <v>0</v>
      </c>
      <c r="AB1253" t="s">
        <v>1950</v>
      </c>
    </row>
    <row r="1254" spans="1:28">
      <c r="A1254" t="s">
        <v>658</v>
      </c>
      <c r="B1254" s="7" t="s">
        <v>1177</v>
      </c>
      <c r="D1254" t="s">
        <v>96</v>
      </c>
      <c r="G1254" t="s">
        <v>435</v>
      </c>
      <c r="H1254" t="s">
        <v>47</v>
      </c>
      <c r="I1254" t="s">
        <v>39</v>
      </c>
      <c r="J1254" t="s">
        <v>323</v>
      </c>
      <c r="K1254" t="s">
        <v>324</v>
      </c>
      <c r="L1254" t="s">
        <v>189</v>
      </c>
      <c r="M1254" t="s">
        <v>41</v>
      </c>
      <c r="N1254" t="s">
        <v>919</v>
      </c>
      <c r="O1254">
        <v>0</v>
      </c>
      <c r="P1254">
        <v>0</v>
      </c>
      <c r="Q1254">
        <v>1</v>
      </c>
      <c r="R1254">
        <v>0</v>
      </c>
      <c r="S1254">
        <v>0</v>
      </c>
      <c r="T1254">
        <v>1</v>
      </c>
      <c r="U1254">
        <v>0</v>
      </c>
      <c r="V1254">
        <v>0</v>
      </c>
      <c r="X1254">
        <v>0</v>
      </c>
      <c r="Y1254">
        <v>0</v>
      </c>
      <c r="AB1254" t="s">
        <v>1950</v>
      </c>
    </row>
    <row r="1255" spans="1:28">
      <c r="A1255" t="s">
        <v>658</v>
      </c>
      <c r="B1255" s="7" t="s">
        <v>1177</v>
      </c>
      <c r="D1255" t="s">
        <v>96</v>
      </c>
      <c r="G1255" t="s">
        <v>435</v>
      </c>
      <c r="H1255" t="s">
        <v>47</v>
      </c>
      <c r="I1255" t="s">
        <v>39</v>
      </c>
      <c r="J1255" t="s">
        <v>323</v>
      </c>
      <c r="K1255" t="s">
        <v>324</v>
      </c>
      <c r="L1255" t="s">
        <v>189</v>
      </c>
      <c r="M1255" t="s">
        <v>41</v>
      </c>
      <c r="N1255" t="s">
        <v>920</v>
      </c>
      <c r="O1255">
        <v>0</v>
      </c>
      <c r="P1255">
        <v>0</v>
      </c>
      <c r="Q1255">
        <v>1</v>
      </c>
      <c r="R1255">
        <v>0</v>
      </c>
      <c r="S1255">
        <v>0</v>
      </c>
      <c r="T1255">
        <v>1</v>
      </c>
      <c r="U1255">
        <v>0</v>
      </c>
      <c r="V1255">
        <v>0</v>
      </c>
      <c r="X1255">
        <v>0</v>
      </c>
      <c r="Y1255">
        <v>0</v>
      </c>
      <c r="AB1255" t="s">
        <v>1950</v>
      </c>
    </row>
    <row r="1256" spans="1:28">
      <c r="A1256" t="s">
        <v>658</v>
      </c>
      <c r="B1256" s="7" t="s">
        <v>1176</v>
      </c>
      <c r="D1256" t="s">
        <v>96</v>
      </c>
      <c r="G1256" t="s">
        <v>435</v>
      </c>
      <c r="H1256" t="s">
        <v>47</v>
      </c>
      <c r="I1256" t="s">
        <v>39</v>
      </c>
      <c r="J1256" t="s">
        <v>323</v>
      </c>
      <c r="K1256" t="s">
        <v>324</v>
      </c>
      <c r="L1256" t="s">
        <v>189</v>
      </c>
      <c r="M1256" t="s">
        <v>41</v>
      </c>
      <c r="N1256" t="s">
        <v>921</v>
      </c>
      <c r="O1256">
        <v>0</v>
      </c>
      <c r="P1256">
        <v>0</v>
      </c>
      <c r="Q1256">
        <v>1</v>
      </c>
      <c r="R1256">
        <v>0</v>
      </c>
      <c r="S1256">
        <v>0</v>
      </c>
      <c r="T1256">
        <v>1</v>
      </c>
      <c r="U1256">
        <v>0</v>
      </c>
      <c r="V1256">
        <v>0</v>
      </c>
      <c r="X1256">
        <v>0</v>
      </c>
      <c r="Y1256">
        <v>0</v>
      </c>
      <c r="AB1256" t="s">
        <v>1950</v>
      </c>
    </row>
    <row r="1257" spans="1:28">
      <c r="A1257" t="s">
        <v>658</v>
      </c>
      <c r="B1257" s="7" t="s">
        <v>38</v>
      </c>
      <c r="D1257" t="s">
        <v>96</v>
      </c>
      <c r="G1257" t="s">
        <v>442</v>
      </c>
      <c r="H1257" t="s">
        <v>47</v>
      </c>
      <c r="I1257" t="s">
        <v>33</v>
      </c>
      <c r="J1257" t="s">
        <v>374</v>
      </c>
      <c r="K1257" t="s">
        <v>375</v>
      </c>
      <c r="L1257" t="s">
        <v>189</v>
      </c>
      <c r="M1257" t="s">
        <v>41</v>
      </c>
      <c r="N1257" t="s">
        <v>1301</v>
      </c>
      <c r="O1257">
        <v>0</v>
      </c>
      <c r="P1257">
        <v>0</v>
      </c>
      <c r="Q1257">
        <v>1</v>
      </c>
      <c r="R1257">
        <v>0</v>
      </c>
      <c r="S1257">
        <v>0</v>
      </c>
      <c r="T1257">
        <v>1</v>
      </c>
      <c r="U1257">
        <v>0</v>
      </c>
      <c r="V1257">
        <v>0</v>
      </c>
      <c r="X1257">
        <v>0</v>
      </c>
      <c r="Y1257">
        <v>0</v>
      </c>
      <c r="AB1257" t="s">
        <v>1950</v>
      </c>
    </row>
    <row r="1258" spans="1:28">
      <c r="A1258" t="s">
        <v>658</v>
      </c>
      <c r="B1258" s="7" t="s">
        <v>1171</v>
      </c>
      <c r="D1258" t="s">
        <v>96</v>
      </c>
      <c r="G1258" t="s">
        <v>442</v>
      </c>
      <c r="H1258" t="s">
        <v>47</v>
      </c>
      <c r="I1258" t="s">
        <v>33</v>
      </c>
      <c r="J1258" t="s">
        <v>374</v>
      </c>
      <c r="K1258" t="s">
        <v>375</v>
      </c>
      <c r="L1258" t="s">
        <v>189</v>
      </c>
      <c r="M1258" t="s">
        <v>41</v>
      </c>
      <c r="N1258" t="s">
        <v>1498</v>
      </c>
      <c r="O1258">
        <v>0</v>
      </c>
      <c r="P1258">
        <v>0</v>
      </c>
      <c r="Q1258">
        <v>1</v>
      </c>
      <c r="R1258">
        <v>0</v>
      </c>
      <c r="S1258">
        <v>0</v>
      </c>
      <c r="T1258">
        <v>1</v>
      </c>
      <c r="U1258">
        <v>0</v>
      </c>
      <c r="V1258">
        <v>0</v>
      </c>
      <c r="X1258">
        <v>0</v>
      </c>
      <c r="Y1258">
        <v>0</v>
      </c>
      <c r="AB1258" t="s">
        <v>1950</v>
      </c>
    </row>
    <row r="1259" spans="1:28">
      <c r="A1259" t="s">
        <v>658</v>
      </c>
      <c r="B1259" s="7" t="s">
        <v>1173</v>
      </c>
      <c r="D1259" t="s">
        <v>96</v>
      </c>
      <c r="G1259" t="s">
        <v>442</v>
      </c>
      <c r="H1259" t="s">
        <v>47</v>
      </c>
      <c r="I1259" t="s">
        <v>33</v>
      </c>
      <c r="J1259" t="s">
        <v>382</v>
      </c>
      <c r="K1259" t="s">
        <v>375</v>
      </c>
      <c r="L1259" t="s">
        <v>189</v>
      </c>
      <c r="M1259" t="s">
        <v>41</v>
      </c>
      <c r="N1259" t="s">
        <v>922</v>
      </c>
      <c r="O1259">
        <v>0</v>
      </c>
      <c r="P1259">
        <v>0</v>
      </c>
      <c r="Q1259">
        <v>1</v>
      </c>
      <c r="R1259">
        <v>0</v>
      </c>
      <c r="S1259">
        <v>0</v>
      </c>
      <c r="T1259">
        <v>1</v>
      </c>
      <c r="U1259">
        <v>0</v>
      </c>
      <c r="V1259">
        <v>0</v>
      </c>
      <c r="X1259">
        <v>0</v>
      </c>
      <c r="Y1259">
        <v>0</v>
      </c>
      <c r="AB1259" t="s">
        <v>1950</v>
      </c>
    </row>
    <row r="1260" spans="1:28">
      <c r="A1260" t="s">
        <v>658</v>
      </c>
      <c r="B1260" s="7" t="s">
        <v>1170</v>
      </c>
      <c r="D1260" t="s">
        <v>96</v>
      </c>
      <c r="G1260" t="s">
        <v>442</v>
      </c>
      <c r="H1260" t="s">
        <v>47</v>
      </c>
      <c r="I1260" t="s">
        <v>33</v>
      </c>
      <c r="J1260" t="s">
        <v>382</v>
      </c>
      <c r="K1260" t="s">
        <v>375</v>
      </c>
      <c r="L1260" t="s">
        <v>189</v>
      </c>
      <c r="M1260" t="s">
        <v>41</v>
      </c>
      <c r="N1260" t="s">
        <v>923</v>
      </c>
      <c r="O1260">
        <v>0</v>
      </c>
      <c r="P1260">
        <v>0</v>
      </c>
      <c r="Q1260">
        <v>1</v>
      </c>
      <c r="R1260">
        <v>0</v>
      </c>
      <c r="S1260">
        <v>0</v>
      </c>
      <c r="T1260">
        <v>1</v>
      </c>
      <c r="U1260">
        <v>0</v>
      </c>
      <c r="V1260">
        <v>0</v>
      </c>
      <c r="X1260">
        <v>0</v>
      </c>
      <c r="Y1260">
        <v>0</v>
      </c>
      <c r="AB1260" t="s">
        <v>1950</v>
      </c>
    </row>
    <row r="1261" spans="1:28">
      <c r="A1261" t="s">
        <v>658</v>
      </c>
      <c r="B1261" s="7" t="s">
        <v>1170</v>
      </c>
      <c r="D1261" t="s">
        <v>96</v>
      </c>
      <c r="G1261" t="s">
        <v>442</v>
      </c>
      <c r="H1261" t="s">
        <v>47</v>
      </c>
      <c r="I1261" t="s">
        <v>33</v>
      </c>
      <c r="J1261" t="s">
        <v>382</v>
      </c>
      <c r="K1261" t="s">
        <v>375</v>
      </c>
      <c r="L1261" t="s">
        <v>189</v>
      </c>
      <c r="M1261" t="s">
        <v>41</v>
      </c>
      <c r="N1261" t="s">
        <v>924</v>
      </c>
      <c r="O1261">
        <v>0</v>
      </c>
      <c r="P1261">
        <v>0</v>
      </c>
      <c r="Q1261">
        <v>1</v>
      </c>
      <c r="R1261">
        <v>0</v>
      </c>
      <c r="S1261">
        <v>0</v>
      </c>
      <c r="T1261">
        <v>1</v>
      </c>
      <c r="U1261">
        <v>0</v>
      </c>
      <c r="V1261">
        <v>0</v>
      </c>
      <c r="X1261">
        <v>0</v>
      </c>
      <c r="Y1261">
        <v>0</v>
      </c>
      <c r="AB1261" t="s">
        <v>1950</v>
      </c>
    </row>
    <row r="1262" spans="1:28">
      <c r="A1262" t="s">
        <v>658</v>
      </c>
      <c r="B1262" s="7" t="s">
        <v>1171</v>
      </c>
      <c r="D1262" t="s">
        <v>96</v>
      </c>
      <c r="G1262" t="s">
        <v>442</v>
      </c>
      <c r="H1262" t="s">
        <v>47</v>
      </c>
      <c r="I1262" t="s">
        <v>33</v>
      </c>
      <c r="J1262" t="s">
        <v>382</v>
      </c>
      <c r="K1262" t="s">
        <v>375</v>
      </c>
      <c r="L1262" t="s">
        <v>189</v>
      </c>
      <c r="M1262" t="s">
        <v>41</v>
      </c>
      <c r="N1262" t="s">
        <v>1499</v>
      </c>
      <c r="O1262">
        <v>1</v>
      </c>
      <c r="P1262">
        <v>0</v>
      </c>
      <c r="Q1262">
        <v>1</v>
      </c>
      <c r="R1262">
        <v>0</v>
      </c>
      <c r="S1262">
        <v>0</v>
      </c>
      <c r="T1262">
        <v>1</v>
      </c>
      <c r="U1262">
        <v>0</v>
      </c>
      <c r="V1262">
        <v>0</v>
      </c>
      <c r="X1262">
        <v>0</v>
      </c>
      <c r="Y1262">
        <v>0</v>
      </c>
      <c r="AB1262" t="s">
        <v>1950</v>
      </c>
    </row>
    <row r="1263" spans="1:28">
      <c r="A1263" t="s">
        <v>658</v>
      </c>
      <c r="B1263" s="7" t="s">
        <v>1170</v>
      </c>
      <c r="D1263" t="s">
        <v>96</v>
      </c>
      <c r="G1263" t="s">
        <v>446</v>
      </c>
      <c r="H1263" t="s">
        <v>47</v>
      </c>
      <c r="I1263" t="s">
        <v>33</v>
      </c>
      <c r="J1263" t="s">
        <v>400</v>
      </c>
      <c r="K1263" t="s">
        <v>401</v>
      </c>
      <c r="L1263" t="s">
        <v>189</v>
      </c>
      <c r="M1263" t="s">
        <v>41</v>
      </c>
      <c r="N1263" t="s">
        <v>925</v>
      </c>
      <c r="O1263">
        <v>0</v>
      </c>
      <c r="P1263">
        <v>0</v>
      </c>
      <c r="Q1263">
        <v>1</v>
      </c>
      <c r="R1263">
        <v>0</v>
      </c>
      <c r="S1263">
        <v>0</v>
      </c>
      <c r="T1263">
        <v>1</v>
      </c>
      <c r="U1263">
        <v>0</v>
      </c>
      <c r="V1263">
        <v>0</v>
      </c>
      <c r="X1263">
        <v>0</v>
      </c>
      <c r="Y1263">
        <v>0</v>
      </c>
      <c r="AB1263" t="s">
        <v>1950</v>
      </c>
    </row>
    <row r="1264" spans="1:28">
      <c r="A1264" t="s">
        <v>658</v>
      </c>
      <c r="B1264" s="7" t="s">
        <v>1170</v>
      </c>
      <c r="D1264" t="s">
        <v>96</v>
      </c>
      <c r="G1264" t="s">
        <v>446</v>
      </c>
      <c r="H1264" t="s">
        <v>47</v>
      </c>
      <c r="I1264" t="s">
        <v>33</v>
      </c>
      <c r="J1264" t="s">
        <v>400</v>
      </c>
      <c r="K1264" t="s">
        <v>401</v>
      </c>
      <c r="L1264" t="s">
        <v>189</v>
      </c>
      <c r="M1264" t="s">
        <v>41</v>
      </c>
      <c r="N1264" t="s">
        <v>926</v>
      </c>
      <c r="O1264">
        <v>0</v>
      </c>
      <c r="P1264">
        <v>0</v>
      </c>
      <c r="Q1264">
        <v>1</v>
      </c>
      <c r="R1264">
        <v>0</v>
      </c>
      <c r="S1264">
        <v>0</v>
      </c>
      <c r="T1264">
        <v>1</v>
      </c>
      <c r="U1264">
        <v>0</v>
      </c>
      <c r="V1264">
        <v>0</v>
      </c>
      <c r="X1264">
        <v>0</v>
      </c>
      <c r="Y1264">
        <v>0</v>
      </c>
      <c r="AB1264" t="s">
        <v>1950</v>
      </c>
    </row>
    <row r="1265" spans="1:28">
      <c r="A1265" t="s">
        <v>658</v>
      </c>
      <c r="B1265" s="7" t="s">
        <v>38</v>
      </c>
      <c r="D1265" t="s">
        <v>96</v>
      </c>
      <c r="G1265" t="s">
        <v>446</v>
      </c>
      <c r="H1265" t="s">
        <v>47</v>
      </c>
      <c r="I1265" t="s">
        <v>33</v>
      </c>
      <c r="J1265" t="s">
        <v>418</v>
      </c>
      <c r="K1265" t="s">
        <v>419</v>
      </c>
      <c r="L1265" t="s">
        <v>189</v>
      </c>
      <c r="M1265" t="s">
        <v>41</v>
      </c>
      <c r="N1265" t="s">
        <v>1302</v>
      </c>
      <c r="O1265">
        <v>0</v>
      </c>
      <c r="P1265">
        <v>0</v>
      </c>
      <c r="Q1265">
        <v>1</v>
      </c>
      <c r="R1265">
        <v>0</v>
      </c>
      <c r="S1265">
        <v>0</v>
      </c>
      <c r="T1265">
        <v>1</v>
      </c>
      <c r="U1265">
        <v>0</v>
      </c>
      <c r="V1265">
        <v>0</v>
      </c>
      <c r="X1265">
        <v>0</v>
      </c>
      <c r="Y1265">
        <v>0</v>
      </c>
      <c r="AB1265" t="s">
        <v>1950</v>
      </c>
    </row>
    <row r="1266" spans="1:28">
      <c r="A1266" t="s">
        <v>658</v>
      </c>
      <c r="B1266" s="7" t="s">
        <v>1171</v>
      </c>
      <c r="D1266" t="s">
        <v>96</v>
      </c>
      <c r="G1266" t="s">
        <v>446</v>
      </c>
      <c r="H1266" t="s">
        <v>47</v>
      </c>
      <c r="I1266" t="s">
        <v>33</v>
      </c>
      <c r="J1266" t="s">
        <v>418</v>
      </c>
      <c r="K1266" t="s">
        <v>419</v>
      </c>
      <c r="L1266" t="s">
        <v>189</v>
      </c>
      <c r="M1266" t="s">
        <v>41</v>
      </c>
      <c r="N1266" t="s">
        <v>1500</v>
      </c>
      <c r="O1266">
        <v>0</v>
      </c>
      <c r="P1266">
        <v>0</v>
      </c>
      <c r="Q1266">
        <v>1</v>
      </c>
      <c r="R1266">
        <v>0</v>
      </c>
      <c r="S1266">
        <v>0</v>
      </c>
      <c r="T1266">
        <v>1</v>
      </c>
      <c r="U1266">
        <v>0</v>
      </c>
      <c r="V1266">
        <v>0</v>
      </c>
      <c r="X1266">
        <v>0</v>
      </c>
      <c r="Y1266">
        <v>0</v>
      </c>
      <c r="AB1266" t="s">
        <v>1950</v>
      </c>
    </row>
    <row r="1267" spans="1:28">
      <c r="A1267" t="s">
        <v>658</v>
      </c>
      <c r="B1267" s="7" t="s">
        <v>1171</v>
      </c>
      <c r="D1267" t="s">
        <v>96</v>
      </c>
      <c r="G1267" t="s">
        <v>446</v>
      </c>
      <c r="H1267" t="s">
        <v>47</v>
      </c>
      <c r="I1267" t="s">
        <v>33</v>
      </c>
      <c r="J1267" t="s">
        <v>418</v>
      </c>
      <c r="K1267" t="s">
        <v>419</v>
      </c>
      <c r="L1267" t="s">
        <v>189</v>
      </c>
      <c r="M1267" t="s">
        <v>41</v>
      </c>
      <c r="N1267" t="s">
        <v>1501</v>
      </c>
      <c r="O1267">
        <v>0</v>
      </c>
      <c r="P1267">
        <v>0</v>
      </c>
      <c r="Q1267">
        <v>1</v>
      </c>
      <c r="R1267">
        <v>0</v>
      </c>
      <c r="S1267">
        <v>0</v>
      </c>
      <c r="T1267">
        <v>1</v>
      </c>
      <c r="U1267">
        <v>0</v>
      </c>
      <c r="V1267">
        <v>0</v>
      </c>
      <c r="X1267">
        <v>0</v>
      </c>
      <c r="Y1267">
        <v>0</v>
      </c>
      <c r="AB1267" t="s">
        <v>1950</v>
      </c>
    </row>
    <row r="1268" spans="1:28">
      <c r="A1268" t="s">
        <v>658</v>
      </c>
      <c r="B1268" s="7" t="s">
        <v>1171</v>
      </c>
      <c r="D1268" t="s">
        <v>96</v>
      </c>
      <c r="G1268" t="s">
        <v>446</v>
      </c>
      <c r="H1268" t="s">
        <v>47</v>
      </c>
      <c r="I1268" t="s">
        <v>39</v>
      </c>
      <c r="J1268" t="s">
        <v>418</v>
      </c>
      <c r="K1268" t="s">
        <v>419</v>
      </c>
      <c r="L1268" t="s">
        <v>189</v>
      </c>
      <c r="M1268" t="s">
        <v>41</v>
      </c>
      <c r="N1268" t="s">
        <v>1502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1</v>
      </c>
      <c r="U1268">
        <v>0</v>
      </c>
      <c r="V1268">
        <v>0</v>
      </c>
      <c r="X1268">
        <v>0</v>
      </c>
      <c r="Y1268">
        <v>0</v>
      </c>
      <c r="AB1268" t="s">
        <v>1950</v>
      </c>
    </row>
    <row r="1269" spans="1:28">
      <c r="A1269" t="s">
        <v>658</v>
      </c>
      <c r="B1269" s="7" t="s">
        <v>1177</v>
      </c>
      <c r="D1269" t="s">
        <v>59</v>
      </c>
      <c r="E1269" t="s">
        <v>449</v>
      </c>
      <c r="F1269" t="s">
        <v>450</v>
      </c>
      <c r="H1269" t="s">
        <v>32</v>
      </c>
      <c r="I1269" t="s">
        <v>33</v>
      </c>
      <c r="J1269" t="s">
        <v>451</v>
      </c>
      <c r="K1269" t="s">
        <v>452</v>
      </c>
      <c r="L1269" t="s">
        <v>40</v>
      </c>
      <c r="M1269" t="s">
        <v>41</v>
      </c>
      <c r="N1269" t="s">
        <v>927</v>
      </c>
      <c r="O1269">
        <v>0</v>
      </c>
      <c r="P1269">
        <v>0</v>
      </c>
      <c r="Q1269">
        <v>1</v>
      </c>
      <c r="R1269">
        <v>0</v>
      </c>
      <c r="S1269">
        <v>0</v>
      </c>
      <c r="T1269">
        <v>1</v>
      </c>
      <c r="U1269">
        <v>0</v>
      </c>
      <c r="V1269">
        <v>0</v>
      </c>
      <c r="X1269">
        <v>0</v>
      </c>
      <c r="Y1269">
        <v>0</v>
      </c>
      <c r="AB1269" t="s">
        <v>1950</v>
      </c>
    </row>
    <row r="1270" spans="1:28">
      <c r="A1270" t="s">
        <v>658</v>
      </c>
      <c r="B1270" s="7" t="s">
        <v>1177</v>
      </c>
      <c r="D1270" t="s">
        <v>59</v>
      </c>
      <c r="E1270" t="s">
        <v>449</v>
      </c>
      <c r="F1270" t="s">
        <v>450</v>
      </c>
      <c r="H1270" t="s">
        <v>32</v>
      </c>
      <c r="I1270" t="s">
        <v>33</v>
      </c>
      <c r="J1270" t="s">
        <v>451</v>
      </c>
      <c r="K1270" t="s">
        <v>452</v>
      </c>
      <c r="L1270" t="s">
        <v>40</v>
      </c>
      <c r="M1270" t="s">
        <v>51</v>
      </c>
      <c r="N1270" t="s">
        <v>928</v>
      </c>
      <c r="O1270">
        <v>1</v>
      </c>
      <c r="P1270">
        <v>0</v>
      </c>
      <c r="Q1270">
        <v>0</v>
      </c>
      <c r="R1270">
        <v>1</v>
      </c>
      <c r="S1270">
        <v>0</v>
      </c>
      <c r="T1270">
        <v>1</v>
      </c>
      <c r="U1270">
        <v>0</v>
      </c>
      <c r="V1270">
        <v>0</v>
      </c>
      <c r="X1270">
        <v>0</v>
      </c>
      <c r="Y1270">
        <v>0</v>
      </c>
      <c r="AB1270" t="s">
        <v>1950</v>
      </c>
    </row>
    <row r="1271" spans="1:28">
      <c r="A1271" t="s">
        <v>658</v>
      </c>
      <c r="B1271" s="7" t="s">
        <v>1177</v>
      </c>
      <c r="D1271" t="s">
        <v>59</v>
      </c>
      <c r="E1271" t="s">
        <v>449</v>
      </c>
      <c r="F1271" t="s">
        <v>450</v>
      </c>
      <c r="H1271" t="s">
        <v>32</v>
      </c>
      <c r="I1271" t="s">
        <v>33</v>
      </c>
      <c r="J1271" t="s">
        <v>451</v>
      </c>
      <c r="K1271" t="s">
        <v>452</v>
      </c>
      <c r="L1271" t="s">
        <v>40</v>
      </c>
      <c r="M1271" t="s">
        <v>41</v>
      </c>
      <c r="N1271" t="s">
        <v>929</v>
      </c>
      <c r="O1271">
        <v>0</v>
      </c>
      <c r="P1271">
        <v>0</v>
      </c>
      <c r="Q1271">
        <v>1</v>
      </c>
      <c r="R1271">
        <v>0</v>
      </c>
      <c r="S1271">
        <v>0</v>
      </c>
      <c r="T1271">
        <v>1</v>
      </c>
      <c r="U1271">
        <v>0</v>
      </c>
      <c r="V1271">
        <v>0</v>
      </c>
      <c r="X1271">
        <v>0</v>
      </c>
      <c r="Y1271">
        <v>0</v>
      </c>
      <c r="AB1271" t="s">
        <v>1950</v>
      </c>
    </row>
    <row r="1272" spans="1:28">
      <c r="A1272" t="s">
        <v>658</v>
      </c>
      <c r="B1272" s="7" t="s">
        <v>1174</v>
      </c>
      <c r="D1272" t="s">
        <v>59</v>
      </c>
      <c r="E1272" t="s">
        <v>449</v>
      </c>
      <c r="F1272" t="s">
        <v>450</v>
      </c>
      <c r="H1272" t="s">
        <v>32</v>
      </c>
      <c r="I1272" t="s">
        <v>33</v>
      </c>
      <c r="J1272" t="s">
        <v>451</v>
      </c>
      <c r="K1272" t="s">
        <v>452</v>
      </c>
      <c r="L1272" t="s">
        <v>36</v>
      </c>
      <c r="M1272" t="s">
        <v>41</v>
      </c>
      <c r="N1272" t="s">
        <v>930</v>
      </c>
      <c r="O1272">
        <v>1</v>
      </c>
      <c r="P1272">
        <v>0</v>
      </c>
      <c r="Q1272">
        <v>1</v>
      </c>
      <c r="R1272">
        <v>0</v>
      </c>
      <c r="S1272">
        <v>0</v>
      </c>
      <c r="T1272">
        <v>1</v>
      </c>
      <c r="U1272">
        <v>0</v>
      </c>
      <c r="V1272">
        <v>0</v>
      </c>
      <c r="X1272">
        <v>0</v>
      </c>
      <c r="Y1272">
        <v>0</v>
      </c>
      <c r="AB1272" t="s">
        <v>1950</v>
      </c>
    </row>
    <row r="1273" spans="1:28">
      <c r="A1273" t="s">
        <v>658</v>
      </c>
      <c r="B1273" s="7" t="s">
        <v>1173</v>
      </c>
      <c r="D1273" t="s">
        <v>59</v>
      </c>
      <c r="E1273" t="s">
        <v>449</v>
      </c>
      <c r="F1273" t="s">
        <v>450</v>
      </c>
      <c r="H1273" t="s">
        <v>32</v>
      </c>
      <c r="I1273" t="s">
        <v>33</v>
      </c>
      <c r="J1273" t="s">
        <v>451</v>
      </c>
      <c r="K1273" t="s">
        <v>452</v>
      </c>
      <c r="L1273" t="s">
        <v>36</v>
      </c>
      <c r="M1273" t="s">
        <v>41</v>
      </c>
      <c r="N1273" t="s">
        <v>931</v>
      </c>
      <c r="O1273">
        <v>0</v>
      </c>
      <c r="P1273">
        <v>0</v>
      </c>
      <c r="Q1273">
        <v>1</v>
      </c>
      <c r="R1273">
        <v>0</v>
      </c>
      <c r="S1273">
        <v>0</v>
      </c>
      <c r="T1273">
        <v>1</v>
      </c>
      <c r="U1273">
        <v>0</v>
      </c>
      <c r="V1273">
        <v>0</v>
      </c>
      <c r="X1273">
        <v>0</v>
      </c>
      <c r="Y1273">
        <v>0</v>
      </c>
      <c r="AB1273" t="s">
        <v>1950</v>
      </c>
    </row>
    <row r="1274" spans="1:28">
      <c r="A1274" t="s">
        <v>658</v>
      </c>
      <c r="B1274" s="7" t="s">
        <v>1173</v>
      </c>
      <c r="D1274" t="s">
        <v>59</v>
      </c>
      <c r="E1274" t="s">
        <v>449</v>
      </c>
      <c r="F1274" t="s">
        <v>450</v>
      </c>
      <c r="H1274" t="s">
        <v>32</v>
      </c>
      <c r="I1274" t="s">
        <v>33</v>
      </c>
      <c r="J1274" t="s">
        <v>451</v>
      </c>
      <c r="K1274" t="s">
        <v>452</v>
      </c>
      <c r="L1274" t="s">
        <v>36</v>
      </c>
      <c r="M1274" t="s">
        <v>41</v>
      </c>
      <c r="N1274" t="s">
        <v>932</v>
      </c>
      <c r="O1274">
        <v>0</v>
      </c>
      <c r="P1274">
        <v>0</v>
      </c>
      <c r="Q1274">
        <v>1</v>
      </c>
      <c r="R1274">
        <v>0</v>
      </c>
      <c r="S1274">
        <v>0</v>
      </c>
      <c r="T1274">
        <v>1</v>
      </c>
      <c r="U1274">
        <v>0</v>
      </c>
      <c r="V1274">
        <v>0</v>
      </c>
      <c r="X1274">
        <v>0</v>
      </c>
      <c r="Y1274">
        <v>0</v>
      </c>
      <c r="AB1274" t="s">
        <v>1950</v>
      </c>
    </row>
    <row r="1275" spans="1:28">
      <c r="A1275" t="s">
        <v>658</v>
      </c>
      <c r="B1275" s="7" t="s">
        <v>1173</v>
      </c>
      <c r="D1275" t="s">
        <v>59</v>
      </c>
      <c r="E1275" t="s">
        <v>449</v>
      </c>
      <c r="F1275" t="s">
        <v>450</v>
      </c>
      <c r="H1275" t="s">
        <v>32</v>
      </c>
      <c r="I1275" t="s">
        <v>33</v>
      </c>
      <c r="J1275" t="s">
        <v>451</v>
      </c>
      <c r="K1275" t="s">
        <v>452</v>
      </c>
      <c r="L1275" t="s">
        <v>36</v>
      </c>
      <c r="M1275" t="s">
        <v>41</v>
      </c>
      <c r="N1275" t="s">
        <v>933</v>
      </c>
      <c r="O1275">
        <v>0</v>
      </c>
      <c r="P1275">
        <v>0</v>
      </c>
      <c r="Q1275">
        <v>1</v>
      </c>
      <c r="R1275">
        <v>0</v>
      </c>
      <c r="S1275">
        <v>0</v>
      </c>
      <c r="T1275">
        <v>1</v>
      </c>
      <c r="U1275">
        <v>0</v>
      </c>
      <c r="V1275">
        <v>0</v>
      </c>
      <c r="X1275">
        <v>0</v>
      </c>
      <c r="Y1275">
        <v>0</v>
      </c>
      <c r="AB1275" t="s">
        <v>1950</v>
      </c>
    </row>
    <row r="1276" spans="1:28">
      <c r="A1276" t="s">
        <v>658</v>
      </c>
      <c r="B1276" s="7" t="s">
        <v>1173</v>
      </c>
      <c r="D1276" t="s">
        <v>59</v>
      </c>
      <c r="E1276" t="s">
        <v>449</v>
      </c>
      <c r="F1276" t="s">
        <v>450</v>
      </c>
      <c r="H1276" t="s">
        <v>32</v>
      </c>
      <c r="I1276" t="s">
        <v>33</v>
      </c>
      <c r="J1276" t="s">
        <v>451</v>
      </c>
      <c r="K1276" t="s">
        <v>452</v>
      </c>
      <c r="L1276" t="s">
        <v>40</v>
      </c>
      <c r="M1276" t="s">
        <v>41</v>
      </c>
      <c r="N1276" t="s">
        <v>934</v>
      </c>
      <c r="O1276">
        <v>1</v>
      </c>
      <c r="P1276">
        <v>0</v>
      </c>
      <c r="Q1276">
        <v>1</v>
      </c>
      <c r="R1276">
        <v>0</v>
      </c>
      <c r="S1276">
        <v>0</v>
      </c>
      <c r="T1276">
        <v>1</v>
      </c>
      <c r="U1276">
        <v>0</v>
      </c>
      <c r="V1276">
        <v>0</v>
      </c>
      <c r="X1276">
        <v>0</v>
      </c>
      <c r="Y1276">
        <v>0</v>
      </c>
      <c r="AB1276" t="s">
        <v>1950</v>
      </c>
    </row>
    <row r="1277" spans="1:28">
      <c r="A1277" t="s">
        <v>658</v>
      </c>
      <c r="B1277" s="7" t="s">
        <v>1176</v>
      </c>
      <c r="D1277" t="s">
        <v>59</v>
      </c>
      <c r="E1277" t="s">
        <v>449</v>
      </c>
      <c r="F1277" t="s">
        <v>450</v>
      </c>
      <c r="H1277" t="s">
        <v>32</v>
      </c>
      <c r="I1277" t="s">
        <v>33</v>
      </c>
      <c r="J1277" t="s">
        <v>451</v>
      </c>
      <c r="K1277" t="s">
        <v>452</v>
      </c>
      <c r="L1277" t="s">
        <v>36</v>
      </c>
      <c r="M1277" t="s">
        <v>41</v>
      </c>
      <c r="N1277" t="s">
        <v>1303</v>
      </c>
      <c r="O1277">
        <v>1</v>
      </c>
      <c r="P1277">
        <v>0</v>
      </c>
      <c r="Q1277">
        <v>1</v>
      </c>
      <c r="R1277">
        <v>0</v>
      </c>
      <c r="S1277">
        <v>0</v>
      </c>
      <c r="T1277">
        <v>1</v>
      </c>
      <c r="U1277">
        <v>0</v>
      </c>
      <c r="V1277">
        <v>0</v>
      </c>
      <c r="X1277">
        <v>0</v>
      </c>
      <c r="Y1277">
        <v>0</v>
      </c>
      <c r="AB1277" t="s">
        <v>1950</v>
      </c>
    </row>
    <row r="1278" spans="1:28">
      <c r="A1278" t="s">
        <v>658</v>
      </c>
      <c r="B1278" s="7" t="s">
        <v>1177</v>
      </c>
      <c r="D1278" t="s">
        <v>59</v>
      </c>
      <c r="E1278" t="s">
        <v>449</v>
      </c>
      <c r="F1278" t="s">
        <v>450</v>
      </c>
      <c r="H1278" t="s">
        <v>32</v>
      </c>
      <c r="I1278" t="s">
        <v>33</v>
      </c>
      <c r="J1278" t="s">
        <v>461</v>
      </c>
      <c r="K1278" t="s">
        <v>462</v>
      </c>
      <c r="L1278" t="s">
        <v>40</v>
      </c>
      <c r="M1278" t="s">
        <v>41</v>
      </c>
      <c r="N1278" t="s">
        <v>935</v>
      </c>
      <c r="O1278">
        <v>1</v>
      </c>
      <c r="P1278">
        <v>0</v>
      </c>
      <c r="Q1278">
        <v>1</v>
      </c>
      <c r="R1278">
        <v>0</v>
      </c>
      <c r="S1278">
        <v>0</v>
      </c>
      <c r="T1278">
        <v>1</v>
      </c>
      <c r="U1278">
        <v>0</v>
      </c>
      <c r="V1278">
        <v>0</v>
      </c>
      <c r="X1278">
        <v>0</v>
      </c>
      <c r="Y1278">
        <v>0</v>
      </c>
      <c r="AB1278" t="s">
        <v>1950</v>
      </c>
    </row>
    <row r="1279" spans="1:28">
      <c r="A1279" t="s">
        <v>658</v>
      </c>
      <c r="B1279" s="7" t="s">
        <v>1177</v>
      </c>
      <c r="D1279" t="s">
        <v>59</v>
      </c>
      <c r="E1279" t="s">
        <v>449</v>
      </c>
      <c r="F1279" t="s">
        <v>450</v>
      </c>
      <c r="H1279" t="s">
        <v>32</v>
      </c>
      <c r="I1279" t="s">
        <v>33</v>
      </c>
      <c r="J1279" t="s">
        <v>461</v>
      </c>
      <c r="K1279" t="s">
        <v>462</v>
      </c>
      <c r="L1279" t="s">
        <v>36</v>
      </c>
      <c r="M1279" t="s">
        <v>41</v>
      </c>
      <c r="N1279" t="s">
        <v>936</v>
      </c>
      <c r="O1279">
        <v>0</v>
      </c>
      <c r="P1279">
        <v>0</v>
      </c>
      <c r="Q1279">
        <v>1</v>
      </c>
      <c r="R1279">
        <v>0</v>
      </c>
      <c r="S1279">
        <v>0</v>
      </c>
      <c r="T1279">
        <v>1</v>
      </c>
      <c r="U1279">
        <v>0</v>
      </c>
      <c r="V1279">
        <v>0</v>
      </c>
      <c r="X1279">
        <v>0</v>
      </c>
      <c r="Y1279">
        <v>0</v>
      </c>
      <c r="AB1279" t="s">
        <v>1950</v>
      </c>
    </row>
    <row r="1280" spans="1:28">
      <c r="A1280" t="s">
        <v>658</v>
      </c>
      <c r="B1280" s="7" t="s">
        <v>1177</v>
      </c>
      <c r="D1280" t="s">
        <v>59</v>
      </c>
      <c r="E1280" t="s">
        <v>449</v>
      </c>
      <c r="F1280" t="s">
        <v>450</v>
      </c>
      <c r="H1280" t="s">
        <v>32</v>
      </c>
      <c r="I1280" t="s">
        <v>33</v>
      </c>
      <c r="J1280" t="s">
        <v>461</v>
      </c>
      <c r="K1280" t="s">
        <v>462</v>
      </c>
      <c r="L1280" t="s">
        <v>36</v>
      </c>
      <c r="M1280" t="s">
        <v>41</v>
      </c>
      <c r="N1280" t="s">
        <v>937</v>
      </c>
      <c r="O1280">
        <v>1</v>
      </c>
      <c r="P1280">
        <v>0</v>
      </c>
      <c r="Q1280">
        <v>1</v>
      </c>
      <c r="R1280">
        <v>0</v>
      </c>
      <c r="S1280">
        <v>0</v>
      </c>
      <c r="T1280">
        <v>1</v>
      </c>
      <c r="U1280">
        <v>0</v>
      </c>
      <c r="V1280">
        <v>0</v>
      </c>
      <c r="X1280">
        <v>0</v>
      </c>
      <c r="Y1280">
        <v>0</v>
      </c>
      <c r="AB1280" t="s">
        <v>1950</v>
      </c>
    </row>
    <row r="1281" spans="1:28">
      <c r="A1281" t="s">
        <v>658</v>
      </c>
      <c r="B1281" s="7" t="s">
        <v>1177</v>
      </c>
      <c r="D1281" t="s">
        <v>59</v>
      </c>
      <c r="E1281" t="s">
        <v>449</v>
      </c>
      <c r="F1281" t="s">
        <v>450</v>
      </c>
      <c r="H1281" t="s">
        <v>32</v>
      </c>
      <c r="I1281" t="s">
        <v>33</v>
      </c>
      <c r="J1281" t="s">
        <v>461</v>
      </c>
      <c r="K1281" t="s">
        <v>462</v>
      </c>
      <c r="L1281" t="s">
        <v>36</v>
      </c>
      <c r="M1281" t="s">
        <v>41</v>
      </c>
      <c r="N1281" t="s">
        <v>938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1</v>
      </c>
      <c r="U1281">
        <v>0</v>
      </c>
      <c r="V1281">
        <v>0</v>
      </c>
      <c r="X1281">
        <v>0</v>
      </c>
      <c r="Y1281">
        <v>0</v>
      </c>
      <c r="AB1281" t="s">
        <v>1950</v>
      </c>
    </row>
    <row r="1282" spans="1:28">
      <c r="A1282" t="s">
        <v>658</v>
      </c>
      <c r="B1282" s="7" t="s">
        <v>1174</v>
      </c>
      <c r="D1282" t="s">
        <v>59</v>
      </c>
      <c r="E1282" t="s">
        <v>449</v>
      </c>
      <c r="F1282" t="s">
        <v>450</v>
      </c>
      <c r="H1282" t="s">
        <v>32</v>
      </c>
      <c r="I1282" t="s">
        <v>33</v>
      </c>
      <c r="J1282" t="s">
        <v>461</v>
      </c>
      <c r="K1282" t="s">
        <v>462</v>
      </c>
      <c r="L1282" t="s">
        <v>40</v>
      </c>
      <c r="M1282" t="s">
        <v>51</v>
      </c>
      <c r="N1282" t="s">
        <v>939</v>
      </c>
      <c r="O1282">
        <v>0</v>
      </c>
      <c r="P1282">
        <v>0</v>
      </c>
      <c r="Q1282">
        <v>0</v>
      </c>
      <c r="R1282">
        <v>1</v>
      </c>
      <c r="S1282">
        <v>0</v>
      </c>
      <c r="T1282">
        <v>1</v>
      </c>
      <c r="U1282">
        <v>0</v>
      </c>
      <c r="V1282">
        <v>0</v>
      </c>
      <c r="X1282">
        <v>0</v>
      </c>
      <c r="Y1282">
        <v>0</v>
      </c>
      <c r="AB1282" t="s">
        <v>1950</v>
      </c>
    </row>
    <row r="1283" spans="1:28">
      <c r="A1283" t="s">
        <v>658</v>
      </c>
      <c r="B1283" s="7" t="s">
        <v>1174</v>
      </c>
      <c r="D1283" t="s">
        <v>59</v>
      </c>
      <c r="E1283" t="s">
        <v>449</v>
      </c>
      <c r="F1283" t="s">
        <v>450</v>
      </c>
      <c r="H1283" t="s">
        <v>32</v>
      </c>
      <c r="I1283" t="s">
        <v>33</v>
      </c>
      <c r="J1283" t="s">
        <v>461</v>
      </c>
      <c r="K1283" t="s">
        <v>462</v>
      </c>
      <c r="L1283" t="s">
        <v>36</v>
      </c>
      <c r="M1283" t="s">
        <v>41</v>
      </c>
      <c r="N1283" t="s">
        <v>940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1</v>
      </c>
      <c r="U1283">
        <v>0</v>
      </c>
      <c r="V1283">
        <v>0</v>
      </c>
      <c r="X1283">
        <v>0</v>
      </c>
      <c r="Y1283">
        <v>0</v>
      </c>
      <c r="AB1283" t="s">
        <v>1950</v>
      </c>
    </row>
    <row r="1284" spans="1:28">
      <c r="A1284" t="s">
        <v>658</v>
      </c>
      <c r="B1284" s="7" t="s">
        <v>1174</v>
      </c>
      <c r="D1284" t="s">
        <v>59</v>
      </c>
      <c r="E1284" t="s">
        <v>449</v>
      </c>
      <c r="F1284" t="s">
        <v>450</v>
      </c>
      <c r="H1284" t="s">
        <v>32</v>
      </c>
      <c r="I1284" t="s">
        <v>33</v>
      </c>
      <c r="J1284" t="s">
        <v>461</v>
      </c>
      <c r="K1284" t="s">
        <v>462</v>
      </c>
      <c r="L1284" t="s">
        <v>36</v>
      </c>
      <c r="M1284" t="s">
        <v>41</v>
      </c>
      <c r="N1284" t="s">
        <v>941</v>
      </c>
      <c r="O1284">
        <v>1</v>
      </c>
      <c r="P1284">
        <v>0</v>
      </c>
      <c r="Q1284">
        <v>1</v>
      </c>
      <c r="R1284">
        <v>0</v>
      </c>
      <c r="S1284">
        <v>0</v>
      </c>
      <c r="T1284">
        <v>1</v>
      </c>
      <c r="U1284">
        <v>0</v>
      </c>
      <c r="V1284">
        <v>0</v>
      </c>
      <c r="X1284">
        <v>0</v>
      </c>
      <c r="Y1284">
        <v>0</v>
      </c>
      <c r="AB1284" t="s">
        <v>1950</v>
      </c>
    </row>
    <row r="1285" spans="1:28">
      <c r="A1285" t="s">
        <v>658</v>
      </c>
      <c r="B1285" s="7" t="s">
        <v>1174</v>
      </c>
      <c r="D1285" t="s">
        <v>59</v>
      </c>
      <c r="E1285" t="s">
        <v>449</v>
      </c>
      <c r="F1285" t="s">
        <v>450</v>
      </c>
      <c r="H1285" t="s">
        <v>32</v>
      </c>
      <c r="I1285" t="s">
        <v>33</v>
      </c>
      <c r="J1285" t="s">
        <v>461</v>
      </c>
      <c r="K1285" t="s">
        <v>462</v>
      </c>
      <c r="L1285" t="s">
        <v>36</v>
      </c>
      <c r="M1285" t="s">
        <v>41</v>
      </c>
      <c r="N1285" t="s">
        <v>942</v>
      </c>
      <c r="O1285">
        <v>0</v>
      </c>
      <c r="P1285">
        <v>0</v>
      </c>
      <c r="Q1285">
        <v>1</v>
      </c>
      <c r="R1285">
        <v>0</v>
      </c>
      <c r="S1285">
        <v>0</v>
      </c>
      <c r="T1285">
        <v>1</v>
      </c>
      <c r="U1285">
        <v>0</v>
      </c>
      <c r="V1285">
        <v>0</v>
      </c>
      <c r="X1285">
        <v>0</v>
      </c>
      <c r="Y1285">
        <v>0</v>
      </c>
      <c r="AB1285" t="s">
        <v>1950</v>
      </c>
    </row>
    <row r="1286" spans="1:28">
      <c r="A1286" t="s">
        <v>658</v>
      </c>
      <c r="B1286" s="7" t="s">
        <v>1173</v>
      </c>
      <c r="D1286" t="s">
        <v>59</v>
      </c>
      <c r="E1286" t="s">
        <v>449</v>
      </c>
      <c r="F1286" t="s">
        <v>450</v>
      </c>
      <c r="H1286" t="s">
        <v>32</v>
      </c>
      <c r="I1286" t="s">
        <v>33</v>
      </c>
      <c r="J1286" t="s">
        <v>461</v>
      </c>
      <c r="K1286" t="s">
        <v>462</v>
      </c>
      <c r="L1286" t="s">
        <v>36</v>
      </c>
      <c r="M1286" t="s">
        <v>41</v>
      </c>
      <c r="N1286" t="s">
        <v>943</v>
      </c>
      <c r="O1286">
        <v>0</v>
      </c>
      <c r="P1286">
        <v>0</v>
      </c>
      <c r="Q1286">
        <v>1</v>
      </c>
      <c r="R1286">
        <v>0</v>
      </c>
      <c r="S1286">
        <v>0</v>
      </c>
      <c r="T1286">
        <v>1</v>
      </c>
      <c r="U1286">
        <v>0</v>
      </c>
      <c r="V1286">
        <v>0</v>
      </c>
      <c r="X1286">
        <v>0</v>
      </c>
      <c r="Y1286">
        <v>0</v>
      </c>
      <c r="AB1286" t="s">
        <v>1950</v>
      </c>
    </row>
    <row r="1287" spans="1:28">
      <c r="A1287" t="s">
        <v>658</v>
      </c>
      <c r="B1287" s="7" t="s">
        <v>1173</v>
      </c>
      <c r="D1287" t="s">
        <v>59</v>
      </c>
      <c r="E1287" t="s">
        <v>449</v>
      </c>
      <c r="F1287" t="s">
        <v>450</v>
      </c>
      <c r="H1287" t="s">
        <v>32</v>
      </c>
      <c r="I1287" t="s">
        <v>33</v>
      </c>
      <c r="J1287" t="s">
        <v>461</v>
      </c>
      <c r="K1287" t="s">
        <v>462</v>
      </c>
      <c r="L1287" t="s">
        <v>40</v>
      </c>
      <c r="M1287" t="s">
        <v>41</v>
      </c>
      <c r="N1287" t="s">
        <v>944</v>
      </c>
      <c r="O1287">
        <v>0</v>
      </c>
      <c r="P1287">
        <v>0</v>
      </c>
      <c r="Q1287">
        <v>1</v>
      </c>
      <c r="R1287">
        <v>0</v>
      </c>
      <c r="S1287">
        <v>0</v>
      </c>
      <c r="T1287">
        <v>1</v>
      </c>
      <c r="U1287">
        <v>0</v>
      </c>
      <c r="V1287">
        <v>0</v>
      </c>
      <c r="X1287">
        <v>0</v>
      </c>
      <c r="Y1287">
        <v>0</v>
      </c>
      <c r="AB1287" t="s">
        <v>1950</v>
      </c>
    </row>
    <row r="1288" spans="1:28">
      <c r="A1288" t="s">
        <v>658</v>
      </c>
      <c r="B1288" s="7" t="s">
        <v>1857</v>
      </c>
      <c r="D1288" t="s">
        <v>59</v>
      </c>
      <c r="E1288" t="s">
        <v>449</v>
      </c>
      <c r="F1288" t="s">
        <v>450</v>
      </c>
      <c r="H1288" t="s">
        <v>32</v>
      </c>
      <c r="I1288" t="s">
        <v>33</v>
      </c>
      <c r="J1288" t="s">
        <v>461</v>
      </c>
      <c r="K1288" t="s">
        <v>462</v>
      </c>
      <c r="L1288" t="s">
        <v>40</v>
      </c>
      <c r="M1288" t="s">
        <v>41</v>
      </c>
      <c r="N1288" t="s">
        <v>1886</v>
      </c>
      <c r="O1288">
        <v>0</v>
      </c>
      <c r="P1288">
        <v>0</v>
      </c>
      <c r="Q1288">
        <v>1</v>
      </c>
      <c r="R1288">
        <v>0</v>
      </c>
      <c r="S1288">
        <v>0</v>
      </c>
      <c r="T1288">
        <v>1</v>
      </c>
      <c r="U1288">
        <v>0</v>
      </c>
      <c r="V1288">
        <v>0</v>
      </c>
      <c r="X1288">
        <v>0</v>
      </c>
      <c r="Y1288">
        <v>0</v>
      </c>
      <c r="AB1288" t="s">
        <v>1950</v>
      </c>
    </row>
    <row r="1289" spans="1:28">
      <c r="A1289" t="s">
        <v>658</v>
      </c>
      <c r="B1289" s="7" t="s">
        <v>1174</v>
      </c>
      <c r="D1289" t="s">
        <v>59</v>
      </c>
      <c r="E1289" t="s">
        <v>449</v>
      </c>
      <c r="F1289" t="s">
        <v>450</v>
      </c>
      <c r="H1289" t="s">
        <v>32</v>
      </c>
      <c r="I1289" t="s">
        <v>39</v>
      </c>
      <c r="J1289" t="s">
        <v>461</v>
      </c>
      <c r="K1289" t="s">
        <v>462</v>
      </c>
      <c r="L1289" t="s">
        <v>40</v>
      </c>
      <c r="M1289" t="s">
        <v>41</v>
      </c>
      <c r="N1289" t="s">
        <v>945</v>
      </c>
      <c r="O1289">
        <v>0</v>
      </c>
      <c r="P1289">
        <v>0</v>
      </c>
      <c r="Q1289">
        <v>1</v>
      </c>
      <c r="R1289">
        <v>0</v>
      </c>
      <c r="S1289">
        <v>0</v>
      </c>
      <c r="T1289">
        <v>1</v>
      </c>
      <c r="U1289">
        <v>0</v>
      </c>
      <c r="V1289">
        <v>0</v>
      </c>
      <c r="X1289">
        <v>0</v>
      </c>
      <c r="Y1289">
        <v>0</v>
      </c>
      <c r="AB1289" t="s">
        <v>1950</v>
      </c>
    </row>
    <row r="1290" spans="1:28">
      <c r="A1290" t="s">
        <v>658</v>
      </c>
      <c r="B1290" s="7" t="s">
        <v>1174</v>
      </c>
      <c r="D1290" t="s">
        <v>59</v>
      </c>
      <c r="E1290" t="s">
        <v>449</v>
      </c>
      <c r="F1290" t="s">
        <v>450</v>
      </c>
      <c r="H1290" t="s">
        <v>47</v>
      </c>
      <c r="I1290" t="s">
        <v>33</v>
      </c>
      <c r="J1290" t="s">
        <v>451</v>
      </c>
      <c r="K1290" t="s">
        <v>452</v>
      </c>
      <c r="L1290" t="s">
        <v>36</v>
      </c>
      <c r="M1290" t="s">
        <v>41</v>
      </c>
      <c r="N1290" t="s">
        <v>946</v>
      </c>
      <c r="O1290">
        <v>0</v>
      </c>
      <c r="P1290">
        <v>0</v>
      </c>
      <c r="Q1290">
        <v>1</v>
      </c>
      <c r="R1290">
        <v>0</v>
      </c>
      <c r="S1290">
        <v>0</v>
      </c>
      <c r="T1290">
        <v>1</v>
      </c>
      <c r="U1290">
        <v>0</v>
      </c>
      <c r="V1290">
        <v>0</v>
      </c>
      <c r="X1290">
        <v>0</v>
      </c>
      <c r="Y1290">
        <v>0</v>
      </c>
      <c r="AB1290" t="s">
        <v>1950</v>
      </c>
    </row>
    <row r="1291" spans="1:28">
      <c r="A1291" t="s">
        <v>658</v>
      </c>
      <c r="B1291" s="7" t="s">
        <v>1174</v>
      </c>
      <c r="D1291" t="s">
        <v>59</v>
      </c>
      <c r="E1291" t="s">
        <v>449</v>
      </c>
      <c r="F1291" t="s">
        <v>450</v>
      </c>
      <c r="H1291" t="s">
        <v>47</v>
      </c>
      <c r="I1291" t="s">
        <v>33</v>
      </c>
      <c r="J1291" t="s">
        <v>451</v>
      </c>
      <c r="K1291" t="s">
        <v>452</v>
      </c>
      <c r="L1291" t="s">
        <v>40</v>
      </c>
      <c r="M1291" t="s">
        <v>41</v>
      </c>
      <c r="N1291" t="s">
        <v>947</v>
      </c>
      <c r="O1291">
        <v>1</v>
      </c>
      <c r="P1291">
        <v>0</v>
      </c>
      <c r="Q1291">
        <v>1</v>
      </c>
      <c r="R1291">
        <v>0</v>
      </c>
      <c r="S1291">
        <v>0</v>
      </c>
      <c r="T1291">
        <v>1</v>
      </c>
      <c r="U1291">
        <v>0</v>
      </c>
      <c r="V1291">
        <v>0</v>
      </c>
      <c r="X1291">
        <v>0</v>
      </c>
      <c r="Y1291">
        <v>0</v>
      </c>
      <c r="AB1291" t="s">
        <v>1950</v>
      </c>
    </row>
    <row r="1292" spans="1:28">
      <c r="A1292" t="s">
        <v>658</v>
      </c>
      <c r="B1292" s="7" t="s">
        <v>1174</v>
      </c>
      <c r="D1292" t="s">
        <v>59</v>
      </c>
      <c r="E1292" t="s">
        <v>449</v>
      </c>
      <c r="F1292" t="s">
        <v>450</v>
      </c>
      <c r="H1292" t="s">
        <v>47</v>
      </c>
      <c r="I1292" t="s">
        <v>33</v>
      </c>
      <c r="J1292" t="s">
        <v>451</v>
      </c>
      <c r="K1292" t="s">
        <v>452</v>
      </c>
      <c r="L1292" t="s">
        <v>36</v>
      </c>
      <c r="M1292" t="s">
        <v>41</v>
      </c>
      <c r="N1292" t="s">
        <v>948</v>
      </c>
      <c r="O1292">
        <v>0</v>
      </c>
      <c r="P1292">
        <v>0</v>
      </c>
      <c r="Q1292">
        <v>1</v>
      </c>
      <c r="R1292">
        <v>0</v>
      </c>
      <c r="S1292">
        <v>0</v>
      </c>
      <c r="T1292">
        <v>1</v>
      </c>
      <c r="U1292">
        <v>0</v>
      </c>
      <c r="V1292">
        <v>0</v>
      </c>
      <c r="X1292">
        <v>0</v>
      </c>
      <c r="Y1292">
        <v>0</v>
      </c>
      <c r="AB1292" t="s">
        <v>1950</v>
      </c>
    </row>
    <row r="1293" spans="1:28">
      <c r="A1293" t="s">
        <v>658</v>
      </c>
      <c r="B1293" s="7" t="s">
        <v>1174</v>
      </c>
      <c r="D1293" t="s">
        <v>59</v>
      </c>
      <c r="E1293" t="s">
        <v>449</v>
      </c>
      <c r="F1293" t="s">
        <v>450</v>
      </c>
      <c r="H1293" t="s">
        <v>47</v>
      </c>
      <c r="I1293" t="s">
        <v>33</v>
      </c>
      <c r="J1293" t="s">
        <v>451</v>
      </c>
      <c r="K1293" t="s">
        <v>452</v>
      </c>
      <c r="L1293" t="s">
        <v>36</v>
      </c>
      <c r="M1293" t="s">
        <v>41</v>
      </c>
      <c r="N1293" t="s">
        <v>949</v>
      </c>
      <c r="O1293">
        <v>0</v>
      </c>
      <c r="P1293">
        <v>0</v>
      </c>
      <c r="Q1293">
        <v>1</v>
      </c>
      <c r="R1293">
        <v>0</v>
      </c>
      <c r="S1293">
        <v>0</v>
      </c>
      <c r="T1293">
        <v>1</v>
      </c>
      <c r="U1293">
        <v>0</v>
      </c>
      <c r="V1293">
        <v>0</v>
      </c>
      <c r="X1293">
        <v>0</v>
      </c>
      <c r="Y1293">
        <v>0</v>
      </c>
      <c r="AB1293" t="s">
        <v>1950</v>
      </c>
    </row>
    <row r="1294" spans="1:28">
      <c r="A1294" t="s">
        <v>658</v>
      </c>
      <c r="B1294" s="7" t="s">
        <v>1174</v>
      </c>
      <c r="D1294" t="s">
        <v>59</v>
      </c>
      <c r="E1294" t="s">
        <v>449</v>
      </c>
      <c r="F1294" t="s">
        <v>450</v>
      </c>
      <c r="H1294" t="s">
        <v>47</v>
      </c>
      <c r="I1294" t="s">
        <v>33</v>
      </c>
      <c r="J1294" t="s">
        <v>451</v>
      </c>
      <c r="K1294" t="s">
        <v>452</v>
      </c>
      <c r="L1294" t="s">
        <v>36</v>
      </c>
      <c r="M1294" t="s">
        <v>41</v>
      </c>
      <c r="N1294" t="s">
        <v>950</v>
      </c>
      <c r="O1294">
        <v>1</v>
      </c>
      <c r="P1294">
        <v>0</v>
      </c>
      <c r="Q1294">
        <v>1</v>
      </c>
      <c r="R1294">
        <v>0</v>
      </c>
      <c r="S1294">
        <v>0</v>
      </c>
      <c r="T1294">
        <v>1</v>
      </c>
      <c r="U1294">
        <v>0</v>
      </c>
      <c r="V1294">
        <v>0</v>
      </c>
      <c r="X1294">
        <v>0</v>
      </c>
      <c r="Y1294">
        <v>0</v>
      </c>
      <c r="AB1294" t="s">
        <v>1950</v>
      </c>
    </row>
    <row r="1295" spans="1:28">
      <c r="A1295" t="s">
        <v>658</v>
      </c>
      <c r="B1295" s="7" t="s">
        <v>1173</v>
      </c>
      <c r="D1295" t="s">
        <v>59</v>
      </c>
      <c r="E1295" t="s">
        <v>449</v>
      </c>
      <c r="F1295" t="s">
        <v>450</v>
      </c>
      <c r="H1295" t="s">
        <v>47</v>
      </c>
      <c r="I1295" t="s">
        <v>33</v>
      </c>
      <c r="J1295" t="s">
        <v>461</v>
      </c>
      <c r="K1295" t="s">
        <v>462</v>
      </c>
      <c r="L1295" t="s">
        <v>36</v>
      </c>
      <c r="M1295" t="s">
        <v>41</v>
      </c>
      <c r="N1295" t="s">
        <v>951</v>
      </c>
      <c r="O1295">
        <v>0</v>
      </c>
      <c r="P1295">
        <v>0</v>
      </c>
      <c r="Q1295">
        <v>1</v>
      </c>
      <c r="R1295">
        <v>0</v>
      </c>
      <c r="S1295">
        <v>0</v>
      </c>
      <c r="T1295">
        <v>1</v>
      </c>
      <c r="U1295">
        <v>0</v>
      </c>
      <c r="V1295">
        <v>0</v>
      </c>
      <c r="X1295">
        <v>0</v>
      </c>
      <c r="Y1295">
        <v>0</v>
      </c>
      <c r="AB1295" t="s">
        <v>1950</v>
      </c>
    </row>
    <row r="1296" spans="1:28">
      <c r="A1296" t="s">
        <v>658</v>
      </c>
      <c r="B1296" s="7" t="s">
        <v>1173</v>
      </c>
      <c r="D1296" t="s">
        <v>59</v>
      </c>
      <c r="E1296" t="s">
        <v>449</v>
      </c>
      <c r="F1296" t="s">
        <v>450</v>
      </c>
      <c r="H1296" t="s">
        <v>47</v>
      </c>
      <c r="I1296" t="s">
        <v>33</v>
      </c>
      <c r="J1296" t="s">
        <v>461</v>
      </c>
      <c r="K1296" t="s">
        <v>462</v>
      </c>
      <c r="L1296" t="s">
        <v>36</v>
      </c>
      <c r="M1296" t="s">
        <v>51</v>
      </c>
      <c r="N1296" t="s">
        <v>1304</v>
      </c>
      <c r="O1296">
        <v>1</v>
      </c>
      <c r="P1296">
        <v>0</v>
      </c>
      <c r="Q1296">
        <v>0</v>
      </c>
      <c r="R1296">
        <v>1</v>
      </c>
      <c r="S1296">
        <v>0</v>
      </c>
      <c r="T1296">
        <v>1</v>
      </c>
      <c r="U1296">
        <v>0</v>
      </c>
      <c r="V1296">
        <v>0</v>
      </c>
      <c r="X1296">
        <v>0</v>
      </c>
      <c r="Y1296">
        <v>0</v>
      </c>
      <c r="AB1296" t="s">
        <v>1950</v>
      </c>
    </row>
    <row r="1297" spans="1:28">
      <c r="A1297" t="s">
        <v>658</v>
      </c>
      <c r="B1297" s="7" t="s">
        <v>1354</v>
      </c>
      <c r="D1297" t="s">
        <v>59</v>
      </c>
      <c r="E1297" t="s">
        <v>449</v>
      </c>
      <c r="F1297" t="s">
        <v>450</v>
      </c>
      <c r="H1297" t="s">
        <v>47</v>
      </c>
      <c r="I1297" t="s">
        <v>33</v>
      </c>
      <c r="J1297" t="s">
        <v>461</v>
      </c>
      <c r="K1297" t="s">
        <v>462</v>
      </c>
      <c r="L1297" t="s">
        <v>36</v>
      </c>
      <c r="M1297" t="s">
        <v>41</v>
      </c>
      <c r="N1297" t="s">
        <v>1645</v>
      </c>
      <c r="O1297">
        <v>1</v>
      </c>
      <c r="P1297">
        <v>0</v>
      </c>
      <c r="Q1297">
        <v>1</v>
      </c>
      <c r="R1297">
        <v>0</v>
      </c>
      <c r="S1297">
        <v>0</v>
      </c>
      <c r="T1297">
        <v>1</v>
      </c>
      <c r="U1297">
        <v>0</v>
      </c>
      <c r="V1297">
        <v>0</v>
      </c>
      <c r="X1297">
        <v>0</v>
      </c>
      <c r="Y1297">
        <v>0</v>
      </c>
      <c r="AB1297" t="s">
        <v>1950</v>
      </c>
    </row>
    <row r="1298" spans="1:28">
      <c r="A1298" t="s">
        <v>658</v>
      </c>
      <c r="B1298" s="7" t="s">
        <v>1177</v>
      </c>
      <c r="D1298" t="s">
        <v>59</v>
      </c>
      <c r="E1298" t="s">
        <v>60</v>
      </c>
      <c r="F1298" t="s">
        <v>480</v>
      </c>
      <c r="H1298" t="s">
        <v>47</v>
      </c>
      <c r="I1298" t="s">
        <v>33</v>
      </c>
      <c r="J1298" t="s">
        <v>481</v>
      </c>
      <c r="K1298" t="s">
        <v>482</v>
      </c>
      <c r="L1298" t="s">
        <v>36</v>
      </c>
      <c r="M1298" t="s">
        <v>41</v>
      </c>
      <c r="N1298" t="s">
        <v>952</v>
      </c>
      <c r="O1298">
        <v>0</v>
      </c>
      <c r="P1298">
        <v>0</v>
      </c>
      <c r="Q1298">
        <v>1</v>
      </c>
      <c r="R1298">
        <v>0</v>
      </c>
      <c r="S1298">
        <v>0</v>
      </c>
      <c r="T1298">
        <v>1</v>
      </c>
      <c r="U1298">
        <v>0</v>
      </c>
      <c r="V1298">
        <v>0</v>
      </c>
      <c r="X1298">
        <v>0</v>
      </c>
      <c r="Y1298">
        <v>0</v>
      </c>
      <c r="AB1298" t="s">
        <v>1950</v>
      </c>
    </row>
    <row r="1299" spans="1:28">
      <c r="A1299" t="s">
        <v>658</v>
      </c>
      <c r="B1299" s="7" t="s">
        <v>1177</v>
      </c>
      <c r="D1299" t="s">
        <v>59</v>
      </c>
      <c r="E1299" t="s">
        <v>60</v>
      </c>
      <c r="F1299" t="s">
        <v>480</v>
      </c>
      <c r="H1299" t="s">
        <v>47</v>
      </c>
      <c r="I1299" t="s">
        <v>33</v>
      </c>
      <c r="J1299" t="s">
        <v>481</v>
      </c>
      <c r="K1299" t="s">
        <v>482</v>
      </c>
      <c r="L1299" t="s">
        <v>40</v>
      </c>
      <c r="M1299" t="s">
        <v>41</v>
      </c>
      <c r="N1299" t="s">
        <v>953</v>
      </c>
      <c r="O1299">
        <v>0</v>
      </c>
      <c r="P1299">
        <v>0</v>
      </c>
      <c r="Q1299">
        <v>1</v>
      </c>
      <c r="R1299">
        <v>0</v>
      </c>
      <c r="S1299">
        <v>0</v>
      </c>
      <c r="T1299">
        <v>1</v>
      </c>
      <c r="U1299">
        <v>0</v>
      </c>
      <c r="V1299">
        <v>0</v>
      </c>
      <c r="X1299">
        <v>0</v>
      </c>
      <c r="Y1299">
        <v>0</v>
      </c>
      <c r="AB1299" t="s">
        <v>1950</v>
      </c>
    </row>
    <row r="1300" spans="1:28">
      <c r="A1300" t="s">
        <v>658</v>
      </c>
      <c r="B1300" s="7" t="s">
        <v>1174</v>
      </c>
      <c r="D1300" t="s">
        <v>59</v>
      </c>
      <c r="E1300" t="s">
        <v>60</v>
      </c>
      <c r="F1300" t="s">
        <v>480</v>
      </c>
      <c r="H1300" t="s">
        <v>47</v>
      </c>
      <c r="I1300" t="s">
        <v>33</v>
      </c>
      <c r="J1300" t="s">
        <v>481</v>
      </c>
      <c r="K1300" t="s">
        <v>482</v>
      </c>
      <c r="L1300" t="s">
        <v>36</v>
      </c>
      <c r="M1300" t="s">
        <v>41</v>
      </c>
      <c r="N1300" t="s">
        <v>954</v>
      </c>
      <c r="O1300">
        <v>1</v>
      </c>
      <c r="P1300">
        <v>0</v>
      </c>
      <c r="Q1300">
        <v>1</v>
      </c>
      <c r="R1300">
        <v>0</v>
      </c>
      <c r="S1300">
        <v>0</v>
      </c>
      <c r="T1300">
        <v>1</v>
      </c>
      <c r="U1300">
        <v>0</v>
      </c>
      <c r="V1300">
        <v>0</v>
      </c>
      <c r="X1300">
        <v>0</v>
      </c>
      <c r="Y1300">
        <v>0</v>
      </c>
      <c r="AB1300" t="s">
        <v>1950</v>
      </c>
    </row>
    <row r="1301" spans="1:28">
      <c r="A1301" t="s">
        <v>658</v>
      </c>
      <c r="B1301" s="7" t="s">
        <v>1174</v>
      </c>
      <c r="D1301" t="s">
        <v>59</v>
      </c>
      <c r="E1301" t="s">
        <v>60</v>
      </c>
      <c r="F1301" t="s">
        <v>480</v>
      </c>
      <c r="H1301" t="s">
        <v>47</v>
      </c>
      <c r="I1301" t="s">
        <v>33</v>
      </c>
      <c r="J1301" t="s">
        <v>481</v>
      </c>
      <c r="K1301" t="s">
        <v>482</v>
      </c>
      <c r="L1301" t="s">
        <v>36</v>
      </c>
      <c r="M1301" t="s">
        <v>41</v>
      </c>
      <c r="N1301" t="s">
        <v>955</v>
      </c>
      <c r="O1301">
        <v>1</v>
      </c>
      <c r="P1301">
        <v>0</v>
      </c>
      <c r="Q1301">
        <v>1</v>
      </c>
      <c r="R1301">
        <v>0</v>
      </c>
      <c r="S1301">
        <v>0</v>
      </c>
      <c r="T1301">
        <v>1</v>
      </c>
      <c r="U1301">
        <v>0</v>
      </c>
      <c r="V1301">
        <v>0</v>
      </c>
      <c r="X1301">
        <v>0</v>
      </c>
      <c r="Y1301">
        <v>0</v>
      </c>
      <c r="AB1301" t="s">
        <v>1950</v>
      </c>
    </row>
    <row r="1302" spans="1:28">
      <c r="A1302" t="s">
        <v>658</v>
      </c>
      <c r="B1302" s="7" t="s">
        <v>1174</v>
      </c>
      <c r="D1302" t="s">
        <v>59</v>
      </c>
      <c r="E1302" t="s">
        <v>60</v>
      </c>
      <c r="F1302" t="s">
        <v>480</v>
      </c>
      <c r="H1302" t="s">
        <v>47</v>
      </c>
      <c r="I1302" t="s">
        <v>33</v>
      </c>
      <c r="J1302" t="s">
        <v>481</v>
      </c>
      <c r="K1302" t="s">
        <v>482</v>
      </c>
      <c r="L1302" t="s">
        <v>36</v>
      </c>
      <c r="M1302" t="s">
        <v>41</v>
      </c>
      <c r="N1302" t="s">
        <v>956</v>
      </c>
      <c r="O1302">
        <v>0</v>
      </c>
      <c r="P1302">
        <v>0</v>
      </c>
      <c r="Q1302">
        <v>1</v>
      </c>
      <c r="R1302">
        <v>0</v>
      </c>
      <c r="S1302">
        <v>0</v>
      </c>
      <c r="T1302">
        <v>1</v>
      </c>
      <c r="U1302">
        <v>0</v>
      </c>
      <c r="V1302">
        <v>0</v>
      </c>
      <c r="X1302">
        <v>0</v>
      </c>
      <c r="Y1302">
        <v>0</v>
      </c>
      <c r="AB1302" t="s">
        <v>1950</v>
      </c>
    </row>
    <row r="1303" spans="1:28">
      <c r="A1303" t="s">
        <v>658</v>
      </c>
      <c r="B1303" s="7" t="s">
        <v>1173</v>
      </c>
      <c r="D1303" t="s">
        <v>59</v>
      </c>
      <c r="E1303" t="s">
        <v>60</v>
      </c>
      <c r="F1303" t="s">
        <v>480</v>
      </c>
      <c r="H1303" t="s">
        <v>47</v>
      </c>
      <c r="I1303" t="s">
        <v>33</v>
      </c>
      <c r="J1303" t="s">
        <v>481</v>
      </c>
      <c r="K1303" t="s">
        <v>482</v>
      </c>
      <c r="L1303" t="s">
        <v>40</v>
      </c>
      <c r="M1303" t="s">
        <v>41</v>
      </c>
      <c r="N1303" t="s">
        <v>957</v>
      </c>
      <c r="O1303">
        <v>1</v>
      </c>
      <c r="P1303">
        <v>0</v>
      </c>
      <c r="Q1303">
        <v>1</v>
      </c>
      <c r="R1303">
        <v>0</v>
      </c>
      <c r="S1303">
        <v>0</v>
      </c>
      <c r="T1303">
        <v>1</v>
      </c>
      <c r="U1303">
        <v>0</v>
      </c>
      <c r="V1303">
        <v>0</v>
      </c>
      <c r="X1303">
        <v>0</v>
      </c>
      <c r="Y1303">
        <v>0</v>
      </c>
      <c r="AB1303" t="s">
        <v>1950</v>
      </c>
    </row>
    <row r="1304" spans="1:28">
      <c r="A1304" t="s">
        <v>658</v>
      </c>
      <c r="B1304" s="7" t="s">
        <v>1173</v>
      </c>
      <c r="D1304" t="s">
        <v>59</v>
      </c>
      <c r="E1304" t="s">
        <v>60</v>
      </c>
      <c r="F1304" t="s">
        <v>480</v>
      </c>
      <c r="H1304" t="s">
        <v>47</v>
      </c>
      <c r="I1304" t="s">
        <v>33</v>
      </c>
      <c r="J1304" t="s">
        <v>481</v>
      </c>
      <c r="K1304" t="s">
        <v>482</v>
      </c>
      <c r="L1304" t="s">
        <v>36</v>
      </c>
      <c r="M1304" t="s">
        <v>41</v>
      </c>
      <c r="N1304" t="s">
        <v>958</v>
      </c>
      <c r="O1304">
        <v>1</v>
      </c>
      <c r="P1304">
        <v>0</v>
      </c>
      <c r="Q1304">
        <v>1</v>
      </c>
      <c r="R1304">
        <v>0</v>
      </c>
      <c r="S1304">
        <v>0</v>
      </c>
      <c r="T1304">
        <v>1</v>
      </c>
      <c r="U1304">
        <v>0</v>
      </c>
      <c r="V1304">
        <v>0</v>
      </c>
      <c r="X1304">
        <v>0</v>
      </c>
      <c r="Y1304">
        <v>0</v>
      </c>
      <c r="AB1304" t="s">
        <v>1950</v>
      </c>
    </row>
    <row r="1305" spans="1:28">
      <c r="A1305" t="s">
        <v>658</v>
      </c>
      <c r="B1305" s="7" t="s">
        <v>1173</v>
      </c>
      <c r="D1305" t="s">
        <v>59</v>
      </c>
      <c r="E1305" t="s">
        <v>60</v>
      </c>
      <c r="F1305" t="s">
        <v>480</v>
      </c>
      <c r="H1305" t="s">
        <v>47</v>
      </c>
      <c r="I1305" t="s">
        <v>33</v>
      </c>
      <c r="J1305" t="s">
        <v>481</v>
      </c>
      <c r="K1305" t="s">
        <v>482</v>
      </c>
      <c r="L1305" t="s">
        <v>36</v>
      </c>
      <c r="M1305" t="s">
        <v>41</v>
      </c>
      <c r="N1305" t="s">
        <v>959</v>
      </c>
      <c r="O1305">
        <v>1</v>
      </c>
      <c r="P1305">
        <v>0</v>
      </c>
      <c r="Q1305">
        <v>1</v>
      </c>
      <c r="R1305">
        <v>0</v>
      </c>
      <c r="S1305">
        <v>0</v>
      </c>
      <c r="T1305">
        <v>1</v>
      </c>
      <c r="U1305">
        <v>0</v>
      </c>
      <c r="V1305">
        <v>0</v>
      </c>
      <c r="X1305">
        <v>0</v>
      </c>
      <c r="Y1305">
        <v>0</v>
      </c>
      <c r="AB1305" t="s">
        <v>1950</v>
      </c>
    </row>
    <row r="1306" spans="1:28">
      <c r="A1306" t="s">
        <v>658</v>
      </c>
      <c r="B1306" s="7" t="s">
        <v>1170</v>
      </c>
      <c r="D1306" t="s">
        <v>59</v>
      </c>
      <c r="E1306" t="s">
        <v>60</v>
      </c>
      <c r="F1306" t="s">
        <v>480</v>
      </c>
      <c r="H1306" t="s">
        <v>47</v>
      </c>
      <c r="I1306" t="s">
        <v>33</v>
      </c>
      <c r="J1306" t="s">
        <v>481</v>
      </c>
      <c r="K1306" t="s">
        <v>482</v>
      </c>
      <c r="L1306" t="s">
        <v>40</v>
      </c>
      <c r="M1306" t="s">
        <v>41</v>
      </c>
      <c r="N1306" t="s">
        <v>960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1</v>
      </c>
      <c r="U1306">
        <v>0</v>
      </c>
      <c r="V1306">
        <v>0</v>
      </c>
      <c r="X1306">
        <v>0</v>
      </c>
      <c r="Y1306">
        <v>0</v>
      </c>
      <c r="AB1306" t="s">
        <v>1950</v>
      </c>
    </row>
    <row r="1307" spans="1:28">
      <c r="A1307" t="s">
        <v>658</v>
      </c>
      <c r="B1307" s="7" t="s">
        <v>1170</v>
      </c>
      <c r="D1307" t="s">
        <v>59</v>
      </c>
      <c r="E1307" t="s">
        <v>60</v>
      </c>
      <c r="F1307" t="s">
        <v>480</v>
      </c>
      <c r="H1307" t="s">
        <v>47</v>
      </c>
      <c r="I1307" t="s">
        <v>33</v>
      </c>
      <c r="J1307" t="s">
        <v>481</v>
      </c>
      <c r="K1307" t="s">
        <v>482</v>
      </c>
      <c r="L1307" t="s">
        <v>40</v>
      </c>
      <c r="M1307" t="s">
        <v>51</v>
      </c>
      <c r="N1307" t="s">
        <v>961</v>
      </c>
      <c r="O1307">
        <v>0</v>
      </c>
      <c r="P1307">
        <v>0</v>
      </c>
      <c r="Q1307">
        <v>0</v>
      </c>
      <c r="R1307">
        <v>1</v>
      </c>
      <c r="S1307">
        <v>0</v>
      </c>
      <c r="T1307">
        <v>1</v>
      </c>
      <c r="U1307">
        <v>0</v>
      </c>
      <c r="V1307">
        <v>0</v>
      </c>
      <c r="X1307">
        <v>0</v>
      </c>
      <c r="Y1307">
        <v>0</v>
      </c>
      <c r="AB1307" t="s">
        <v>1950</v>
      </c>
    </row>
    <row r="1308" spans="1:28">
      <c r="A1308" t="s">
        <v>658</v>
      </c>
      <c r="B1308" s="7" t="s">
        <v>1170</v>
      </c>
      <c r="D1308" t="s">
        <v>59</v>
      </c>
      <c r="E1308" t="s">
        <v>60</v>
      </c>
      <c r="F1308" t="s">
        <v>480</v>
      </c>
      <c r="H1308" t="s">
        <v>47</v>
      </c>
      <c r="I1308" t="s">
        <v>33</v>
      </c>
      <c r="J1308" t="s">
        <v>481</v>
      </c>
      <c r="K1308" t="s">
        <v>482</v>
      </c>
      <c r="L1308" t="s">
        <v>40</v>
      </c>
      <c r="M1308" t="s">
        <v>41</v>
      </c>
      <c r="N1308" t="s">
        <v>962</v>
      </c>
      <c r="O1308">
        <v>1</v>
      </c>
      <c r="P1308">
        <v>0</v>
      </c>
      <c r="Q1308">
        <v>1</v>
      </c>
      <c r="R1308">
        <v>0</v>
      </c>
      <c r="S1308">
        <v>0</v>
      </c>
      <c r="T1308">
        <v>1</v>
      </c>
      <c r="U1308">
        <v>0</v>
      </c>
      <c r="V1308">
        <v>0</v>
      </c>
      <c r="X1308">
        <v>0</v>
      </c>
      <c r="Y1308">
        <v>0</v>
      </c>
      <c r="AB1308" t="s">
        <v>1950</v>
      </c>
    </row>
    <row r="1309" spans="1:28">
      <c r="A1309" t="s">
        <v>658</v>
      </c>
      <c r="B1309" s="7" t="s">
        <v>1170</v>
      </c>
      <c r="D1309" t="s">
        <v>59</v>
      </c>
      <c r="E1309" t="s">
        <v>60</v>
      </c>
      <c r="F1309" t="s">
        <v>480</v>
      </c>
      <c r="H1309" t="s">
        <v>47</v>
      </c>
      <c r="I1309" t="s">
        <v>33</v>
      </c>
      <c r="J1309" t="s">
        <v>481</v>
      </c>
      <c r="K1309" t="s">
        <v>482</v>
      </c>
      <c r="L1309" t="s">
        <v>36</v>
      </c>
      <c r="M1309" t="s">
        <v>41</v>
      </c>
      <c r="N1309" t="s">
        <v>1305</v>
      </c>
      <c r="O1309">
        <v>0</v>
      </c>
      <c r="P1309">
        <v>0</v>
      </c>
      <c r="Q1309">
        <v>1</v>
      </c>
      <c r="R1309">
        <v>0</v>
      </c>
      <c r="S1309">
        <v>0</v>
      </c>
      <c r="T1309">
        <v>1</v>
      </c>
      <c r="U1309">
        <v>0</v>
      </c>
      <c r="V1309">
        <v>0</v>
      </c>
      <c r="X1309">
        <v>0</v>
      </c>
      <c r="Y1309">
        <v>0</v>
      </c>
      <c r="AB1309" t="s">
        <v>1950</v>
      </c>
    </row>
    <row r="1310" spans="1:28">
      <c r="A1310" t="s">
        <v>658</v>
      </c>
      <c r="B1310" s="7" t="s">
        <v>1176</v>
      </c>
      <c r="D1310" t="s">
        <v>59</v>
      </c>
      <c r="E1310" t="s">
        <v>60</v>
      </c>
      <c r="F1310" t="s">
        <v>480</v>
      </c>
      <c r="H1310" t="s">
        <v>47</v>
      </c>
      <c r="I1310" t="s">
        <v>33</v>
      </c>
      <c r="J1310" t="s">
        <v>481</v>
      </c>
      <c r="K1310" t="s">
        <v>482</v>
      </c>
      <c r="L1310" t="s">
        <v>40</v>
      </c>
      <c r="M1310" t="s">
        <v>41</v>
      </c>
      <c r="N1310" t="s">
        <v>1306</v>
      </c>
      <c r="O1310">
        <v>0</v>
      </c>
      <c r="P1310">
        <v>0</v>
      </c>
      <c r="Q1310">
        <v>1</v>
      </c>
      <c r="R1310">
        <v>0</v>
      </c>
      <c r="S1310">
        <v>0</v>
      </c>
      <c r="T1310">
        <v>1</v>
      </c>
      <c r="U1310">
        <v>0</v>
      </c>
      <c r="V1310">
        <v>0</v>
      </c>
      <c r="X1310">
        <v>0</v>
      </c>
      <c r="Y1310">
        <v>0</v>
      </c>
      <c r="AB1310" t="s">
        <v>1950</v>
      </c>
    </row>
    <row r="1311" spans="1:28">
      <c r="A1311" t="s">
        <v>658</v>
      </c>
      <c r="B1311" s="7" t="s">
        <v>1176</v>
      </c>
      <c r="D1311" t="s">
        <v>59</v>
      </c>
      <c r="E1311" t="s">
        <v>60</v>
      </c>
      <c r="F1311" t="s">
        <v>480</v>
      </c>
      <c r="H1311" t="s">
        <v>47</v>
      </c>
      <c r="I1311" t="s">
        <v>33</v>
      </c>
      <c r="J1311" t="s">
        <v>481</v>
      </c>
      <c r="K1311" t="s">
        <v>482</v>
      </c>
      <c r="L1311" t="s">
        <v>40</v>
      </c>
      <c r="M1311" t="s">
        <v>51</v>
      </c>
      <c r="N1311" t="s">
        <v>1307</v>
      </c>
      <c r="O1311">
        <v>0</v>
      </c>
      <c r="P1311">
        <v>0</v>
      </c>
      <c r="Q1311">
        <v>0</v>
      </c>
      <c r="R1311">
        <v>1</v>
      </c>
      <c r="S1311">
        <v>0</v>
      </c>
      <c r="T1311">
        <v>1</v>
      </c>
      <c r="U1311">
        <v>0</v>
      </c>
      <c r="V1311">
        <v>0</v>
      </c>
      <c r="X1311">
        <v>0</v>
      </c>
      <c r="Y1311">
        <v>0</v>
      </c>
      <c r="AB1311" t="s">
        <v>1950</v>
      </c>
    </row>
    <row r="1312" spans="1:28">
      <c r="A1312" t="s">
        <v>658</v>
      </c>
      <c r="B1312" s="7" t="s">
        <v>1807</v>
      </c>
      <c r="D1312" t="s">
        <v>59</v>
      </c>
      <c r="E1312" t="s">
        <v>60</v>
      </c>
      <c r="F1312" t="s">
        <v>480</v>
      </c>
      <c r="H1312" t="s">
        <v>47</v>
      </c>
      <c r="I1312" t="s">
        <v>33</v>
      </c>
      <c r="J1312" t="s">
        <v>481</v>
      </c>
      <c r="K1312" t="s">
        <v>482</v>
      </c>
      <c r="L1312" t="s">
        <v>40</v>
      </c>
      <c r="M1312" t="s">
        <v>41</v>
      </c>
      <c r="N1312" t="s">
        <v>1850</v>
      </c>
      <c r="O1312">
        <v>0</v>
      </c>
      <c r="P1312">
        <v>0</v>
      </c>
      <c r="Q1312">
        <v>1</v>
      </c>
      <c r="R1312">
        <v>0</v>
      </c>
      <c r="S1312">
        <v>0</v>
      </c>
      <c r="T1312">
        <v>1</v>
      </c>
      <c r="U1312">
        <v>0</v>
      </c>
      <c r="V1312">
        <v>0</v>
      </c>
      <c r="X1312">
        <v>0</v>
      </c>
      <c r="Y1312">
        <v>0</v>
      </c>
      <c r="AB1312" t="s">
        <v>1950</v>
      </c>
    </row>
    <row r="1313" spans="1:28">
      <c r="A1313" t="s">
        <v>658</v>
      </c>
      <c r="B1313" s="7" t="s">
        <v>1177</v>
      </c>
      <c r="D1313" t="s">
        <v>59</v>
      </c>
      <c r="E1313" t="s">
        <v>60</v>
      </c>
      <c r="F1313" t="s">
        <v>480</v>
      </c>
      <c r="H1313" t="s">
        <v>47</v>
      </c>
      <c r="I1313" t="s">
        <v>33</v>
      </c>
      <c r="J1313" t="s">
        <v>494</v>
      </c>
      <c r="K1313" t="s">
        <v>495</v>
      </c>
      <c r="L1313" t="s">
        <v>36</v>
      </c>
      <c r="M1313" t="s">
        <v>51</v>
      </c>
      <c r="N1313" t="s">
        <v>963</v>
      </c>
      <c r="O1313">
        <v>1</v>
      </c>
      <c r="P1313">
        <v>0</v>
      </c>
      <c r="Q1313">
        <v>0</v>
      </c>
      <c r="R1313">
        <v>1</v>
      </c>
      <c r="S1313">
        <v>0</v>
      </c>
      <c r="T1313">
        <v>1</v>
      </c>
      <c r="U1313">
        <v>0</v>
      </c>
      <c r="V1313">
        <v>0</v>
      </c>
      <c r="X1313">
        <v>0</v>
      </c>
      <c r="Y1313">
        <v>0</v>
      </c>
      <c r="AB1313" t="s">
        <v>1950</v>
      </c>
    </row>
    <row r="1314" spans="1:28">
      <c r="A1314" t="s">
        <v>658</v>
      </c>
      <c r="B1314" s="7" t="s">
        <v>1177</v>
      </c>
      <c r="D1314" t="s">
        <v>59</v>
      </c>
      <c r="E1314" t="s">
        <v>60</v>
      </c>
      <c r="F1314" t="s">
        <v>480</v>
      </c>
      <c r="H1314" t="s">
        <v>47</v>
      </c>
      <c r="I1314" t="s">
        <v>33</v>
      </c>
      <c r="J1314" t="s">
        <v>494</v>
      </c>
      <c r="K1314" t="s">
        <v>495</v>
      </c>
      <c r="L1314" t="s">
        <v>36</v>
      </c>
      <c r="M1314" t="s">
        <v>41</v>
      </c>
      <c r="N1314" t="s">
        <v>964</v>
      </c>
      <c r="O1314">
        <v>1</v>
      </c>
      <c r="P1314">
        <v>0</v>
      </c>
      <c r="Q1314">
        <v>1</v>
      </c>
      <c r="R1314">
        <v>0</v>
      </c>
      <c r="S1314">
        <v>0</v>
      </c>
      <c r="T1314">
        <v>1</v>
      </c>
      <c r="U1314">
        <v>0</v>
      </c>
      <c r="V1314">
        <v>0</v>
      </c>
      <c r="X1314">
        <v>0</v>
      </c>
      <c r="Y1314">
        <v>0</v>
      </c>
      <c r="AB1314" t="s">
        <v>1950</v>
      </c>
    </row>
    <row r="1315" spans="1:28">
      <c r="A1315" t="s">
        <v>658</v>
      </c>
      <c r="B1315" s="7" t="s">
        <v>1174</v>
      </c>
      <c r="D1315" t="s">
        <v>59</v>
      </c>
      <c r="E1315" t="s">
        <v>60</v>
      </c>
      <c r="F1315" t="s">
        <v>480</v>
      </c>
      <c r="H1315" t="s">
        <v>47</v>
      </c>
      <c r="I1315" t="s">
        <v>33</v>
      </c>
      <c r="J1315" t="s">
        <v>494</v>
      </c>
      <c r="K1315" t="s">
        <v>495</v>
      </c>
      <c r="L1315" t="s">
        <v>40</v>
      </c>
      <c r="M1315" t="s">
        <v>41</v>
      </c>
      <c r="N1315" t="s">
        <v>965</v>
      </c>
      <c r="O1315">
        <v>1</v>
      </c>
      <c r="P1315">
        <v>0</v>
      </c>
      <c r="Q1315">
        <v>1</v>
      </c>
      <c r="R1315">
        <v>0</v>
      </c>
      <c r="S1315">
        <v>0</v>
      </c>
      <c r="T1315">
        <v>1</v>
      </c>
      <c r="U1315">
        <v>0</v>
      </c>
      <c r="V1315">
        <v>0</v>
      </c>
      <c r="X1315">
        <v>0</v>
      </c>
      <c r="Y1315">
        <v>0</v>
      </c>
      <c r="AB1315" t="s">
        <v>1950</v>
      </c>
    </row>
    <row r="1316" spans="1:28">
      <c r="A1316" t="s">
        <v>658</v>
      </c>
      <c r="B1316" s="7" t="s">
        <v>1174</v>
      </c>
      <c r="D1316" t="s">
        <v>59</v>
      </c>
      <c r="E1316" t="s">
        <v>60</v>
      </c>
      <c r="F1316" t="s">
        <v>480</v>
      </c>
      <c r="H1316" t="s">
        <v>47</v>
      </c>
      <c r="I1316" t="s">
        <v>33</v>
      </c>
      <c r="J1316" t="s">
        <v>494</v>
      </c>
      <c r="K1316" t="s">
        <v>495</v>
      </c>
      <c r="L1316" t="s">
        <v>40</v>
      </c>
      <c r="M1316" t="s">
        <v>41</v>
      </c>
      <c r="N1316" t="s">
        <v>966</v>
      </c>
      <c r="O1316">
        <v>0</v>
      </c>
      <c r="P1316">
        <v>0</v>
      </c>
      <c r="Q1316">
        <v>1</v>
      </c>
      <c r="R1316">
        <v>0</v>
      </c>
      <c r="S1316">
        <v>0</v>
      </c>
      <c r="T1316">
        <v>1</v>
      </c>
      <c r="U1316">
        <v>0</v>
      </c>
      <c r="V1316">
        <v>0</v>
      </c>
      <c r="X1316">
        <v>0</v>
      </c>
      <c r="Y1316">
        <v>0</v>
      </c>
      <c r="AB1316" t="s">
        <v>1950</v>
      </c>
    </row>
    <row r="1317" spans="1:28">
      <c r="A1317" t="s">
        <v>658</v>
      </c>
      <c r="B1317" s="7" t="s">
        <v>1174</v>
      </c>
      <c r="D1317" t="s">
        <v>59</v>
      </c>
      <c r="E1317" t="s">
        <v>60</v>
      </c>
      <c r="F1317" t="s">
        <v>480</v>
      </c>
      <c r="H1317" t="s">
        <v>47</v>
      </c>
      <c r="I1317" t="s">
        <v>33</v>
      </c>
      <c r="J1317" t="s">
        <v>494</v>
      </c>
      <c r="K1317" t="s">
        <v>495</v>
      </c>
      <c r="L1317" t="s">
        <v>36</v>
      </c>
      <c r="M1317" t="s">
        <v>41</v>
      </c>
      <c r="N1317" t="s">
        <v>967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v>1</v>
      </c>
      <c r="U1317">
        <v>0</v>
      </c>
      <c r="V1317">
        <v>0</v>
      </c>
      <c r="X1317">
        <v>0</v>
      </c>
      <c r="Y1317">
        <v>0</v>
      </c>
      <c r="AB1317" t="s">
        <v>1950</v>
      </c>
    </row>
    <row r="1318" spans="1:28">
      <c r="A1318" t="s">
        <v>658</v>
      </c>
      <c r="B1318" s="7" t="s">
        <v>1173</v>
      </c>
      <c r="D1318" t="s">
        <v>59</v>
      </c>
      <c r="E1318" t="s">
        <v>60</v>
      </c>
      <c r="F1318" t="s">
        <v>480</v>
      </c>
      <c r="H1318" t="s">
        <v>47</v>
      </c>
      <c r="I1318" t="s">
        <v>33</v>
      </c>
      <c r="J1318" t="s">
        <v>494</v>
      </c>
      <c r="K1318" t="s">
        <v>495</v>
      </c>
      <c r="L1318" t="s">
        <v>36</v>
      </c>
      <c r="M1318" t="s">
        <v>41</v>
      </c>
      <c r="N1318" t="s">
        <v>968</v>
      </c>
      <c r="O1318">
        <v>1</v>
      </c>
      <c r="P1318">
        <v>0</v>
      </c>
      <c r="Q1318">
        <v>1</v>
      </c>
      <c r="R1318">
        <v>0</v>
      </c>
      <c r="S1318">
        <v>0</v>
      </c>
      <c r="T1318">
        <v>1</v>
      </c>
      <c r="U1318">
        <v>0</v>
      </c>
      <c r="V1318">
        <v>0</v>
      </c>
      <c r="X1318">
        <v>0</v>
      </c>
      <c r="Y1318">
        <v>0</v>
      </c>
      <c r="AB1318" t="s">
        <v>1950</v>
      </c>
    </row>
    <row r="1319" spans="1:28">
      <c r="A1319" t="s">
        <v>658</v>
      </c>
      <c r="B1319" s="7" t="s">
        <v>1173</v>
      </c>
      <c r="D1319" t="s">
        <v>59</v>
      </c>
      <c r="E1319" t="s">
        <v>60</v>
      </c>
      <c r="F1319" t="s">
        <v>480</v>
      </c>
      <c r="H1319" t="s">
        <v>47</v>
      </c>
      <c r="I1319" t="s">
        <v>33</v>
      </c>
      <c r="J1319" t="s">
        <v>494</v>
      </c>
      <c r="K1319" t="s">
        <v>495</v>
      </c>
      <c r="L1319" t="s">
        <v>36</v>
      </c>
      <c r="M1319" t="s">
        <v>41</v>
      </c>
      <c r="N1319" t="s">
        <v>969</v>
      </c>
      <c r="O1319">
        <v>1</v>
      </c>
      <c r="P1319">
        <v>0</v>
      </c>
      <c r="Q1319">
        <v>1</v>
      </c>
      <c r="R1319">
        <v>0</v>
      </c>
      <c r="S1319">
        <v>0</v>
      </c>
      <c r="T1319">
        <v>1</v>
      </c>
      <c r="U1319">
        <v>0</v>
      </c>
      <c r="V1319">
        <v>0</v>
      </c>
      <c r="X1319">
        <v>0</v>
      </c>
      <c r="Y1319">
        <v>0</v>
      </c>
      <c r="AB1319" t="s">
        <v>1950</v>
      </c>
    </row>
    <row r="1320" spans="1:28">
      <c r="A1320" t="s">
        <v>658</v>
      </c>
      <c r="B1320" s="7" t="s">
        <v>1173</v>
      </c>
      <c r="D1320" t="s">
        <v>59</v>
      </c>
      <c r="E1320" t="s">
        <v>60</v>
      </c>
      <c r="F1320" t="s">
        <v>480</v>
      </c>
      <c r="H1320" t="s">
        <v>47</v>
      </c>
      <c r="I1320" t="s">
        <v>33</v>
      </c>
      <c r="J1320" t="s">
        <v>494</v>
      </c>
      <c r="K1320" t="s">
        <v>495</v>
      </c>
      <c r="L1320" t="s">
        <v>36</v>
      </c>
      <c r="M1320" t="s">
        <v>41</v>
      </c>
      <c r="N1320" t="s">
        <v>970</v>
      </c>
      <c r="O1320">
        <v>0</v>
      </c>
      <c r="P1320">
        <v>0</v>
      </c>
      <c r="Q1320">
        <v>1</v>
      </c>
      <c r="R1320">
        <v>0</v>
      </c>
      <c r="S1320">
        <v>0</v>
      </c>
      <c r="T1320">
        <v>1</v>
      </c>
      <c r="U1320">
        <v>0</v>
      </c>
      <c r="V1320">
        <v>0</v>
      </c>
      <c r="X1320">
        <v>0</v>
      </c>
      <c r="Y1320">
        <v>0</v>
      </c>
      <c r="AB1320" t="s">
        <v>1950</v>
      </c>
    </row>
    <row r="1321" spans="1:28">
      <c r="A1321" t="s">
        <v>658</v>
      </c>
      <c r="B1321" s="7" t="s">
        <v>1170</v>
      </c>
      <c r="D1321" t="s">
        <v>59</v>
      </c>
      <c r="E1321" t="s">
        <v>60</v>
      </c>
      <c r="F1321" t="s">
        <v>480</v>
      </c>
      <c r="H1321" t="s">
        <v>47</v>
      </c>
      <c r="I1321" t="s">
        <v>33</v>
      </c>
      <c r="J1321" t="s">
        <v>494</v>
      </c>
      <c r="K1321" t="s">
        <v>495</v>
      </c>
      <c r="L1321" t="s">
        <v>36</v>
      </c>
      <c r="M1321" t="s">
        <v>41</v>
      </c>
      <c r="N1321" t="s">
        <v>971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v>1</v>
      </c>
      <c r="U1321">
        <v>0</v>
      </c>
      <c r="V1321">
        <v>0</v>
      </c>
      <c r="X1321">
        <v>0</v>
      </c>
      <c r="Y1321">
        <v>0</v>
      </c>
      <c r="AB1321" t="s">
        <v>1950</v>
      </c>
    </row>
    <row r="1322" spans="1:28">
      <c r="A1322" t="s">
        <v>658</v>
      </c>
      <c r="B1322" s="7" t="s">
        <v>1170</v>
      </c>
      <c r="D1322" t="s">
        <v>59</v>
      </c>
      <c r="E1322" t="s">
        <v>60</v>
      </c>
      <c r="F1322" t="s">
        <v>480</v>
      </c>
      <c r="H1322" t="s">
        <v>47</v>
      </c>
      <c r="I1322" t="s">
        <v>33</v>
      </c>
      <c r="J1322" t="s">
        <v>494</v>
      </c>
      <c r="K1322" t="s">
        <v>495</v>
      </c>
      <c r="L1322" t="s">
        <v>36</v>
      </c>
      <c r="M1322" t="s">
        <v>41</v>
      </c>
      <c r="N1322" t="s">
        <v>972</v>
      </c>
      <c r="O1322">
        <v>0</v>
      </c>
      <c r="P1322">
        <v>0</v>
      </c>
      <c r="Q1322">
        <v>1</v>
      </c>
      <c r="R1322">
        <v>0</v>
      </c>
      <c r="S1322">
        <v>0</v>
      </c>
      <c r="T1322">
        <v>1</v>
      </c>
      <c r="U1322">
        <v>0</v>
      </c>
      <c r="V1322">
        <v>0</v>
      </c>
      <c r="X1322">
        <v>0</v>
      </c>
      <c r="Y1322">
        <v>0</v>
      </c>
      <c r="AB1322" t="s">
        <v>1950</v>
      </c>
    </row>
    <row r="1323" spans="1:28">
      <c r="A1323" t="s">
        <v>658</v>
      </c>
      <c r="B1323" s="7" t="s">
        <v>1170</v>
      </c>
      <c r="D1323" t="s">
        <v>59</v>
      </c>
      <c r="E1323" t="s">
        <v>60</v>
      </c>
      <c r="F1323" t="s">
        <v>480</v>
      </c>
      <c r="H1323" t="s">
        <v>47</v>
      </c>
      <c r="I1323" t="s">
        <v>33</v>
      </c>
      <c r="J1323" t="s">
        <v>494</v>
      </c>
      <c r="K1323" t="s">
        <v>495</v>
      </c>
      <c r="L1323" t="s">
        <v>36</v>
      </c>
      <c r="M1323" t="s">
        <v>51</v>
      </c>
      <c r="N1323" t="s">
        <v>973</v>
      </c>
      <c r="O1323">
        <v>1</v>
      </c>
      <c r="P1323">
        <v>0</v>
      </c>
      <c r="Q1323">
        <v>0</v>
      </c>
      <c r="R1323">
        <v>1</v>
      </c>
      <c r="S1323">
        <v>0</v>
      </c>
      <c r="T1323">
        <v>1</v>
      </c>
      <c r="U1323">
        <v>0</v>
      </c>
      <c r="V1323">
        <v>0</v>
      </c>
      <c r="X1323">
        <v>0</v>
      </c>
      <c r="Y1323">
        <v>0</v>
      </c>
      <c r="AB1323" t="s">
        <v>1950</v>
      </c>
    </row>
    <row r="1324" spans="1:28">
      <c r="A1324" t="s">
        <v>658</v>
      </c>
      <c r="B1324" s="7" t="s">
        <v>1176</v>
      </c>
      <c r="D1324" t="s">
        <v>59</v>
      </c>
      <c r="E1324" t="s">
        <v>60</v>
      </c>
      <c r="F1324" t="s">
        <v>480</v>
      </c>
      <c r="H1324" t="s">
        <v>47</v>
      </c>
      <c r="I1324" t="s">
        <v>33</v>
      </c>
      <c r="J1324" t="s">
        <v>494</v>
      </c>
      <c r="K1324" t="s">
        <v>495</v>
      </c>
      <c r="L1324" t="s">
        <v>36</v>
      </c>
      <c r="M1324" t="s">
        <v>41</v>
      </c>
      <c r="N1324" t="s">
        <v>1308</v>
      </c>
      <c r="O1324">
        <v>0</v>
      </c>
      <c r="P1324">
        <v>0</v>
      </c>
      <c r="Q1324">
        <v>1</v>
      </c>
      <c r="R1324">
        <v>0</v>
      </c>
      <c r="S1324">
        <v>0</v>
      </c>
      <c r="T1324">
        <v>1</v>
      </c>
      <c r="U1324">
        <v>0</v>
      </c>
      <c r="V1324">
        <v>0</v>
      </c>
      <c r="X1324">
        <v>0</v>
      </c>
      <c r="Y1324">
        <v>0</v>
      </c>
      <c r="AB1324" t="s">
        <v>1950</v>
      </c>
    </row>
    <row r="1325" spans="1:28">
      <c r="A1325" t="s">
        <v>658</v>
      </c>
      <c r="B1325" s="7" t="s">
        <v>1176</v>
      </c>
      <c r="D1325" t="s">
        <v>59</v>
      </c>
      <c r="E1325" t="s">
        <v>60</v>
      </c>
      <c r="F1325" t="s">
        <v>480</v>
      </c>
      <c r="H1325" t="s">
        <v>47</v>
      </c>
      <c r="I1325" t="s">
        <v>33</v>
      </c>
      <c r="J1325" t="s">
        <v>494</v>
      </c>
      <c r="K1325" t="s">
        <v>495</v>
      </c>
      <c r="L1325" t="s">
        <v>36</v>
      </c>
      <c r="M1325" t="s">
        <v>41</v>
      </c>
      <c r="N1325" t="s">
        <v>1309</v>
      </c>
      <c r="O1325">
        <v>1</v>
      </c>
      <c r="P1325">
        <v>0</v>
      </c>
      <c r="Q1325">
        <v>1</v>
      </c>
      <c r="R1325">
        <v>0</v>
      </c>
      <c r="S1325">
        <v>0</v>
      </c>
      <c r="T1325">
        <v>1</v>
      </c>
      <c r="U1325">
        <v>0</v>
      </c>
      <c r="V1325">
        <v>0</v>
      </c>
      <c r="X1325">
        <v>0</v>
      </c>
      <c r="Y1325">
        <v>0</v>
      </c>
      <c r="AB1325" t="s">
        <v>1950</v>
      </c>
    </row>
    <row r="1326" spans="1:28">
      <c r="A1326" t="s">
        <v>658</v>
      </c>
      <c r="B1326" s="7" t="s">
        <v>1171</v>
      </c>
      <c r="D1326" t="s">
        <v>59</v>
      </c>
      <c r="E1326" t="s">
        <v>60</v>
      </c>
      <c r="F1326" t="s">
        <v>480</v>
      </c>
      <c r="H1326" t="s">
        <v>47</v>
      </c>
      <c r="I1326" t="s">
        <v>33</v>
      </c>
      <c r="J1326" t="s">
        <v>494</v>
      </c>
      <c r="K1326" t="s">
        <v>495</v>
      </c>
      <c r="L1326" t="s">
        <v>36</v>
      </c>
      <c r="M1326" t="s">
        <v>41</v>
      </c>
      <c r="N1326" t="s">
        <v>1503</v>
      </c>
      <c r="O1326">
        <v>1</v>
      </c>
      <c r="P1326">
        <v>0</v>
      </c>
      <c r="Q1326">
        <v>1</v>
      </c>
      <c r="R1326">
        <v>0</v>
      </c>
      <c r="S1326">
        <v>0</v>
      </c>
      <c r="T1326">
        <v>1</v>
      </c>
      <c r="U1326">
        <v>0</v>
      </c>
      <c r="V1326">
        <v>0</v>
      </c>
      <c r="X1326">
        <v>0</v>
      </c>
      <c r="Y1326">
        <v>0</v>
      </c>
      <c r="AB1326" t="s">
        <v>1950</v>
      </c>
    </row>
    <row r="1327" spans="1:28">
      <c r="A1327" t="s">
        <v>658</v>
      </c>
      <c r="B1327" s="7" t="s">
        <v>1171</v>
      </c>
      <c r="D1327" t="s">
        <v>59</v>
      </c>
      <c r="E1327" t="s">
        <v>60</v>
      </c>
      <c r="F1327" t="s">
        <v>480</v>
      </c>
      <c r="H1327" t="s">
        <v>47</v>
      </c>
      <c r="I1327" t="s">
        <v>33</v>
      </c>
      <c r="J1327" t="s">
        <v>494</v>
      </c>
      <c r="K1327" t="s">
        <v>495</v>
      </c>
      <c r="L1327" t="s">
        <v>36</v>
      </c>
      <c r="M1327" t="s">
        <v>41</v>
      </c>
      <c r="N1327" t="s">
        <v>1504</v>
      </c>
      <c r="O1327">
        <v>1</v>
      </c>
      <c r="P1327">
        <v>0</v>
      </c>
      <c r="Q1327">
        <v>1</v>
      </c>
      <c r="R1327">
        <v>0</v>
      </c>
      <c r="S1327">
        <v>0</v>
      </c>
      <c r="T1327">
        <v>1</v>
      </c>
      <c r="U1327">
        <v>0</v>
      </c>
      <c r="V1327">
        <v>0</v>
      </c>
      <c r="X1327">
        <v>0</v>
      </c>
      <c r="Y1327">
        <v>0</v>
      </c>
      <c r="AB1327" t="s">
        <v>1950</v>
      </c>
    </row>
    <row r="1328" spans="1:28">
      <c r="A1328" t="s">
        <v>658</v>
      </c>
      <c r="B1328" s="7" t="s">
        <v>1177</v>
      </c>
      <c r="D1328" t="s">
        <v>59</v>
      </c>
      <c r="E1328" t="s">
        <v>60</v>
      </c>
      <c r="F1328" t="s">
        <v>508</v>
      </c>
      <c r="H1328" t="s">
        <v>47</v>
      </c>
      <c r="I1328" t="s">
        <v>33</v>
      </c>
      <c r="J1328" t="s">
        <v>509</v>
      </c>
      <c r="K1328" t="s">
        <v>510</v>
      </c>
      <c r="L1328" t="s">
        <v>36</v>
      </c>
      <c r="M1328" t="s">
        <v>41</v>
      </c>
      <c r="N1328" t="s">
        <v>974</v>
      </c>
      <c r="O1328">
        <v>0</v>
      </c>
      <c r="P1328">
        <v>0</v>
      </c>
      <c r="Q1328">
        <v>1</v>
      </c>
      <c r="R1328">
        <v>0</v>
      </c>
      <c r="S1328">
        <v>0</v>
      </c>
      <c r="T1328">
        <v>1</v>
      </c>
      <c r="U1328">
        <v>0</v>
      </c>
      <c r="V1328">
        <v>0</v>
      </c>
      <c r="X1328">
        <v>0</v>
      </c>
      <c r="Y1328">
        <v>0</v>
      </c>
      <c r="AB1328" t="s">
        <v>1950</v>
      </c>
    </row>
    <row r="1329" spans="1:28">
      <c r="A1329" t="s">
        <v>658</v>
      </c>
      <c r="B1329" s="7" t="s">
        <v>1177</v>
      </c>
      <c r="D1329" t="s">
        <v>59</v>
      </c>
      <c r="E1329" t="s">
        <v>60</v>
      </c>
      <c r="F1329" t="s">
        <v>508</v>
      </c>
      <c r="H1329" t="s">
        <v>47</v>
      </c>
      <c r="I1329" t="s">
        <v>33</v>
      </c>
      <c r="J1329" t="s">
        <v>509</v>
      </c>
      <c r="K1329" t="s">
        <v>510</v>
      </c>
      <c r="L1329" t="s">
        <v>36</v>
      </c>
      <c r="M1329" t="s">
        <v>41</v>
      </c>
      <c r="N1329" t="s">
        <v>975</v>
      </c>
      <c r="O1329">
        <v>0</v>
      </c>
      <c r="P1329">
        <v>0</v>
      </c>
      <c r="Q1329">
        <v>1</v>
      </c>
      <c r="R1329">
        <v>0</v>
      </c>
      <c r="S1329">
        <v>0</v>
      </c>
      <c r="T1329">
        <v>1</v>
      </c>
      <c r="U1329">
        <v>0</v>
      </c>
      <c r="V1329">
        <v>0</v>
      </c>
      <c r="X1329">
        <v>0</v>
      </c>
      <c r="Y1329">
        <v>0</v>
      </c>
      <c r="AB1329" t="s">
        <v>1950</v>
      </c>
    </row>
    <row r="1330" spans="1:28">
      <c r="A1330" t="s">
        <v>658</v>
      </c>
      <c r="B1330" s="7" t="s">
        <v>1177</v>
      </c>
      <c r="D1330" t="s">
        <v>59</v>
      </c>
      <c r="E1330" t="s">
        <v>60</v>
      </c>
      <c r="F1330" t="s">
        <v>508</v>
      </c>
      <c r="H1330" t="s">
        <v>47</v>
      </c>
      <c r="I1330" t="s">
        <v>33</v>
      </c>
      <c r="J1330" t="s">
        <v>509</v>
      </c>
      <c r="K1330" t="s">
        <v>510</v>
      </c>
      <c r="L1330" t="s">
        <v>36</v>
      </c>
      <c r="M1330" t="s">
        <v>41</v>
      </c>
      <c r="N1330" t="s">
        <v>976</v>
      </c>
      <c r="O1330">
        <v>0</v>
      </c>
      <c r="P1330">
        <v>0</v>
      </c>
      <c r="Q1330">
        <v>1</v>
      </c>
      <c r="R1330">
        <v>0</v>
      </c>
      <c r="S1330">
        <v>0</v>
      </c>
      <c r="T1330">
        <v>1</v>
      </c>
      <c r="U1330">
        <v>0</v>
      </c>
      <c r="V1330">
        <v>0</v>
      </c>
      <c r="X1330">
        <v>0</v>
      </c>
      <c r="Y1330">
        <v>0</v>
      </c>
      <c r="AB1330" t="s">
        <v>1950</v>
      </c>
    </row>
    <row r="1331" spans="1:28">
      <c r="A1331" t="s">
        <v>658</v>
      </c>
      <c r="B1331" s="7" t="s">
        <v>1174</v>
      </c>
      <c r="D1331" t="s">
        <v>59</v>
      </c>
      <c r="E1331" t="s">
        <v>60</v>
      </c>
      <c r="F1331" t="s">
        <v>508</v>
      </c>
      <c r="H1331" t="s">
        <v>47</v>
      </c>
      <c r="I1331" t="s">
        <v>33</v>
      </c>
      <c r="J1331" t="s">
        <v>509</v>
      </c>
      <c r="K1331" t="s">
        <v>510</v>
      </c>
      <c r="L1331" t="s">
        <v>36</v>
      </c>
      <c r="M1331" t="s">
        <v>41</v>
      </c>
      <c r="N1331" t="s">
        <v>977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1</v>
      </c>
      <c r="U1331">
        <v>0</v>
      </c>
      <c r="V1331">
        <v>0</v>
      </c>
      <c r="X1331">
        <v>0</v>
      </c>
      <c r="Y1331">
        <v>0</v>
      </c>
      <c r="AB1331" t="s">
        <v>1950</v>
      </c>
    </row>
    <row r="1332" spans="1:28">
      <c r="A1332" t="s">
        <v>658</v>
      </c>
      <c r="B1332" s="7" t="s">
        <v>1174</v>
      </c>
      <c r="D1332" t="s">
        <v>59</v>
      </c>
      <c r="E1332" t="s">
        <v>60</v>
      </c>
      <c r="F1332" t="s">
        <v>508</v>
      </c>
      <c r="H1332" t="s">
        <v>47</v>
      </c>
      <c r="I1332" t="s">
        <v>33</v>
      </c>
      <c r="J1332" t="s">
        <v>509</v>
      </c>
      <c r="K1332" t="s">
        <v>510</v>
      </c>
      <c r="L1332" t="s">
        <v>36</v>
      </c>
      <c r="M1332" t="s">
        <v>41</v>
      </c>
      <c r="N1332" t="s">
        <v>978</v>
      </c>
      <c r="O1332">
        <v>0</v>
      </c>
      <c r="P1332">
        <v>0</v>
      </c>
      <c r="Q1332">
        <v>1</v>
      </c>
      <c r="R1332">
        <v>0</v>
      </c>
      <c r="S1332">
        <v>0</v>
      </c>
      <c r="T1332">
        <v>1</v>
      </c>
      <c r="U1332">
        <v>0</v>
      </c>
      <c r="V1332">
        <v>0</v>
      </c>
      <c r="X1332">
        <v>0</v>
      </c>
      <c r="Y1332">
        <v>0</v>
      </c>
      <c r="AB1332" t="s">
        <v>1950</v>
      </c>
    </row>
    <row r="1333" spans="1:28">
      <c r="A1333" t="s">
        <v>658</v>
      </c>
      <c r="B1333" s="7" t="s">
        <v>1174</v>
      </c>
      <c r="D1333" t="s">
        <v>59</v>
      </c>
      <c r="E1333" t="s">
        <v>60</v>
      </c>
      <c r="F1333" t="s">
        <v>508</v>
      </c>
      <c r="H1333" t="s">
        <v>47</v>
      </c>
      <c r="I1333" t="s">
        <v>33</v>
      </c>
      <c r="J1333" t="s">
        <v>509</v>
      </c>
      <c r="K1333" t="s">
        <v>510</v>
      </c>
      <c r="L1333" t="s">
        <v>40</v>
      </c>
      <c r="M1333" t="s">
        <v>41</v>
      </c>
      <c r="N1333" t="s">
        <v>979</v>
      </c>
      <c r="O1333">
        <v>0</v>
      </c>
      <c r="P1333">
        <v>0</v>
      </c>
      <c r="Q1333">
        <v>1</v>
      </c>
      <c r="R1333">
        <v>0</v>
      </c>
      <c r="S1333">
        <v>0</v>
      </c>
      <c r="T1333">
        <v>1</v>
      </c>
      <c r="U1333">
        <v>0</v>
      </c>
      <c r="V1333">
        <v>0</v>
      </c>
      <c r="X1333">
        <v>0</v>
      </c>
      <c r="Y1333">
        <v>0</v>
      </c>
      <c r="AB1333" t="s">
        <v>1950</v>
      </c>
    </row>
    <row r="1334" spans="1:28">
      <c r="A1334" t="s">
        <v>658</v>
      </c>
      <c r="B1334" s="7" t="s">
        <v>1173</v>
      </c>
      <c r="D1334" t="s">
        <v>59</v>
      </c>
      <c r="E1334" t="s">
        <v>60</v>
      </c>
      <c r="F1334" t="s">
        <v>508</v>
      </c>
      <c r="H1334" t="s">
        <v>47</v>
      </c>
      <c r="I1334" t="s">
        <v>33</v>
      </c>
      <c r="J1334" t="s">
        <v>509</v>
      </c>
      <c r="K1334" t="s">
        <v>510</v>
      </c>
      <c r="L1334" t="s">
        <v>40</v>
      </c>
      <c r="M1334" t="s">
        <v>41</v>
      </c>
      <c r="N1334" t="s">
        <v>980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1</v>
      </c>
      <c r="U1334">
        <v>0</v>
      </c>
      <c r="V1334">
        <v>0</v>
      </c>
      <c r="X1334">
        <v>0</v>
      </c>
      <c r="Y1334">
        <v>0</v>
      </c>
      <c r="AB1334" t="s">
        <v>1950</v>
      </c>
    </row>
    <row r="1335" spans="1:28">
      <c r="A1335" t="s">
        <v>658</v>
      </c>
      <c r="B1335" s="7" t="s">
        <v>1173</v>
      </c>
      <c r="D1335" t="s">
        <v>59</v>
      </c>
      <c r="E1335" t="s">
        <v>60</v>
      </c>
      <c r="F1335" t="s">
        <v>508</v>
      </c>
      <c r="H1335" t="s">
        <v>47</v>
      </c>
      <c r="I1335" t="s">
        <v>33</v>
      </c>
      <c r="J1335" t="s">
        <v>509</v>
      </c>
      <c r="K1335" t="s">
        <v>510</v>
      </c>
      <c r="L1335" t="s">
        <v>40</v>
      </c>
      <c r="M1335" t="s">
        <v>41</v>
      </c>
      <c r="N1335" t="s">
        <v>981</v>
      </c>
      <c r="O1335">
        <v>0</v>
      </c>
      <c r="P1335">
        <v>0</v>
      </c>
      <c r="Q1335">
        <v>1</v>
      </c>
      <c r="R1335">
        <v>0</v>
      </c>
      <c r="S1335">
        <v>0</v>
      </c>
      <c r="T1335">
        <v>1</v>
      </c>
      <c r="U1335">
        <v>0</v>
      </c>
      <c r="V1335">
        <v>0</v>
      </c>
      <c r="X1335">
        <v>0</v>
      </c>
      <c r="Y1335">
        <v>0</v>
      </c>
      <c r="AB1335" t="s">
        <v>1950</v>
      </c>
    </row>
    <row r="1336" spans="1:28">
      <c r="A1336" t="s">
        <v>658</v>
      </c>
      <c r="B1336" s="7" t="s">
        <v>1173</v>
      </c>
      <c r="D1336" t="s">
        <v>59</v>
      </c>
      <c r="E1336" t="s">
        <v>60</v>
      </c>
      <c r="F1336" t="s">
        <v>508</v>
      </c>
      <c r="H1336" t="s">
        <v>47</v>
      </c>
      <c r="I1336" t="s">
        <v>33</v>
      </c>
      <c r="J1336" t="s">
        <v>509</v>
      </c>
      <c r="K1336" t="s">
        <v>510</v>
      </c>
      <c r="L1336" t="s">
        <v>40</v>
      </c>
      <c r="M1336" t="s">
        <v>41</v>
      </c>
      <c r="N1336" t="s">
        <v>982</v>
      </c>
      <c r="O1336">
        <v>0</v>
      </c>
      <c r="P1336">
        <v>0</v>
      </c>
      <c r="Q1336">
        <v>1</v>
      </c>
      <c r="R1336">
        <v>0</v>
      </c>
      <c r="S1336">
        <v>0</v>
      </c>
      <c r="T1336">
        <v>1</v>
      </c>
      <c r="U1336">
        <v>0</v>
      </c>
      <c r="V1336">
        <v>0</v>
      </c>
      <c r="X1336">
        <v>0</v>
      </c>
      <c r="Y1336">
        <v>0</v>
      </c>
      <c r="AB1336" t="s">
        <v>1950</v>
      </c>
    </row>
    <row r="1337" spans="1:28">
      <c r="A1337" t="s">
        <v>658</v>
      </c>
      <c r="B1337" s="7" t="s">
        <v>1176</v>
      </c>
      <c r="D1337" t="s">
        <v>59</v>
      </c>
      <c r="E1337" t="s">
        <v>60</v>
      </c>
      <c r="F1337" t="s">
        <v>508</v>
      </c>
      <c r="H1337" t="s">
        <v>47</v>
      </c>
      <c r="I1337" t="s">
        <v>33</v>
      </c>
      <c r="J1337" t="s">
        <v>509</v>
      </c>
      <c r="K1337" t="s">
        <v>510</v>
      </c>
      <c r="L1337" t="s">
        <v>36</v>
      </c>
      <c r="M1337" t="s">
        <v>41</v>
      </c>
      <c r="N1337" t="s">
        <v>983</v>
      </c>
      <c r="O1337">
        <v>0</v>
      </c>
      <c r="P1337">
        <v>0</v>
      </c>
      <c r="Q1337">
        <v>1</v>
      </c>
      <c r="R1337">
        <v>0</v>
      </c>
      <c r="S1337">
        <v>0</v>
      </c>
      <c r="T1337">
        <v>1</v>
      </c>
      <c r="U1337">
        <v>0</v>
      </c>
      <c r="V1337">
        <v>0</v>
      </c>
      <c r="X1337">
        <v>0</v>
      </c>
      <c r="Y1337">
        <v>0</v>
      </c>
      <c r="AB1337" t="s">
        <v>1950</v>
      </c>
    </row>
    <row r="1338" spans="1:28">
      <c r="A1338" t="s">
        <v>658</v>
      </c>
      <c r="B1338" s="7" t="s">
        <v>1176</v>
      </c>
      <c r="D1338" t="s">
        <v>59</v>
      </c>
      <c r="E1338" t="s">
        <v>60</v>
      </c>
      <c r="F1338" t="s">
        <v>508</v>
      </c>
      <c r="H1338" t="s">
        <v>47</v>
      </c>
      <c r="I1338" t="s">
        <v>33</v>
      </c>
      <c r="J1338" t="s">
        <v>509</v>
      </c>
      <c r="K1338" t="s">
        <v>510</v>
      </c>
      <c r="L1338" t="s">
        <v>36</v>
      </c>
      <c r="M1338" t="s">
        <v>41</v>
      </c>
      <c r="N1338" t="s">
        <v>984</v>
      </c>
      <c r="O1338">
        <v>1</v>
      </c>
      <c r="P1338">
        <v>0</v>
      </c>
      <c r="Q1338">
        <v>1</v>
      </c>
      <c r="R1338">
        <v>0</v>
      </c>
      <c r="S1338">
        <v>0</v>
      </c>
      <c r="T1338">
        <v>1</v>
      </c>
      <c r="U1338">
        <v>0</v>
      </c>
      <c r="V1338">
        <v>0</v>
      </c>
      <c r="X1338">
        <v>0</v>
      </c>
      <c r="Y1338">
        <v>0</v>
      </c>
      <c r="AB1338" t="s">
        <v>1950</v>
      </c>
    </row>
    <row r="1339" spans="1:28">
      <c r="A1339" t="s">
        <v>658</v>
      </c>
      <c r="B1339" s="7" t="s">
        <v>1176</v>
      </c>
      <c r="D1339" t="s">
        <v>59</v>
      </c>
      <c r="E1339" t="s">
        <v>60</v>
      </c>
      <c r="F1339" t="s">
        <v>508</v>
      </c>
      <c r="H1339" t="s">
        <v>47</v>
      </c>
      <c r="I1339" t="s">
        <v>33</v>
      </c>
      <c r="J1339" t="s">
        <v>509</v>
      </c>
      <c r="K1339" t="s">
        <v>510</v>
      </c>
      <c r="L1339" t="s">
        <v>36</v>
      </c>
      <c r="M1339" t="s">
        <v>41</v>
      </c>
      <c r="N1339" t="s">
        <v>1310</v>
      </c>
      <c r="O1339">
        <v>0</v>
      </c>
      <c r="P1339">
        <v>0</v>
      </c>
      <c r="Q1339">
        <v>1</v>
      </c>
      <c r="R1339">
        <v>0</v>
      </c>
      <c r="S1339">
        <v>0</v>
      </c>
      <c r="T1339">
        <v>1</v>
      </c>
      <c r="U1339">
        <v>0</v>
      </c>
      <c r="V1339">
        <v>0</v>
      </c>
      <c r="X1339">
        <v>0</v>
      </c>
      <c r="Y1339">
        <v>0</v>
      </c>
      <c r="AB1339" t="s">
        <v>1950</v>
      </c>
    </row>
    <row r="1340" spans="1:28">
      <c r="A1340" t="s">
        <v>658</v>
      </c>
      <c r="B1340" s="7" t="s">
        <v>1176</v>
      </c>
      <c r="D1340" t="s">
        <v>59</v>
      </c>
      <c r="E1340" t="s">
        <v>60</v>
      </c>
      <c r="F1340" t="s">
        <v>508</v>
      </c>
      <c r="H1340" t="s">
        <v>47</v>
      </c>
      <c r="I1340" t="s">
        <v>33</v>
      </c>
      <c r="J1340" t="s">
        <v>509</v>
      </c>
      <c r="K1340" t="s">
        <v>510</v>
      </c>
      <c r="L1340" t="s">
        <v>36</v>
      </c>
      <c r="M1340" t="s">
        <v>41</v>
      </c>
      <c r="N1340" t="s">
        <v>1311</v>
      </c>
      <c r="O1340">
        <v>0</v>
      </c>
      <c r="P1340">
        <v>0</v>
      </c>
      <c r="Q1340">
        <v>1</v>
      </c>
      <c r="R1340">
        <v>0</v>
      </c>
      <c r="S1340">
        <v>0</v>
      </c>
      <c r="T1340">
        <v>1</v>
      </c>
      <c r="U1340">
        <v>0</v>
      </c>
      <c r="V1340">
        <v>0</v>
      </c>
      <c r="X1340">
        <v>0</v>
      </c>
      <c r="Y1340">
        <v>0</v>
      </c>
      <c r="AB1340" t="s">
        <v>1950</v>
      </c>
    </row>
    <row r="1341" spans="1:28">
      <c r="A1341" t="s">
        <v>658</v>
      </c>
      <c r="B1341" s="7" t="s">
        <v>1177</v>
      </c>
      <c r="D1341" t="s">
        <v>59</v>
      </c>
      <c r="E1341" t="s">
        <v>60</v>
      </c>
      <c r="F1341" t="s">
        <v>508</v>
      </c>
      <c r="H1341" t="s">
        <v>47</v>
      </c>
      <c r="I1341" t="s">
        <v>33</v>
      </c>
      <c r="J1341" t="s">
        <v>522</v>
      </c>
      <c r="K1341" t="s">
        <v>523</v>
      </c>
      <c r="L1341" t="s">
        <v>40</v>
      </c>
      <c r="M1341" t="s">
        <v>41</v>
      </c>
      <c r="N1341" t="s">
        <v>985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1</v>
      </c>
      <c r="U1341">
        <v>0</v>
      </c>
      <c r="V1341">
        <v>0</v>
      </c>
      <c r="X1341">
        <v>0</v>
      </c>
      <c r="Y1341">
        <v>0</v>
      </c>
      <c r="AB1341" t="s">
        <v>1950</v>
      </c>
    </row>
    <row r="1342" spans="1:28">
      <c r="A1342" t="s">
        <v>658</v>
      </c>
      <c r="B1342" s="7" t="s">
        <v>1177</v>
      </c>
      <c r="D1342" t="s">
        <v>59</v>
      </c>
      <c r="E1342" t="s">
        <v>60</v>
      </c>
      <c r="F1342" t="s">
        <v>508</v>
      </c>
      <c r="H1342" t="s">
        <v>47</v>
      </c>
      <c r="I1342" t="s">
        <v>33</v>
      </c>
      <c r="J1342" t="s">
        <v>522</v>
      </c>
      <c r="K1342" t="s">
        <v>523</v>
      </c>
      <c r="L1342" t="s">
        <v>40</v>
      </c>
      <c r="M1342" t="s">
        <v>41</v>
      </c>
      <c r="N1342" t="s">
        <v>986</v>
      </c>
      <c r="O1342">
        <v>0</v>
      </c>
      <c r="P1342">
        <v>0</v>
      </c>
      <c r="Q1342">
        <v>1</v>
      </c>
      <c r="R1342">
        <v>0</v>
      </c>
      <c r="S1342">
        <v>0</v>
      </c>
      <c r="T1342">
        <v>1</v>
      </c>
      <c r="U1342">
        <v>0</v>
      </c>
      <c r="V1342">
        <v>0</v>
      </c>
      <c r="X1342">
        <v>0</v>
      </c>
      <c r="Y1342">
        <v>0</v>
      </c>
      <c r="AB1342" t="s">
        <v>1950</v>
      </c>
    </row>
    <row r="1343" spans="1:28">
      <c r="A1343" t="s">
        <v>658</v>
      </c>
      <c r="B1343" s="7" t="s">
        <v>1177</v>
      </c>
      <c r="D1343" t="s">
        <v>59</v>
      </c>
      <c r="E1343" t="s">
        <v>60</v>
      </c>
      <c r="F1343" t="s">
        <v>508</v>
      </c>
      <c r="H1343" t="s">
        <v>47</v>
      </c>
      <c r="I1343" t="s">
        <v>33</v>
      </c>
      <c r="J1343" t="s">
        <v>522</v>
      </c>
      <c r="K1343" t="s">
        <v>523</v>
      </c>
      <c r="L1343" t="s">
        <v>36</v>
      </c>
      <c r="M1343" t="s">
        <v>41</v>
      </c>
      <c r="N1343" t="s">
        <v>987</v>
      </c>
      <c r="O1343">
        <v>0</v>
      </c>
      <c r="P1343">
        <v>0</v>
      </c>
      <c r="Q1343">
        <v>1</v>
      </c>
      <c r="R1343">
        <v>0</v>
      </c>
      <c r="S1343">
        <v>0</v>
      </c>
      <c r="T1343">
        <v>1</v>
      </c>
      <c r="U1343">
        <v>0</v>
      </c>
      <c r="V1343">
        <v>0</v>
      </c>
      <c r="X1343">
        <v>0</v>
      </c>
      <c r="Y1343">
        <v>0</v>
      </c>
      <c r="AB1343" t="s">
        <v>1950</v>
      </c>
    </row>
    <row r="1344" spans="1:28">
      <c r="A1344" t="s">
        <v>658</v>
      </c>
      <c r="B1344" s="7" t="s">
        <v>1174</v>
      </c>
      <c r="D1344" t="s">
        <v>59</v>
      </c>
      <c r="E1344" t="s">
        <v>60</v>
      </c>
      <c r="F1344" t="s">
        <v>508</v>
      </c>
      <c r="H1344" t="s">
        <v>47</v>
      </c>
      <c r="I1344" t="s">
        <v>33</v>
      </c>
      <c r="J1344" t="s">
        <v>522</v>
      </c>
      <c r="K1344" t="s">
        <v>523</v>
      </c>
      <c r="L1344" t="s">
        <v>36</v>
      </c>
      <c r="M1344" t="s">
        <v>41</v>
      </c>
      <c r="N1344" t="s">
        <v>988</v>
      </c>
      <c r="O1344">
        <v>0</v>
      </c>
      <c r="P1344">
        <v>0</v>
      </c>
      <c r="Q1344">
        <v>1</v>
      </c>
      <c r="R1344">
        <v>0</v>
      </c>
      <c r="S1344">
        <v>0</v>
      </c>
      <c r="T1344">
        <v>1</v>
      </c>
      <c r="U1344">
        <v>0</v>
      </c>
      <c r="V1344">
        <v>0</v>
      </c>
      <c r="X1344">
        <v>0</v>
      </c>
      <c r="Y1344">
        <v>0</v>
      </c>
      <c r="AB1344" t="s">
        <v>1950</v>
      </c>
    </row>
    <row r="1345" spans="1:28">
      <c r="A1345" t="s">
        <v>658</v>
      </c>
      <c r="B1345" s="7" t="s">
        <v>1174</v>
      </c>
      <c r="D1345" t="s">
        <v>59</v>
      </c>
      <c r="E1345" t="s">
        <v>60</v>
      </c>
      <c r="F1345" t="s">
        <v>508</v>
      </c>
      <c r="H1345" t="s">
        <v>47</v>
      </c>
      <c r="I1345" t="s">
        <v>33</v>
      </c>
      <c r="J1345" t="s">
        <v>522</v>
      </c>
      <c r="K1345" t="s">
        <v>523</v>
      </c>
      <c r="L1345" t="s">
        <v>36</v>
      </c>
      <c r="M1345" t="s">
        <v>41</v>
      </c>
      <c r="N1345" t="s">
        <v>989</v>
      </c>
      <c r="O1345">
        <v>0</v>
      </c>
      <c r="P1345">
        <v>0</v>
      </c>
      <c r="Q1345">
        <v>1</v>
      </c>
      <c r="R1345">
        <v>0</v>
      </c>
      <c r="S1345">
        <v>0</v>
      </c>
      <c r="T1345">
        <v>1</v>
      </c>
      <c r="U1345">
        <v>0</v>
      </c>
      <c r="V1345">
        <v>0</v>
      </c>
      <c r="X1345">
        <v>0</v>
      </c>
      <c r="Y1345">
        <v>0</v>
      </c>
      <c r="AB1345" t="s">
        <v>1950</v>
      </c>
    </row>
    <row r="1346" spans="1:28">
      <c r="A1346" t="s">
        <v>658</v>
      </c>
      <c r="B1346" s="7" t="s">
        <v>1173</v>
      </c>
      <c r="D1346" t="s">
        <v>59</v>
      </c>
      <c r="E1346" t="s">
        <v>60</v>
      </c>
      <c r="F1346" t="s">
        <v>508</v>
      </c>
      <c r="H1346" t="s">
        <v>47</v>
      </c>
      <c r="I1346" t="s">
        <v>33</v>
      </c>
      <c r="J1346" t="s">
        <v>522</v>
      </c>
      <c r="K1346" t="s">
        <v>523</v>
      </c>
      <c r="L1346" t="s">
        <v>40</v>
      </c>
      <c r="M1346" t="s">
        <v>41</v>
      </c>
      <c r="N1346" t="s">
        <v>990</v>
      </c>
      <c r="O1346">
        <v>1</v>
      </c>
      <c r="P1346">
        <v>0</v>
      </c>
      <c r="Q1346">
        <v>1</v>
      </c>
      <c r="R1346">
        <v>0</v>
      </c>
      <c r="S1346">
        <v>0</v>
      </c>
      <c r="T1346">
        <v>1</v>
      </c>
      <c r="U1346">
        <v>0</v>
      </c>
      <c r="V1346">
        <v>0</v>
      </c>
      <c r="X1346">
        <v>0</v>
      </c>
      <c r="Y1346">
        <v>0</v>
      </c>
      <c r="AB1346" t="s">
        <v>1950</v>
      </c>
    </row>
    <row r="1347" spans="1:28">
      <c r="A1347" t="s">
        <v>658</v>
      </c>
      <c r="B1347" s="7" t="s">
        <v>1173</v>
      </c>
      <c r="D1347" t="s">
        <v>59</v>
      </c>
      <c r="E1347" t="s">
        <v>60</v>
      </c>
      <c r="F1347" t="s">
        <v>508</v>
      </c>
      <c r="H1347" t="s">
        <v>47</v>
      </c>
      <c r="I1347" t="s">
        <v>33</v>
      </c>
      <c r="J1347" t="s">
        <v>522</v>
      </c>
      <c r="K1347" t="s">
        <v>523</v>
      </c>
      <c r="L1347" t="s">
        <v>36</v>
      </c>
      <c r="M1347" t="s">
        <v>41</v>
      </c>
      <c r="N1347" t="s">
        <v>991</v>
      </c>
      <c r="O1347">
        <v>1</v>
      </c>
      <c r="P1347">
        <v>0</v>
      </c>
      <c r="Q1347">
        <v>1</v>
      </c>
      <c r="R1347">
        <v>0</v>
      </c>
      <c r="S1347">
        <v>0</v>
      </c>
      <c r="T1347">
        <v>1</v>
      </c>
      <c r="U1347">
        <v>0</v>
      </c>
      <c r="V1347">
        <v>0</v>
      </c>
      <c r="X1347">
        <v>0</v>
      </c>
      <c r="Y1347">
        <v>0</v>
      </c>
      <c r="AB1347" t="s">
        <v>1950</v>
      </c>
    </row>
    <row r="1348" spans="1:28">
      <c r="A1348" t="s">
        <v>658</v>
      </c>
      <c r="B1348" s="7" t="s">
        <v>1173</v>
      </c>
      <c r="D1348" t="s">
        <v>59</v>
      </c>
      <c r="E1348" t="s">
        <v>60</v>
      </c>
      <c r="F1348" t="s">
        <v>508</v>
      </c>
      <c r="H1348" t="s">
        <v>47</v>
      </c>
      <c r="I1348" t="s">
        <v>33</v>
      </c>
      <c r="J1348" t="s">
        <v>522</v>
      </c>
      <c r="K1348" t="s">
        <v>523</v>
      </c>
      <c r="L1348" t="s">
        <v>36</v>
      </c>
      <c r="M1348" t="s">
        <v>51</v>
      </c>
      <c r="N1348" t="s">
        <v>992</v>
      </c>
      <c r="O1348">
        <v>1</v>
      </c>
      <c r="P1348">
        <v>0</v>
      </c>
      <c r="Q1348">
        <v>0</v>
      </c>
      <c r="R1348">
        <v>1</v>
      </c>
      <c r="S1348">
        <v>0</v>
      </c>
      <c r="T1348">
        <v>1</v>
      </c>
      <c r="U1348">
        <v>0</v>
      </c>
      <c r="V1348">
        <v>0</v>
      </c>
      <c r="X1348">
        <v>0</v>
      </c>
      <c r="Y1348">
        <v>0</v>
      </c>
      <c r="AB1348" t="s">
        <v>1950</v>
      </c>
    </row>
    <row r="1349" spans="1:28">
      <c r="A1349" t="s">
        <v>658</v>
      </c>
      <c r="B1349" s="7" t="s">
        <v>1170</v>
      </c>
      <c r="D1349" t="s">
        <v>59</v>
      </c>
      <c r="E1349" t="s">
        <v>60</v>
      </c>
      <c r="F1349" t="s">
        <v>508</v>
      </c>
      <c r="H1349" t="s">
        <v>47</v>
      </c>
      <c r="I1349" t="s">
        <v>33</v>
      </c>
      <c r="J1349" t="s">
        <v>522</v>
      </c>
      <c r="K1349" t="s">
        <v>523</v>
      </c>
      <c r="L1349" t="s">
        <v>40</v>
      </c>
      <c r="M1349" t="s">
        <v>41</v>
      </c>
      <c r="N1349" t="s">
        <v>993</v>
      </c>
      <c r="O1349">
        <v>1</v>
      </c>
      <c r="P1349">
        <v>0</v>
      </c>
      <c r="Q1349">
        <v>1</v>
      </c>
      <c r="R1349">
        <v>0</v>
      </c>
      <c r="S1349">
        <v>0</v>
      </c>
      <c r="T1349">
        <v>1</v>
      </c>
      <c r="U1349">
        <v>0</v>
      </c>
      <c r="V1349">
        <v>0</v>
      </c>
      <c r="X1349">
        <v>0</v>
      </c>
      <c r="Y1349">
        <v>0</v>
      </c>
      <c r="AB1349" t="s">
        <v>1950</v>
      </c>
    </row>
    <row r="1350" spans="1:28">
      <c r="A1350" t="s">
        <v>658</v>
      </c>
      <c r="B1350" s="7" t="s">
        <v>1170</v>
      </c>
      <c r="D1350" t="s">
        <v>59</v>
      </c>
      <c r="E1350" t="s">
        <v>60</v>
      </c>
      <c r="F1350" t="s">
        <v>508</v>
      </c>
      <c r="H1350" t="s">
        <v>47</v>
      </c>
      <c r="I1350" t="s">
        <v>33</v>
      </c>
      <c r="J1350" t="s">
        <v>522</v>
      </c>
      <c r="K1350" t="s">
        <v>523</v>
      </c>
      <c r="L1350" t="s">
        <v>36</v>
      </c>
      <c r="M1350" t="s">
        <v>41</v>
      </c>
      <c r="N1350" t="s">
        <v>994</v>
      </c>
      <c r="O1350">
        <v>0</v>
      </c>
      <c r="P1350">
        <v>0</v>
      </c>
      <c r="Q1350">
        <v>1</v>
      </c>
      <c r="R1350">
        <v>0</v>
      </c>
      <c r="S1350">
        <v>0</v>
      </c>
      <c r="T1350">
        <v>1</v>
      </c>
      <c r="U1350">
        <v>0</v>
      </c>
      <c r="V1350">
        <v>0</v>
      </c>
      <c r="X1350">
        <v>0</v>
      </c>
      <c r="Y1350">
        <v>0</v>
      </c>
      <c r="AB1350" t="s">
        <v>1950</v>
      </c>
    </row>
    <row r="1351" spans="1:28">
      <c r="A1351" t="s">
        <v>658</v>
      </c>
      <c r="B1351" s="7" t="s">
        <v>1176</v>
      </c>
      <c r="D1351" t="s">
        <v>59</v>
      </c>
      <c r="E1351" t="s">
        <v>60</v>
      </c>
      <c r="F1351" t="s">
        <v>508</v>
      </c>
      <c r="H1351" t="s">
        <v>47</v>
      </c>
      <c r="I1351" t="s">
        <v>33</v>
      </c>
      <c r="J1351" t="s">
        <v>522</v>
      </c>
      <c r="K1351" t="s">
        <v>523</v>
      </c>
      <c r="L1351" t="s">
        <v>36</v>
      </c>
      <c r="M1351" t="s">
        <v>41</v>
      </c>
      <c r="N1351" t="s">
        <v>1312</v>
      </c>
      <c r="O1351">
        <v>0</v>
      </c>
      <c r="P1351">
        <v>0</v>
      </c>
      <c r="Q1351">
        <v>1</v>
      </c>
      <c r="R1351">
        <v>0</v>
      </c>
      <c r="S1351">
        <v>0</v>
      </c>
      <c r="T1351">
        <v>1</v>
      </c>
      <c r="U1351">
        <v>0</v>
      </c>
      <c r="V1351">
        <v>0</v>
      </c>
      <c r="X1351">
        <v>0</v>
      </c>
      <c r="Y1351">
        <v>0</v>
      </c>
      <c r="AB1351" t="s">
        <v>1950</v>
      </c>
    </row>
    <row r="1352" spans="1:28">
      <c r="A1352" t="s">
        <v>658</v>
      </c>
      <c r="B1352" s="7" t="s">
        <v>1176</v>
      </c>
      <c r="D1352" t="s">
        <v>59</v>
      </c>
      <c r="E1352" t="s">
        <v>60</v>
      </c>
      <c r="F1352" t="s">
        <v>508</v>
      </c>
      <c r="H1352" t="s">
        <v>47</v>
      </c>
      <c r="I1352" t="s">
        <v>33</v>
      </c>
      <c r="J1352" t="s">
        <v>522</v>
      </c>
      <c r="K1352" t="s">
        <v>523</v>
      </c>
      <c r="L1352" t="s">
        <v>36</v>
      </c>
      <c r="M1352" t="s">
        <v>41</v>
      </c>
      <c r="N1352" t="s">
        <v>1313</v>
      </c>
      <c r="O1352">
        <v>0</v>
      </c>
      <c r="P1352">
        <v>0</v>
      </c>
      <c r="Q1352">
        <v>1</v>
      </c>
      <c r="R1352">
        <v>0</v>
      </c>
      <c r="S1352">
        <v>0</v>
      </c>
      <c r="T1352">
        <v>1</v>
      </c>
      <c r="U1352">
        <v>0</v>
      </c>
      <c r="V1352">
        <v>0</v>
      </c>
      <c r="X1352">
        <v>0</v>
      </c>
      <c r="Y1352">
        <v>0</v>
      </c>
      <c r="AB1352" t="s">
        <v>1950</v>
      </c>
    </row>
    <row r="1353" spans="1:28">
      <c r="A1353" t="s">
        <v>658</v>
      </c>
      <c r="B1353" s="7" t="s">
        <v>1176</v>
      </c>
      <c r="D1353" t="s">
        <v>59</v>
      </c>
      <c r="E1353" t="s">
        <v>60</v>
      </c>
      <c r="F1353" t="s">
        <v>508</v>
      </c>
      <c r="H1353" t="s">
        <v>47</v>
      </c>
      <c r="I1353" t="s">
        <v>33</v>
      </c>
      <c r="J1353" t="s">
        <v>522</v>
      </c>
      <c r="K1353" t="s">
        <v>523</v>
      </c>
      <c r="L1353" t="s">
        <v>36</v>
      </c>
      <c r="M1353" t="s">
        <v>41</v>
      </c>
      <c r="N1353" t="s">
        <v>1314</v>
      </c>
      <c r="O1353">
        <v>0</v>
      </c>
      <c r="P1353">
        <v>0</v>
      </c>
      <c r="Q1353">
        <v>1</v>
      </c>
      <c r="R1353">
        <v>0</v>
      </c>
      <c r="S1353">
        <v>0</v>
      </c>
      <c r="T1353">
        <v>1</v>
      </c>
      <c r="U1353">
        <v>0</v>
      </c>
      <c r="V1353">
        <v>0</v>
      </c>
      <c r="X1353">
        <v>0</v>
      </c>
      <c r="Y1353">
        <v>0</v>
      </c>
      <c r="AB1353" t="s">
        <v>1950</v>
      </c>
    </row>
    <row r="1354" spans="1:28">
      <c r="A1354" t="s">
        <v>658</v>
      </c>
      <c r="B1354" s="7" t="s">
        <v>1176</v>
      </c>
      <c r="D1354" t="s">
        <v>59</v>
      </c>
      <c r="E1354" t="s">
        <v>60</v>
      </c>
      <c r="F1354" t="s">
        <v>508</v>
      </c>
      <c r="H1354" t="s">
        <v>47</v>
      </c>
      <c r="I1354" t="s">
        <v>33</v>
      </c>
      <c r="J1354" t="s">
        <v>522</v>
      </c>
      <c r="K1354" t="s">
        <v>523</v>
      </c>
      <c r="L1354" t="s">
        <v>36</v>
      </c>
      <c r="M1354" t="s">
        <v>41</v>
      </c>
      <c r="N1354" t="s">
        <v>995</v>
      </c>
      <c r="O1354">
        <v>1</v>
      </c>
      <c r="P1354">
        <v>0</v>
      </c>
      <c r="Q1354">
        <v>1</v>
      </c>
      <c r="R1354">
        <v>0</v>
      </c>
      <c r="S1354">
        <v>0</v>
      </c>
      <c r="T1354">
        <v>1</v>
      </c>
      <c r="U1354">
        <v>0</v>
      </c>
      <c r="V1354">
        <v>0</v>
      </c>
      <c r="X1354">
        <v>0</v>
      </c>
      <c r="Y1354">
        <v>0</v>
      </c>
      <c r="AB1354" t="s">
        <v>1950</v>
      </c>
    </row>
    <row r="1355" spans="1:28">
      <c r="A1355" t="s">
        <v>658</v>
      </c>
      <c r="B1355" s="7" t="s">
        <v>1177</v>
      </c>
      <c r="D1355" t="s">
        <v>59</v>
      </c>
      <c r="E1355" t="s">
        <v>60</v>
      </c>
      <c r="F1355" t="s">
        <v>61</v>
      </c>
      <c r="H1355" t="s">
        <v>47</v>
      </c>
      <c r="I1355" t="s">
        <v>33</v>
      </c>
      <c r="J1355" t="s">
        <v>534</v>
      </c>
      <c r="K1355" t="s">
        <v>535</v>
      </c>
      <c r="L1355" t="s">
        <v>36</v>
      </c>
      <c r="M1355" t="s">
        <v>41</v>
      </c>
      <c r="N1355" t="s">
        <v>996</v>
      </c>
      <c r="O1355">
        <v>0</v>
      </c>
      <c r="P1355">
        <v>0</v>
      </c>
      <c r="Q1355">
        <v>1</v>
      </c>
      <c r="R1355">
        <v>0</v>
      </c>
      <c r="S1355">
        <v>0</v>
      </c>
      <c r="T1355">
        <v>1</v>
      </c>
      <c r="U1355">
        <v>0</v>
      </c>
      <c r="V1355">
        <v>0</v>
      </c>
      <c r="X1355">
        <v>0</v>
      </c>
      <c r="Y1355">
        <v>0</v>
      </c>
      <c r="AB1355" t="s">
        <v>1950</v>
      </c>
    </row>
    <row r="1356" spans="1:28">
      <c r="A1356" t="s">
        <v>658</v>
      </c>
      <c r="B1356" s="7" t="s">
        <v>1177</v>
      </c>
      <c r="D1356" t="s">
        <v>59</v>
      </c>
      <c r="E1356" t="s">
        <v>60</v>
      </c>
      <c r="F1356" t="s">
        <v>61</v>
      </c>
      <c r="H1356" t="s">
        <v>47</v>
      </c>
      <c r="I1356" t="s">
        <v>33</v>
      </c>
      <c r="J1356" t="s">
        <v>534</v>
      </c>
      <c r="K1356" t="s">
        <v>535</v>
      </c>
      <c r="L1356" t="s">
        <v>36</v>
      </c>
      <c r="M1356" t="s">
        <v>41</v>
      </c>
      <c r="N1356" t="s">
        <v>997</v>
      </c>
      <c r="O1356">
        <v>0</v>
      </c>
      <c r="P1356">
        <v>0</v>
      </c>
      <c r="Q1356">
        <v>1</v>
      </c>
      <c r="R1356">
        <v>0</v>
      </c>
      <c r="S1356">
        <v>0</v>
      </c>
      <c r="T1356">
        <v>1</v>
      </c>
      <c r="U1356">
        <v>0</v>
      </c>
      <c r="V1356">
        <v>0</v>
      </c>
      <c r="X1356">
        <v>0</v>
      </c>
      <c r="Y1356">
        <v>0</v>
      </c>
      <c r="AB1356" t="s">
        <v>1950</v>
      </c>
    </row>
    <row r="1357" spans="1:28">
      <c r="A1357" t="s">
        <v>658</v>
      </c>
      <c r="B1357" s="7" t="s">
        <v>1174</v>
      </c>
      <c r="D1357" t="s">
        <v>59</v>
      </c>
      <c r="E1357" t="s">
        <v>60</v>
      </c>
      <c r="F1357" t="s">
        <v>61</v>
      </c>
      <c r="H1357" t="s">
        <v>47</v>
      </c>
      <c r="I1357" t="s">
        <v>33</v>
      </c>
      <c r="J1357" t="s">
        <v>534</v>
      </c>
      <c r="K1357" t="s">
        <v>535</v>
      </c>
      <c r="L1357" t="s">
        <v>36</v>
      </c>
      <c r="M1357" t="s">
        <v>41</v>
      </c>
      <c r="N1357" t="s">
        <v>998</v>
      </c>
      <c r="O1357">
        <v>0</v>
      </c>
      <c r="P1357">
        <v>0</v>
      </c>
      <c r="Q1357">
        <v>1</v>
      </c>
      <c r="R1357">
        <v>0</v>
      </c>
      <c r="S1357">
        <v>0</v>
      </c>
      <c r="T1357">
        <v>1</v>
      </c>
      <c r="U1357">
        <v>0</v>
      </c>
      <c r="V1357">
        <v>0</v>
      </c>
      <c r="X1357">
        <v>0</v>
      </c>
      <c r="Y1357">
        <v>0</v>
      </c>
      <c r="AB1357" t="s">
        <v>1950</v>
      </c>
    </row>
    <row r="1358" spans="1:28">
      <c r="A1358" t="s">
        <v>658</v>
      </c>
      <c r="B1358" s="7" t="s">
        <v>1174</v>
      </c>
      <c r="D1358" t="s">
        <v>59</v>
      </c>
      <c r="E1358" t="s">
        <v>60</v>
      </c>
      <c r="F1358" t="s">
        <v>61</v>
      </c>
      <c r="H1358" t="s">
        <v>47</v>
      </c>
      <c r="I1358" t="s">
        <v>33</v>
      </c>
      <c r="J1358" t="s">
        <v>534</v>
      </c>
      <c r="K1358" t="s">
        <v>535</v>
      </c>
      <c r="L1358" t="s">
        <v>36</v>
      </c>
      <c r="M1358" t="s">
        <v>41</v>
      </c>
      <c r="N1358" t="s">
        <v>999</v>
      </c>
      <c r="O1358">
        <v>0</v>
      </c>
      <c r="P1358">
        <v>0</v>
      </c>
      <c r="Q1358">
        <v>1</v>
      </c>
      <c r="R1358">
        <v>0</v>
      </c>
      <c r="S1358">
        <v>0</v>
      </c>
      <c r="T1358">
        <v>1</v>
      </c>
      <c r="U1358">
        <v>0</v>
      </c>
      <c r="V1358">
        <v>0</v>
      </c>
      <c r="X1358">
        <v>0</v>
      </c>
      <c r="Y1358">
        <v>0</v>
      </c>
      <c r="AB1358" t="s">
        <v>1950</v>
      </c>
    </row>
    <row r="1359" spans="1:28">
      <c r="A1359" t="s">
        <v>658</v>
      </c>
      <c r="B1359" s="7" t="s">
        <v>1174</v>
      </c>
      <c r="D1359" t="s">
        <v>59</v>
      </c>
      <c r="E1359" t="s">
        <v>60</v>
      </c>
      <c r="F1359" t="s">
        <v>61</v>
      </c>
      <c r="H1359" t="s">
        <v>47</v>
      </c>
      <c r="I1359" t="s">
        <v>33</v>
      </c>
      <c r="J1359" t="s">
        <v>534</v>
      </c>
      <c r="K1359" t="s">
        <v>535</v>
      </c>
      <c r="L1359" t="s">
        <v>36</v>
      </c>
      <c r="M1359" t="s">
        <v>41</v>
      </c>
      <c r="N1359" t="s">
        <v>1000</v>
      </c>
      <c r="O1359">
        <v>0</v>
      </c>
      <c r="P1359">
        <v>0</v>
      </c>
      <c r="Q1359">
        <v>1</v>
      </c>
      <c r="R1359">
        <v>0</v>
      </c>
      <c r="S1359">
        <v>0</v>
      </c>
      <c r="T1359">
        <v>1</v>
      </c>
      <c r="U1359">
        <v>0</v>
      </c>
      <c r="V1359">
        <v>0</v>
      </c>
      <c r="X1359">
        <v>0</v>
      </c>
      <c r="Y1359">
        <v>0</v>
      </c>
      <c r="AB1359" t="s">
        <v>1950</v>
      </c>
    </row>
    <row r="1360" spans="1:28">
      <c r="A1360" t="s">
        <v>658</v>
      </c>
      <c r="B1360" s="7" t="s">
        <v>1173</v>
      </c>
      <c r="D1360" t="s">
        <v>59</v>
      </c>
      <c r="E1360" t="s">
        <v>60</v>
      </c>
      <c r="F1360" t="s">
        <v>61</v>
      </c>
      <c r="H1360" t="s">
        <v>47</v>
      </c>
      <c r="I1360" t="s">
        <v>33</v>
      </c>
      <c r="J1360" t="s">
        <v>534</v>
      </c>
      <c r="K1360" t="s">
        <v>535</v>
      </c>
      <c r="L1360" t="s">
        <v>36</v>
      </c>
      <c r="M1360" t="s">
        <v>41</v>
      </c>
      <c r="N1360" t="s">
        <v>1001</v>
      </c>
      <c r="O1360">
        <v>0</v>
      </c>
      <c r="P1360">
        <v>0</v>
      </c>
      <c r="Q1360">
        <v>1</v>
      </c>
      <c r="R1360">
        <v>0</v>
      </c>
      <c r="S1360">
        <v>0</v>
      </c>
      <c r="T1360">
        <v>1</v>
      </c>
      <c r="U1360">
        <v>0</v>
      </c>
      <c r="V1360">
        <v>0</v>
      </c>
      <c r="X1360">
        <v>0</v>
      </c>
      <c r="Y1360">
        <v>0</v>
      </c>
      <c r="AB1360" t="s">
        <v>1950</v>
      </c>
    </row>
    <row r="1361" spans="1:28">
      <c r="A1361" t="s">
        <v>658</v>
      </c>
      <c r="B1361" s="7" t="s">
        <v>1173</v>
      </c>
      <c r="D1361" t="s">
        <v>59</v>
      </c>
      <c r="E1361" t="s">
        <v>60</v>
      </c>
      <c r="F1361" t="s">
        <v>61</v>
      </c>
      <c r="H1361" t="s">
        <v>47</v>
      </c>
      <c r="I1361" t="s">
        <v>33</v>
      </c>
      <c r="J1361" t="s">
        <v>534</v>
      </c>
      <c r="K1361" t="s">
        <v>535</v>
      </c>
      <c r="L1361" t="s">
        <v>36</v>
      </c>
      <c r="M1361" t="s">
        <v>41</v>
      </c>
      <c r="N1361" t="s">
        <v>1936</v>
      </c>
      <c r="O1361">
        <v>1</v>
      </c>
      <c r="P1361">
        <v>0</v>
      </c>
      <c r="Q1361">
        <v>1</v>
      </c>
      <c r="R1361">
        <v>0</v>
      </c>
      <c r="S1361">
        <v>0</v>
      </c>
      <c r="T1361">
        <v>1</v>
      </c>
      <c r="U1361">
        <v>0</v>
      </c>
      <c r="V1361">
        <v>0</v>
      </c>
      <c r="X1361">
        <v>0</v>
      </c>
      <c r="Y1361">
        <v>0</v>
      </c>
      <c r="AB1361" t="s">
        <v>1950</v>
      </c>
    </row>
    <row r="1362" spans="1:28">
      <c r="A1362" t="s">
        <v>658</v>
      </c>
      <c r="B1362" s="7" t="s">
        <v>1171</v>
      </c>
      <c r="D1362" t="s">
        <v>59</v>
      </c>
      <c r="E1362" t="s">
        <v>60</v>
      </c>
      <c r="F1362" t="s">
        <v>61</v>
      </c>
      <c r="H1362" t="s">
        <v>47</v>
      </c>
      <c r="I1362" t="s">
        <v>33</v>
      </c>
      <c r="J1362" t="s">
        <v>534</v>
      </c>
      <c r="K1362" t="s">
        <v>535</v>
      </c>
      <c r="L1362" t="s">
        <v>36</v>
      </c>
      <c r="M1362" t="s">
        <v>51</v>
      </c>
      <c r="N1362" t="s">
        <v>1646</v>
      </c>
      <c r="O1362">
        <v>0</v>
      </c>
      <c r="P1362">
        <v>0</v>
      </c>
      <c r="Q1362">
        <v>0</v>
      </c>
      <c r="R1362">
        <v>1</v>
      </c>
      <c r="S1362">
        <v>0</v>
      </c>
      <c r="T1362">
        <v>1</v>
      </c>
      <c r="U1362">
        <v>0</v>
      </c>
      <c r="V1362">
        <v>0</v>
      </c>
      <c r="X1362">
        <v>0</v>
      </c>
      <c r="Y1362">
        <v>0</v>
      </c>
      <c r="AB1362" t="s">
        <v>1950</v>
      </c>
    </row>
    <row r="1363" spans="1:28">
      <c r="A1363" t="s">
        <v>658</v>
      </c>
      <c r="B1363" s="7" t="s">
        <v>1354</v>
      </c>
      <c r="D1363" t="s">
        <v>59</v>
      </c>
      <c r="E1363" t="s">
        <v>60</v>
      </c>
      <c r="F1363" t="s">
        <v>61</v>
      </c>
      <c r="H1363" t="s">
        <v>47</v>
      </c>
      <c r="I1363" t="s">
        <v>33</v>
      </c>
      <c r="J1363" t="s">
        <v>534</v>
      </c>
      <c r="K1363" t="s">
        <v>535</v>
      </c>
      <c r="L1363" t="s">
        <v>40</v>
      </c>
      <c r="M1363" t="s">
        <v>41</v>
      </c>
      <c r="N1363" t="s">
        <v>1731</v>
      </c>
      <c r="O1363">
        <v>0</v>
      </c>
      <c r="P1363">
        <v>0</v>
      </c>
      <c r="Q1363">
        <v>1</v>
      </c>
      <c r="R1363">
        <v>0</v>
      </c>
      <c r="S1363">
        <v>0</v>
      </c>
      <c r="T1363">
        <v>1</v>
      </c>
      <c r="U1363">
        <v>0</v>
      </c>
      <c r="V1363">
        <v>0</v>
      </c>
      <c r="X1363">
        <v>0</v>
      </c>
      <c r="Y1363">
        <v>0</v>
      </c>
      <c r="AB1363" t="s">
        <v>1950</v>
      </c>
    </row>
    <row r="1364" spans="1:28">
      <c r="A1364" t="s">
        <v>658</v>
      </c>
      <c r="B1364" s="7" t="s">
        <v>1354</v>
      </c>
      <c r="D1364" t="s">
        <v>59</v>
      </c>
      <c r="E1364" t="s">
        <v>60</v>
      </c>
      <c r="F1364" t="s">
        <v>61</v>
      </c>
      <c r="H1364" t="s">
        <v>47</v>
      </c>
      <c r="I1364" t="s">
        <v>33</v>
      </c>
      <c r="J1364" t="s">
        <v>534</v>
      </c>
      <c r="K1364" t="s">
        <v>535</v>
      </c>
      <c r="L1364" t="s">
        <v>40</v>
      </c>
      <c r="M1364" t="s">
        <v>41</v>
      </c>
      <c r="N1364" t="s">
        <v>1732</v>
      </c>
      <c r="O1364">
        <v>0</v>
      </c>
      <c r="P1364">
        <v>0</v>
      </c>
      <c r="Q1364">
        <v>1</v>
      </c>
      <c r="R1364">
        <v>0</v>
      </c>
      <c r="S1364">
        <v>0</v>
      </c>
      <c r="T1364">
        <v>1</v>
      </c>
      <c r="U1364">
        <v>0</v>
      </c>
      <c r="V1364">
        <v>0</v>
      </c>
      <c r="X1364">
        <v>0</v>
      </c>
      <c r="Y1364">
        <v>0</v>
      </c>
      <c r="AB1364" t="s">
        <v>1950</v>
      </c>
    </row>
    <row r="1365" spans="1:28">
      <c r="A1365" t="s">
        <v>658</v>
      </c>
      <c r="B1365" s="7" t="s">
        <v>1746</v>
      </c>
      <c r="D1365" t="s">
        <v>59</v>
      </c>
      <c r="E1365" t="s">
        <v>60</v>
      </c>
      <c r="F1365" t="s">
        <v>61</v>
      </c>
      <c r="H1365" t="s">
        <v>47</v>
      </c>
      <c r="I1365" t="s">
        <v>33</v>
      </c>
      <c r="J1365" t="s">
        <v>534</v>
      </c>
      <c r="K1365" t="s">
        <v>535</v>
      </c>
      <c r="L1365" t="s">
        <v>40</v>
      </c>
      <c r="M1365" t="s">
        <v>41</v>
      </c>
      <c r="N1365" t="s">
        <v>1774</v>
      </c>
      <c r="O1365">
        <v>0</v>
      </c>
      <c r="P1365">
        <v>0</v>
      </c>
      <c r="Q1365">
        <v>1</v>
      </c>
      <c r="R1365">
        <v>0</v>
      </c>
      <c r="S1365">
        <v>0</v>
      </c>
      <c r="T1365">
        <v>1</v>
      </c>
      <c r="U1365">
        <v>0</v>
      </c>
      <c r="V1365">
        <v>0</v>
      </c>
      <c r="X1365">
        <v>0</v>
      </c>
      <c r="Y1365">
        <v>0</v>
      </c>
      <c r="AB1365" t="s">
        <v>1950</v>
      </c>
    </row>
    <row r="1366" spans="1:28">
      <c r="A1366" t="s">
        <v>658</v>
      </c>
      <c r="B1366" s="7" t="s">
        <v>1807</v>
      </c>
      <c r="D1366" t="s">
        <v>59</v>
      </c>
      <c r="E1366" t="s">
        <v>60</v>
      </c>
      <c r="F1366" t="s">
        <v>61</v>
      </c>
      <c r="H1366" t="s">
        <v>47</v>
      </c>
      <c r="I1366" t="s">
        <v>33</v>
      </c>
      <c r="J1366" t="s">
        <v>534</v>
      </c>
      <c r="K1366" t="s">
        <v>535</v>
      </c>
      <c r="L1366" t="s">
        <v>40</v>
      </c>
      <c r="M1366" t="s">
        <v>51</v>
      </c>
      <c r="N1366" t="s">
        <v>1851</v>
      </c>
      <c r="O1366">
        <v>1</v>
      </c>
      <c r="P1366">
        <v>0</v>
      </c>
      <c r="Q1366">
        <v>0</v>
      </c>
      <c r="R1366">
        <v>1</v>
      </c>
      <c r="S1366">
        <v>0</v>
      </c>
      <c r="T1366">
        <v>1</v>
      </c>
      <c r="U1366">
        <v>0</v>
      </c>
      <c r="V1366">
        <v>0</v>
      </c>
      <c r="X1366">
        <v>0</v>
      </c>
      <c r="Y1366">
        <v>0</v>
      </c>
      <c r="AB1366" t="s">
        <v>1950</v>
      </c>
    </row>
    <row r="1367" spans="1:28">
      <c r="A1367" t="s">
        <v>658</v>
      </c>
      <c r="B1367" s="7" t="s">
        <v>1870</v>
      </c>
      <c r="D1367" t="s">
        <v>59</v>
      </c>
      <c r="E1367" t="s">
        <v>60</v>
      </c>
      <c r="F1367" t="s">
        <v>61</v>
      </c>
      <c r="H1367" t="s">
        <v>47</v>
      </c>
      <c r="I1367" t="s">
        <v>33</v>
      </c>
      <c r="J1367" t="s">
        <v>534</v>
      </c>
      <c r="K1367" t="s">
        <v>535</v>
      </c>
      <c r="L1367" t="s">
        <v>36</v>
      </c>
      <c r="M1367" t="s">
        <v>41</v>
      </c>
      <c r="N1367" t="s">
        <v>1887</v>
      </c>
      <c r="O1367">
        <v>0</v>
      </c>
      <c r="P1367">
        <v>0</v>
      </c>
      <c r="Q1367">
        <v>1</v>
      </c>
      <c r="R1367">
        <v>0</v>
      </c>
      <c r="S1367">
        <v>0</v>
      </c>
      <c r="T1367">
        <v>1</v>
      </c>
      <c r="U1367">
        <v>0</v>
      </c>
      <c r="V1367">
        <v>0</v>
      </c>
      <c r="X1367">
        <v>0</v>
      </c>
      <c r="Y1367">
        <v>0</v>
      </c>
      <c r="AB1367" t="s">
        <v>1950</v>
      </c>
    </row>
    <row r="1368" spans="1:28">
      <c r="A1368" t="s">
        <v>658</v>
      </c>
      <c r="B1368" s="7" t="s">
        <v>1177</v>
      </c>
      <c r="D1368" t="s">
        <v>59</v>
      </c>
      <c r="E1368" t="s">
        <v>60</v>
      </c>
      <c r="F1368" t="s">
        <v>61</v>
      </c>
      <c r="H1368" t="s">
        <v>47</v>
      </c>
      <c r="I1368" t="s">
        <v>33</v>
      </c>
      <c r="J1368" t="s">
        <v>542</v>
      </c>
      <c r="K1368" t="s">
        <v>543</v>
      </c>
      <c r="L1368" t="s">
        <v>36</v>
      </c>
      <c r="M1368" t="s">
        <v>41</v>
      </c>
      <c r="N1368" t="s">
        <v>1002</v>
      </c>
      <c r="O1368">
        <v>0</v>
      </c>
      <c r="P1368">
        <v>0</v>
      </c>
      <c r="Q1368">
        <v>1</v>
      </c>
      <c r="R1368">
        <v>0</v>
      </c>
      <c r="S1368">
        <v>0</v>
      </c>
      <c r="T1368">
        <v>1</v>
      </c>
      <c r="U1368">
        <v>0</v>
      </c>
      <c r="V1368">
        <v>0</v>
      </c>
      <c r="X1368">
        <v>0</v>
      </c>
      <c r="Y1368">
        <v>0</v>
      </c>
      <c r="AB1368" t="s">
        <v>1950</v>
      </c>
    </row>
    <row r="1369" spans="1:28">
      <c r="A1369" t="s">
        <v>658</v>
      </c>
      <c r="B1369" s="7" t="s">
        <v>1177</v>
      </c>
      <c r="D1369" t="s">
        <v>59</v>
      </c>
      <c r="E1369" t="s">
        <v>60</v>
      </c>
      <c r="F1369" t="s">
        <v>61</v>
      </c>
      <c r="H1369" t="s">
        <v>47</v>
      </c>
      <c r="I1369" t="s">
        <v>33</v>
      </c>
      <c r="J1369" t="s">
        <v>542</v>
      </c>
      <c r="K1369" t="s">
        <v>543</v>
      </c>
      <c r="L1369" t="s">
        <v>36</v>
      </c>
      <c r="M1369" t="s">
        <v>41</v>
      </c>
      <c r="N1369" t="s">
        <v>1003</v>
      </c>
      <c r="O1369">
        <v>0</v>
      </c>
      <c r="P1369">
        <v>0</v>
      </c>
      <c r="Q1369">
        <v>1</v>
      </c>
      <c r="R1369">
        <v>0</v>
      </c>
      <c r="S1369">
        <v>0</v>
      </c>
      <c r="T1369">
        <v>1</v>
      </c>
      <c r="U1369">
        <v>0</v>
      </c>
      <c r="V1369">
        <v>0</v>
      </c>
      <c r="X1369">
        <v>0</v>
      </c>
      <c r="Y1369">
        <v>0</v>
      </c>
      <c r="AB1369" t="s">
        <v>1950</v>
      </c>
    </row>
    <row r="1370" spans="1:28">
      <c r="A1370" t="s">
        <v>658</v>
      </c>
      <c r="B1370" s="7" t="s">
        <v>1174</v>
      </c>
      <c r="D1370" t="s">
        <v>59</v>
      </c>
      <c r="E1370" t="s">
        <v>60</v>
      </c>
      <c r="F1370" t="s">
        <v>61</v>
      </c>
      <c r="H1370" t="s">
        <v>47</v>
      </c>
      <c r="I1370" t="s">
        <v>33</v>
      </c>
      <c r="J1370" t="s">
        <v>542</v>
      </c>
      <c r="K1370" t="s">
        <v>543</v>
      </c>
      <c r="L1370" t="s">
        <v>36</v>
      </c>
      <c r="M1370" t="s">
        <v>41</v>
      </c>
      <c r="N1370" t="s">
        <v>1004</v>
      </c>
      <c r="O1370">
        <v>1</v>
      </c>
      <c r="P1370">
        <v>0</v>
      </c>
      <c r="Q1370">
        <v>1</v>
      </c>
      <c r="R1370">
        <v>0</v>
      </c>
      <c r="S1370">
        <v>0</v>
      </c>
      <c r="T1370">
        <v>1</v>
      </c>
      <c r="U1370">
        <v>0</v>
      </c>
      <c r="V1370">
        <v>0</v>
      </c>
      <c r="X1370">
        <v>0</v>
      </c>
      <c r="Y1370">
        <v>0</v>
      </c>
      <c r="AB1370" t="s">
        <v>1950</v>
      </c>
    </row>
    <row r="1371" spans="1:28">
      <c r="A1371" t="s">
        <v>658</v>
      </c>
      <c r="B1371" s="7" t="s">
        <v>1174</v>
      </c>
      <c r="D1371" t="s">
        <v>59</v>
      </c>
      <c r="E1371" t="s">
        <v>60</v>
      </c>
      <c r="F1371" t="s">
        <v>61</v>
      </c>
      <c r="H1371" t="s">
        <v>47</v>
      </c>
      <c r="I1371" t="s">
        <v>33</v>
      </c>
      <c r="J1371" t="s">
        <v>542</v>
      </c>
      <c r="K1371" t="s">
        <v>543</v>
      </c>
      <c r="L1371" t="s">
        <v>40</v>
      </c>
      <c r="M1371" t="s">
        <v>41</v>
      </c>
      <c r="N1371" t="s">
        <v>1005</v>
      </c>
      <c r="O1371">
        <v>1</v>
      </c>
      <c r="P1371">
        <v>0</v>
      </c>
      <c r="Q1371">
        <v>1</v>
      </c>
      <c r="R1371">
        <v>0</v>
      </c>
      <c r="S1371">
        <v>0</v>
      </c>
      <c r="T1371">
        <v>1</v>
      </c>
      <c r="U1371">
        <v>0</v>
      </c>
      <c r="V1371">
        <v>0</v>
      </c>
      <c r="X1371">
        <v>0</v>
      </c>
      <c r="Y1371">
        <v>0</v>
      </c>
      <c r="AB1371" t="s">
        <v>1950</v>
      </c>
    </row>
    <row r="1372" spans="1:28">
      <c r="A1372" t="s">
        <v>658</v>
      </c>
      <c r="B1372" s="7" t="s">
        <v>1173</v>
      </c>
      <c r="D1372" t="s">
        <v>59</v>
      </c>
      <c r="E1372" t="s">
        <v>60</v>
      </c>
      <c r="F1372" t="s">
        <v>61</v>
      </c>
      <c r="H1372" t="s">
        <v>47</v>
      </c>
      <c r="I1372" t="s">
        <v>33</v>
      </c>
      <c r="J1372" t="s">
        <v>542</v>
      </c>
      <c r="K1372" t="s">
        <v>543</v>
      </c>
      <c r="L1372" t="s">
        <v>36</v>
      </c>
      <c r="M1372" t="s">
        <v>41</v>
      </c>
      <c r="N1372" t="s">
        <v>1006</v>
      </c>
      <c r="O1372">
        <v>0</v>
      </c>
      <c r="P1372">
        <v>0</v>
      </c>
      <c r="Q1372">
        <v>1</v>
      </c>
      <c r="R1372">
        <v>0</v>
      </c>
      <c r="S1372">
        <v>0</v>
      </c>
      <c r="T1372">
        <v>1</v>
      </c>
      <c r="U1372">
        <v>0</v>
      </c>
      <c r="V1372">
        <v>0</v>
      </c>
      <c r="X1372">
        <v>0</v>
      </c>
      <c r="Y1372">
        <v>0</v>
      </c>
      <c r="AB1372" t="s">
        <v>1950</v>
      </c>
    </row>
    <row r="1373" spans="1:28">
      <c r="A1373" t="s">
        <v>658</v>
      </c>
      <c r="B1373" s="7" t="s">
        <v>1170</v>
      </c>
      <c r="D1373" t="s">
        <v>59</v>
      </c>
      <c r="E1373" t="s">
        <v>60</v>
      </c>
      <c r="F1373" t="s">
        <v>61</v>
      </c>
      <c r="H1373" t="s">
        <v>47</v>
      </c>
      <c r="I1373" t="s">
        <v>33</v>
      </c>
      <c r="J1373" t="s">
        <v>542</v>
      </c>
      <c r="K1373" t="s">
        <v>543</v>
      </c>
      <c r="L1373" t="s">
        <v>36</v>
      </c>
      <c r="M1373" t="s">
        <v>41</v>
      </c>
      <c r="N1373" t="s">
        <v>1007</v>
      </c>
      <c r="O1373">
        <v>0</v>
      </c>
      <c r="P1373">
        <v>0</v>
      </c>
      <c r="Q1373">
        <v>1</v>
      </c>
      <c r="R1373">
        <v>0</v>
      </c>
      <c r="S1373">
        <v>0</v>
      </c>
      <c r="T1373">
        <v>1</v>
      </c>
      <c r="U1373">
        <v>0</v>
      </c>
      <c r="V1373">
        <v>0</v>
      </c>
      <c r="X1373">
        <v>0</v>
      </c>
      <c r="Y1373">
        <v>0</v>
      </c>
      <c r="AB1373" t="s">
        <v>1950</v>
      </c>
    </row>
    <row r="1374" spans="1:28">
      <c r="A1374" t="s">
        <v>658</v>
      </c>
      <c r="B1374" s="7" t="s">
        <v>1170</v>
      </c>
      <c r="D1374" t="s">
        <v>59</v>
      </c>
      <c r="E1374" t="s">
        <v>60</v>
      </c>
      <c r="F1374" t="s">
        <v>61</v>
      </c>
      <c r="H1374" t="s">
        <v>47</v>
      </c>
      <c r="I1374" t="s">
        <v>33</v>
      </c>
      <c r="J1374" t="s">
        <v>542</v>
      </c>
      <c r="K1374" t="s">
        <v>543</v>
      </c>
      <c r="L1374" t="s">
        <v>40</v>
      </c>
      <c r="M1374" t="s">
        <v>41</v>
      </c>
      <c r="N1374" t="s">
        <v>1008</v>
      </c>
      <c r="O1374">
        <v>0</v>
      </c>
      <c r="P1374">
        <v>0</v>
      </c>
      <c r="Q1374">
        <v>1</v>
      </c>
      <c r="R1374">
        <v>0</v>
      </c>
      <c r="S1374">
        <v>0</v>
      </c>
      <c r="T1374">
        <v>1</v>
      </c>
      <c r="U1374">
        <v>0</v>
      </c>
      <c r="V1374">
        <v>0</v>
      </c>
      <c r="X1374">
        <v>0</v>
      </c>
      <c r="Y1374">
        <v>0</v>
      </c>
      <c r="AB1374" t="s">
        <v>1950</v>
      </c>
    </row>
    <row r="1375" spans="1:28">
      <c r="A1375" t="s">
        <v>658</v>
      </c>
      <c r="B1375" s="7" t="s">
        <v>1170</v>
      </c>
      <c r="D1375" t="s">
        <v>59</v>
      </c>
      <c r="E1375" t="s">
        <v>60</v>
      </c>
      <c r="F1375" t="s">
        <v>61</v>
      </c>
      <c r="H1375" t="s">
        <v>47</v>
      </c>
      <c r="I1375" t="s">
        <v>33</v>
      </c>
      <c r="J1375" t="s">
        <v>542</v>
      </c>
      <c r="K1375" t="s">
        <v>543</v>
      </c>
      <c r="L1375" t="s">
        <v>36</v>
      </c>
      <c r="M1375" t="s">
        <v>41</v>
      </c>
      <c r="N1375" t="s">
        <v>1009</v>
      </c>
      <c r="O1375">
        <v>0</v>
      </c>
      <c r="P1375">
        <v>0</v>
      </c>
      <c r="Q1375">
        <v>1</v>
      </c>
      <c r="R1375">
        <v>0</v>
      </c>
      <c r="S1375">
        <v>0</v>
      </c>
      <c r="T1375">
        <v>1</v>
      </c>
      <c r="U1375">
        <v>0</v>
      </c>
      <c r="V1375">
        <v>0</v>
      </c>
      <c r="X1375">
        <v>0</v>
      </c>
      <c r="Y1375">
        <v>0</v>
      </c>
      <c r="AB1375" t="s">
        <v>1950</v>
      </c>
    </row>
    <row r="1376" spans="1:28">
      <c r="A1376" t="s">
        <v>658</v>
      </c>
      <c r="B1376" s="7" t="s">
        <v>38</v>
      </c>
      <c r="D1376" t="s">
        <v>59</v>
      </c>
      <c r="E1376" t="s">
        <v>60</v>
      </c>
      <c r="F1376" t="s">
        <v>61</v>
      </c>
      <c r="H1376" t="s">
        <v>47</v>
      </c>
      <c r="I1376" t="s">
        <v>33</v>
      </c>
      <c r="J1376" t="s">
        <v>542</v>
      </c>
      <c r="K1376" t="s">
        <v>543</v>
      </c>
      <c r="L1376" t="s">
        <v>36</v>
      </c>
      <c r="M1376" t="s">
        <v>41</v>
      </c>
      <c r="N1376" t="s">
        <v>1315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1</v>
      </c>
      <c r="U1376">
        <v>0</v>
      </c>
      <c r="V1376">
        <v>0</v>
      </c>
      <c r="X1376">
        <v>0</v>
      </c>
      <c r="Y1376">
        <v>0</v>
      </c>
      <c r="AB1376" t="s">
        <v>1950</v>
      </c>
    </row>
    <row r="1377" spans="1:28">
      <c r="A1377" t="s">
        <v>658</v>
      </c>
      <c r="B1377" s="7" t="s">
        <v>38</v>
      </c>
      <c r="D1377" t="s">
        <v>59</v>
      </c>
      <c r="E1377" t="s">
        <v>60</v>
      </c>
      <c r="F1377" t="s">
        <v>61</v>
      </c>
      <c r="H1377" t="s">
        <v>47</v>
      </c>
      <c r="I1377" t="s">
        <v>33</v>
      </c>
      <c r="J1377" t="s">
        <v>542</v>
      </c>
      <c r="K1377" t="s">
        <v>543</v>
      </c>
      <c r="L1377" t="s">
        <v>40</v>
      </c>
      <c r="M1377" t="s">
        <v>41</v>
      </c>
      <c r="N1377" t="s">
        <v>1316</v>
      </c>
      <c r="O1377">
        <v>0</v>
      </c>
      <c r="P1377">
        <v>0</v>
      </c>
      <c r="Q1377">
        <v>1</v>
      </c>
      <c r="R1377">
        <v>0</v>
      </c>
      <c r="S1377">
        <v>0</v>
      </c>
      <c r="T1377">
        <v>1</v>
      </c>
      <c r="U1377">
        <v>0</v>
      </c>
      <c r="V1377">
        <v>0</v>
      </c>
      <c r="X1377">
        <v>0</v>
      </c>
      <c r="Y1377">
        <v>0</v>
      </c>
      <c r="AB1377" t="s">
        <v>1950</v>
      </c>
    </row>
    <row r="1378" spans="1:28">
      <c r="A1378" t="s">
        <v>658</v>
      </c>
      <c r="B1378" s="7" t="s">
        <v>38</v>
      </c>
      <c r="D1378" t="s">
        <v>59</v>
      </c>
      <c r="E1378" t="s">
        <v>60</v>
      </c>
      <c r="F1378" t="s">
        <v>61</v>
      </c>
      <c r="H1378" t="s">
        <v>47</v>
      </c>
      <c r="I1378" t="s">
        <v>33</v>
      </c>
      <c r="J1378" t="s">
        <v>542</v>
      </c>
      <c r="K1378" t="s">
        <v>543</v>
      </c>
      <c r="L1378" t="s">
        <v>40</v>
      </c>
      <c r="M1378" t="s">
        <v>41</v>
      </c>
      <c r="N1378" t="s">
        <v>1317</v>
      </c>
      <c r="O1378">
        <v>0</v>
      </c>
      <c r="P1378">
        <v>0</v>
      </c>
      <c r="Q1378">
        <v>1</v>
      </c>
      <c r="R1378">
        <v>0</v>
      </c>
      <c r="S1378">
        <v>0</v>
      </c>
      <c r="T1378">
        <v>1</v>
      </c>
      <c r="U1378">
        <v>0</v>
      </c>
      <c r="V1378">
        <v>0</v>
      </c>
      <c r="X1378">
        <v>0</v>
      </c>
      <c r="Y1378">
        <v>0</v>
      </c>
      <c r="AB1378" t="s">
        <v>1950</v>
      </c>
    </row>
    <row r="1379" spans="1:28">
      <c r="A1379" t="s">
        <v>658</v>
      </c>
      <c r="B1379" s="7" t="s">
        <v>38</v>
      </c>
      <c r="D1379" t="s">
        <v>59</v>
      </c>
      <c r="E1379" t="s">
        <v>60</v>
      </c>
      <c r="F1379" t="s">
        <v>61</v>
      </c>
      <c r="H1379" t="s">
        <v>47</v>
      </c>
      <c r="I1379" t="s">
        <v>33</v>
      </c>
      <c r="J1379" t="s">
        <v>542</v>
      </c>
      <c r="K1379" t="s">
        <v>543</v>
      </c>
      <c r="L1379" t="s">
        <v>36</v>
      </c>
      <c r="M1379" t="s">
        <v>41</v>
      </c>
      <c r="N1379" t="s">
        <v>1318</v>
      </c>
      <c r="O1379">
        <v>0</v>
      </c>
      <c r="P1379">
        <v>0</v>
      </c>
      <c r="Q1379">
        <v>1</v>
      </c>
      <c r="R1379">
        <v>0</v>
      </c>
      <c r="S1379">
        <v>0</v>
      </c>
      <c r="T1379">
        <v>1</v>
      </c>
      <c r="U1379">
        <v>0</v>
      </c>
      <c r="V1379">
        <v>0</v>
      </c>
      <c r="X1379">
        <v>0</v>
      </c>
      <c r="Y1379">
        <v>0</v>
      </c>
      <c r="AB1379" t="s">
        <v>1950</v>
      </c>
    </row>
    <row r="1380" spans="1:28">
      <c r="A1380" t="s">
        <v>658</v>
      </c>
      <c r="B1380" s="7" t="s">
        <v>1171</v>
      </c>
      <c r="D1380" t="s">
        <v>59</v>
      </c>
      <c r="E1380" t="s">
        <v>60</v>
      </c>
      <c r="F1380" t="s">
        <v>61</v>
      </c>
      <c r="H1380" t="s">
        <v>47</v>
      </c>
      <c r="I1380" t="s">
        <v>33</v>
      </c>
      <c r="J1380" t="s">
        <v>542</v>
      </c>
      <c r="K1380" t="s">
        <v>543</v>
      </c>
      <c r="L1380" t="s">
        <v>36</v>
      </c>
      <c r="M1380" t="s">
        <v>41</v>
      </c>
      <c r="N1380" t="s">
        <v>1647</v>
      </c>
      <c r="O1380">
        <v>1</v>
      </c>
      <c r="P1380">
        <v>0</v>
      </c>
      <c r="Q1380">
        <v>1</v>
      </c>
      <c r="R1380">
        <v>0</v>
      </c>
      <c r="S1380">
        <v>0</v>
      </c>
      <c r="T1380">
        <v>1</v>
      </c>
      <c r="U1380">
        <v>0</v>
      </c>
      <c r="V1380">
        <v>0</v>
      </c>
      <c r="X1380">
        <v>0</v>
      </c>
      <c r="Y1380">
        <v>0</v>
      </c>
      <c r="AB1380" t="s">
        <v>1950</v>
      </c>
    </row>
    <row r="1381" spans="1:28">
      <c r="A1381" t="s">
        <v>658</v>
      </c>
      <c r="B1381" s="7" t="s">
        <v>1354</v>
      </c>
      <c r="D1381" t="s">
        <v>59</v>
      </c>
      <c r="E1381" t="s">
        <v>60</v>
      </c>
      <c r="F1381" t="s">
        <v>61</v>
      </c>
      <c r="H1381" t="s">
        <v>47</v>
      </c>
      <c r="I1381" t="s">
        <v>33</v>
      </c>
      <c r="J1381" t="s">
        <v>542</v>
      </c>
      <c r="K1381" t="s">
        <v>543</v>
      </c>
      <c r="L1381" t="s">
        <v>40</v>
      </c>
      <c r="M1381" t="s">
        <v>41</v>
      </c>
      <c r="N1381" t="s">
        <v>1648</v>
      </c>
      <c r="O1381">
        <v>0</v>
      </c>
      <c r="P1381">
        <v>0</v>
      </c>
      <c r="Q1381">
        <v>1</v>
      </c>
      <c r="R1381">
        <v>0</v>
      </c>
      <c r="S1381">
        <v>0</v>
      </c>
      <c r="T1381">
        <v>1</v>
      </c>
      <c r="U1381">
        <v>0</v>
      </c>
      <c r="V1381">
        <v>0</v>
      </c>
      <c r="X1381">
        <v>0</v>
      </c>
      <c r="Y1381">
        <v>0</v>
      </c>
      <c r="AB1381" t="s">
        <v>1950</v>
      </c>
    </row>
    <row r="1382" spans="1:28">
      <c r="A1382" t="s">
        <v>658</v>
      </c>
      <c r="B1382" s="7" t="s">
        <v>1354</v>
      </c>
      <c r="D1382" t="s">
        <v>59</v>
      </c>
      <c r="E1382" t="s">
        <v>60</v>
      </c>
      <c r="F1382" t="s">
        <v>61</v>
      </c>
      <c r="H1382" t="s">
        <v>47</v>
      </c>
      <c r="I1382" t="s">
        <v>33</v>
      </c>
      <c r="J1382" t="s">
        <v>542</v>
      </c>
      <c r="K1382" t="s">
        <v>543</v>
      </c>
      <c r="L1382" t="s">
        <v>36</v>
      </c>
      <c r="M1382" t="s">
        <v>41</v>
      </c>
      <c r="N1382" t="s">
        <v>1649</v>
      </c>
      <c r="O1382">
        <v>0</v>
      </c>
      <c r="P1382">
        <v>0</v>
      </c>
      <c r="Q1382">
        <v>1</v>
      </c>
      <c r="R1382">
        <v>0</v>
      </c>
      <c r="S1382">
        <v>0</v>
      </c>
      <c r="T1382">
        <v>1</v>
      </c>
      <c r="U1382">
        <v>0</v>
      </c>
      <c r="V1382">
        <v>0</v>
      </c>
      <c r="X1382">
        <v>0</v>
      </c>
      <c r="Y1382">
        <v>0</v>
      </c>
      <c r="AB1382" t="s">
        <v>1950</v>
      </c>
    </row>
    <row r="1383" spans="1:28">
      <c r="A1383" t="s">
        <v>658</v>
      </c>
      <c r="B1383" s="7" t="s">
        <v>1746</v>
      </c>
      <c r="D1383" t="s">
        <v>59</v>
      </c>
      <c r="E1383" t="s">
        <v>60</v>
      </c>
      <c r="F1383" t="s">
        <v>61</v>
      </c>
      <c r="H1383" t="s">
        <v>47</v>
      </c>
      <c r="I1383" t="s">
        <v>39</v>
      </c>
      <c r="J1383" t="s">
        <v>534</v>
      </c>
      <c r="K1383" t="s">
        <v>535</v>
      </c>
      <c r="L1383" t="s">
        <v>40</v>
      </c>
      <c r="M1383" t="s">
        <v>41</v>
      </c>
      <c r="N1383" t="s">
        <v>1835</v>
      </c>
      <c r="O1383">
        <v>0</v>
      </c>
      <c r="P1383">
        <v>0</v>
      </c>
      <c r="Q1383">
        <v>1</v>
      </c>
      <c r="R1383">
        <v>0</v>
      </c>
      <c r="S1383">
        <v>0</v>
      </c>
      <c r="T1383">
        <v>1</v>
      </c>
      <c r="U1383">
        <v>0</v>
      </c>
      <c r="V1383">
        <v>0</v>
      </c>
      <c r="X1383">
        <v>0</v>
      </c>
      <c r="Y1383">
        <v>0</v>
      </c>
      <c r="AB1383" t="s">
        <v>1950</v>
      </c>
    </row>
    <row r="1384" spans="1:28">
      <c r="A1384" t="s">
        <v>658</v>
      </c>
      <c r="B1384" s="7" t="s">
        <v>1177</v>
      </c>
      <c r="D1384" t="s">
        <v>59</v>
      </c>
      <c r="E1384" t="s">
        <v>552</v>
      </c>
      <c r="F1384" t="s">
        <v>553</v>
      </c>
      <c r="H1384" t="s">
        <v>32</v>
      </c>
      <c r="I1384" t="s">
        <v>33</v>
      </c>
      <c r="J1384" t="s">
        <v>554</v>
      </c>
      <c r="K1384" t="s">
        <v>555</v>
      </c>
      <c r="L1384" t="s">
        <v>36</v>
      </c>
      <c r="M1384" t="s">
        <v>41</v>
      </c>
      <c r="N1384" t="s">
        <v>1010</v>
      </c>
      <c r="O1384">
        <v>0</v>
      </c>
      <c r="P1384">
        <v>0</v>
      </c>
      <c r="Q1384">
        <v>1</v>
      </c>
      <c r="R1384">
        <v>0</v>
      </c>
      <c r="S1384">
        <v>0</v>
      </c>
      <c r="T1384">
        <v>1</v>
      </c>
      <c r="U1384">
        <v>0</v>
      </c>
      <c r="V1384">
        <v>0</v>
      </c>
      <c r="X1384">
        <v>0</v>
      </c>
      <c r="Y1384">
        <v>0</v>
      </c>
      <c r="AB1384" t="s">
        <v>1950</v>
      </c>
    </row>
    <row r="1385" spans="1:28">
      <c r="A1385" t="s">
        <v>658</v>
      </c>
      <c r="B1385" s="7" t="s">
        <v>1177</v>
      </c>
      <c r="D1385" t="s">
        <v>59</v>
      </c>
      <c r="E1385" t="s">
        <v>552</v>
      </c>
      <c r="F1385" t="s">
        <v>553</v>
      </c>
      <c r="H1385" t="s">
        <v>32</v>
      </c>
      <c r="I1385" t="s">
        <v>33</v>
      </c>
      <c r="J1385" t="s">
        <v>554</v>
      </c>
      <c r="K1385" t="s">
        <v>555</v>
      </c>
      <c r="L1385" t="s">
        <v>40</v>
      </c>
      <c r="M1385" t="s">
        <v>41</v>
      </c>
      <c r="N1385" t="s">
        <v>1011</v>
      </c>
      <c r="O1385">
        <v>0</v>
      </c>
      <c r="P1385">
        <v>0</v>
      </c>
      <c r="Q1385">
        <v>1</v>
      </c>
      <c r="R1385">
        <v>0</v>
      </c>
      <c r="S1385">
        <v>0</v>
      </c>
      <c r="T1385">
        <v>1</v>
      </c>
      <c r="U1385">
        <v>0</v>
      </c>
      <c r="V1385">
        <v>0</v>
      </c>
      <c r="X1385">
        <v>0</v>
      </c>
      <c r="Y1385">
        <v>0</v>
      </c>
      <c r="AB1385" t="s">
        <v>1950</v>
      </c>
    </row>
    <row r="1386" spans="1:28">
      <c r="A1386" t="s">
        <v>658</v>
      </c>
      <c r="B1386" s="7" t="s">
        <v>1174</v>
      </c>
      <c r="D1386" t="s">
        <v>59</v>
      </c>
      <c r="E1386" t="s">
        <v>552</v>
      </c>
      <c r="F1386" t="s">
        <v>553</v>
      </c>
      <c r="H1386" t="s">
        <v>32</v>
      </c>
      <c r="I1386" t="s">
        <v>33</v>
      </c>
      <c r="J1386" t="s">
        <v>554</v>
      </c>
      <c r="K1386" t="s">
        <v>555</v>
      </c>
      <c r="L1386" t="s">
        <v>36</v>
      </c>
      <c r="M1386" t="s">
        <v>41</v>
      </c>
      <c r="N1386" t="s">
        <v>1012</v>
      </c>
      <c r="O1386">
        <v>0</v>
      </c>
      <c r="P1386">
        <v>0</v>
      </c>
      <c r="Q1386">
        <v>1</v>
      </c>
      <c r="R1386">
        <v>0</v>
      </c>
      <c r="S1386">
        <v>0</v>
      </c>
      <c r="T1386">
        <v>1</v>
      </c>
      <c r="U1386">
        <v>0</v>
      </c>
      <c r="V1386">
        <v>0</v>
      </c>
      <c r="X1386">
        <v>0</v>
      </c>
      <c r="Y1386">
        <v>0</v>
      </c>
      <c r="AB1386" t="s">
        <v>1950</v>
      </c>
    </row>
    <row r="1387" spans="1:28">
      <c r="A1387" t="s">
        <v>658</v>
      </c>
      <c r="B1387" s="7" t="s">
        <v>1171</v>
      </c>
      <c r="D1387" t="s">
        <v>59</v>
      </c>
      <c r="E1387" t="s">
        <v>552</v>
      </c>
      <c r="F1387" t="s">
        <v>553</v>
      </c>
      <c r="H1387" t="s">
        <v>32</v>
      </c>
      <c r="I1387" t="s">
        <v>33</v>
      </c>
      <c r="J1387" t="s">
        <v>554</v>
      </c>
      <c r="K1387" t="s">
        <v>555</v>
      </c>
      <c r="L1387" t="s">
        <v>36</v>
      </c>
      <c r="M1387" t="s">
        <v>41</v>
      </c>
      <c r="N1387" t="s">
        <v>1505</v>
      </c>
      <c r="O1387">
        <v>1</v>
      </c>
      <c r="P1387">
        <v>0</v>
      </c>
      <c r="Q1387">
        <v>1</v>
      </c>
      <c r="R1387">
        <v>0</v>
      </c>
      <c r="S1387">
        <v>0</v>
      </c>
      <c r="T1387">
        <v>1</v>
      </c>
      <c r="U1387">
        <v>0</v>
      </c>
      <c r="V1387">
        <v>0</v>
      </c>
      <c r="X1387">
        <v>0</v>
      </c>
      <c r="Y1387">
        <v>0</v>
      </c>
      <c r="AB1387" t="s">
        <v>1950</v>
      </c>
    </row>
    <row r="1388" spans="1:28">
      <c r="A1388" t="s">
        <v>658</v>
      </c>
      <c r="B1388" s="7" t="s">
        <v>1171</v>
      </c>
      <c r="D1388" t="s">
        <v>59</v>
      </c>
      <c r="E1388" t="s">
        <v>552</v>
      </c>
      <c r="F1388" t="s">
        <v>553</v>
      </c>
      <c r="H1388" t="s">
        <v>32</v>
      </c>
      <c r="I1388" t="s">
        <v>33</v>
      </c>
      <c r="J1388" t="s">
        <v>554</v>
      </c>
      <c r="K1388" t="s">
        <v>555</v>
      </c>
      <c r="L1388" t="s">
        <v>36</v>
      </c>
      <c r="M1388" t="s">
        <v>51</v>
      </c>
      <c r="N1388" t="s">
        <v>1506</v>
      </c>
      <c r="O1388">
        <v>1</v>
      </c>
      <c r="P1388">
        <v>0</v>
      </c>
      <c r="Q1388">
        <v>0</v>
      </c>
      <c r="R1388">
        <v>1</v>
      </c>
      <c r="S1388">
        <v>0</v>
      </c>
      <c r="T1388">
        <v>1</v>
      </c>
      <c r="U1388">
        <v>0</v>
      </c>
      <c r="V1388">
        <v>0</v>
      </c>
      <c r="X1388">
        <v>0</v>
      </c>
      <c r="Y1388">
        <v>0</v>
      </c>
      <c r="AB1388" t="s">
        <v>1950</v>
      </c>
    </row>
    <row r="1389" spans="1:28">
      <c r="A1389" t="s">
        <v>658</v>
      </c>
      <c r="B1389" s="7" t="s">
        <v>1174</v>
      </c>
      <c r="D1389" t="s">
        <v>59</v>
      </c>
      <c r="E1389" t="s">
        <v>552</v>
      </c>
      <c r="F1389" t="s">
        <v>553</v>
      </c>
      <c r="H1389" t="s">
        <v>32</v>
      </c>
      <c r="I1389" t="s">
        <v>33</v>
      </c>
      <c r="J1389" t="s">
        <v>560</v>
      </c>
      <c r="K1389" t="s">
        <v>561</v>
      </c>
      <c r="L1389" t="s">
        <v>40</v>
      </c>
      <c r="M1389" t="s">
        <v>41</v>
      </c>
      <c r="N1389" t="s">
        <v>1013</v>
      </c>
      <c r="O1389">
        <v>0</v>
      </c>
      <c r="P1389">
        <v>0</v>
      </c>
      <c r="Q1389">
        <v>1</v>
      </c>
      <c r="R1389">
        <v>0</v>
      </c>
      <c r="S1389">
        <v>0</v>
      </c>
      <c r="T1389">
        <v>1</v>
      </c>
      <c r="U1389">
        <v>0</v>
      </c>
      <c r="V1389">
        <v>0</v>
      </c>
      <c r="X1389">
        <v>0</v>
      </c>
      <c r="Y1389">
        <v>0</v>
      </c>
      <c r="AB1389" t="s">
        <v>1950</v>
      </c>
    </row>
    <row r="1390" spans="1:28">
      <c r="A1390" t="s">
        <v>658</v>
      </c>
      <c r="B1390" s="7" t="s">
        <v>1173</v>
      </c>
      <c r="D1390" t="s">
        <v>59</v>
      </c>
      <c r="E1390" t="s">
        <v>552</v>
      </c>
      <c r="F1390" t="s">
        <v>553</v>
      </c>
      <c r="H1390" t="s">
        <v>32</v>
      </c>
      <c r="I1390" t="s">
        <v>33</v>
      </c>
      <c r="J1390" t="s">
        <v>560</v>
      </c>
      <c r="K1390" t="s">
        <v>561</v>
      </c>
      <c r="L1390" t="s">
        <v>36</v>
      </c>
      <c r="M1390" t="s">
        <v>41</v>
      </c>
      <c r="N1390" t="s">
        <v>1014</v>
      </c>
      <c r="O1390">
        <v>0</v>
      </c>
      <c r="P1390">
        <v>0</v>
      </c>
      <c r="Q1390">
        <v>1</v>
      </c>
      <c r="R1390">
        <v>0</v>
      </c>
      <c r="S1390">
        <v>0</v>
      </c>
      <c r="T1390">
        <v>1</v>
      </c>
      <c r="U1390">
        <v>0</v>
      </c>
      <c r="V1390">
        <v>0</v>
      </c>
      <c r="X1390">
        <v>0</v>
      </c>
      <c r="Y1390">
        <v>0</v>
      </c>
      <c r="AB1390" t="s">
        <v>1950</v>
      </c>
    </row>
    <row r="1391" spans="1:28">
      <c r="A1391" t="s">
        <v>658</v>
      </c>
      <c r="B1391" s="7" t="s">
        <v>1173</v>
      </c>
      <c r="D1391" t="s">
        <v>59</v>
      </c>
      <c r="E1391" t="s">
        <v>552</v>
      </c>
      <c r="F1391" t="s">
        <v>553</v>
      </c>
      <c r="H1391" t="s">
        <v>32</v>
      </c>
      <c r="I1391" t="s">
        <v>33</v>
      </c>
      <c r="J1391" t="s">
        <v>560</v>
      </c>
      <c r="K1391" t="s">
        <v>561</v>
      </c>
      <c r="L1391" t="s">
        <v>40</v>
      </c>
      <c r="M1391" t="s">
        <v>41</v>
      </c>
      <c r="N1391" t="s">
        <v>1015</v>
      </c>
      <c r="O1391">
        <v>0</v>
      </c>
      <c r="P1391">
        <v>0</v>
      </c>
      <c r="Q1391">
        <v>1</v>
      </c>
      <c r="R1391">
        <v>0</v>
      </c>
      <c r="S1391">
        <v>0</v>
      </c>
      <c r="T1391">
        <v>1</v>
      </c>
      <c r="U1391">
        <v>0</v>
      </c>
      <c r="V1391">
        <v>0</v>
      </c>
      <c r="X1391">
        <v>0</v>
      </c>
      <c r="Y1391">
        <v>0</v>
      </c>
      <c r="AB1391" t="s">
        <v>1950</v>
      </c>
    </row>
    <row r="1392" spans="1:28">
      <c r="A1392" t="s">
        <v>658</v>
      </c>
      <c r="B1392" s="7" t="s">
        <v>1173</v>
      </c>
      <c r="D1392" t="s">
        <v>59</v>
      </c>
      <c r="E1392" t="s">
        <v>552</v>
      </c>
      <c r="F1392" t="s">
        <v>553</v>
      </c>
      <c r="H1392" t="s">
        <v>32</v>
      </c>
      <c r="I1392" t="s">
        <v>33</v>
      </c>
      <c r="J1392" t="s">
        <v>560</v>
      </c>
      <c r="K1392" t="s">
        <v>561</v>
      </c>
      <c r="L1392" t="s">
        <v>36</v>
      </c>
      <c r="M1392" t="s">
        <v>41</v>
      </c>
      <c r="N1392" t="s">
        <v>1016</v>
      </c>
      <c r="O1392">
        <v>0</v>
      </c>
      <c r="P1392">
        <v>0</v>
      </c>
      <c r="Q1392">
        <v>1</v>
      </c>
      <c r="R1392">
        <v>0</v>
      </c>
      <c r="S1392">
        <v>0</v>
      </c>
      <c r="T1392">
        <v>1</v>
      </c>
      <c r="U1392">
        <v>0</v>
      </c>
      <c r="V1392">
        <v>0</v>
      </c>
      <c r="X1392">
        <v>0</v>
      </c>
      <c r="Y1392">
        <v>0</v>
      </c>
      <c r="AB1392" t="s">
        <v>1950</v>
      </c>
    </row>
    <row r="1393" spans="1:28">
      <c r="A1393" t="s">
        <v>658</v>
      </c>
      <c r="B1393" s="7" t="s">
        <v>1176</v>
      </c>
      <c r="D1393" t="s">
        <v>59</v>
      </c>
      <c r="E1393" t="s">
        <v>552</v>
      </c>
      <c r="F1393" t="s">
        <v>553</v>
      </c>
      <c r="H1393" t="s">
        <v>32</v>
      </c>
      <c r="I1393" t="s">
        <v>33</v>
      </c>
      <c r="J1393" t="s">
        <v>560</v>
      </c>
      <c r="K1393" t="s">
        <v>561</v>
      </c>
      <c r="L1393" t="s">
        <v>36</v>
      </c>
      <c r="M1393" t="s">
        <v>41</v>
      </c>
      <c r="N1393" t="s">
        <v>1017</v>
      </c>
      <c r="O1393">
        <v>0</v>
      </c>
      <c r="P1393">
        <v>0</v>
      </c>
      <c r="Q1393">
        <v>1</v>
      </c>
      <c r="R1393">
        <v>0</v>
      </c>
      <c r="S1393">
        <v>0</v>
      </c>
      <c r="T1393">
        <v>1</v>
      </c>
      <c r="U1393">
        <v>0</v>
      </c>
      <c r="V1393">
        <v>0</v>
      </c>
      <c r="X1393">
        <v>0</v>
      </c>
      <c r="Y1393">
        <v>0</v>
      </c>
      <c r="AB1393" t="s">
        <v>1950</v>
      </c>
    </row>
    <row r="1394" spans="1:28">
      <c r="A1394" t="s">
        <v>658</v>
      </c>
      <c r="B1394" s="7" t="s">
        <v>1176</v>
      </c>
      <c r="D1394" t="s">
        <v>59</v>
      </c>
      <c r="E1394" t="s">
        <v>552</v>
      </c>
      <c r="F1394" t="s">
        <v>1241</v>
      </c>
      <c r="H1394" t="s">
        <v>47</v>
      </c>
      <c r="I1394" t="s">
        <v>33</v>
      </c>
      <c r="J1394" t="s">
        <v>554</v>
      </c>
      <c r="K1394" t="s">
        <v>555</v>
      </c>
      <c r="L1394" t="s">
        <v>36</v>
      </c>
      <c r="M1394" t="s">
        <v>51</v>
      </c>
      <c r="N1394" t="s">
        <v>1319</v>
      </c>
      <c r="O1394">
        <v>1</v>
      </c>
      <c r="P1394">
        <v>0</v>
      </c>
      <c r="Q1394">
        <v>0</v>
      </c>
      <c r="R1394">
        <v>1</v>
      </c>
      <c r="S1394">
        <v>0</v>
      </c>
      <c r="T1394">
        <v>1</v>
      </c>
      <c r="U1394">
        <v>0</v>
      </c>
      <c r="V1394">
        <v>0</v>
      </c>
      <c r="X1394">
        <v>0</v>
      </c>
      <c r="Y1394">
        <v>0</v>
      </c>
      <c r="AB1394" t="s">
        <v>1950</v>
      </c>
    </row>
    <row r="1395" spans="1:28">
      <c r="A1395" t="s">
        <v>658</v>
      </c>
      <c r="B1395" s="7" t="s">
        <v>38</v>
      </c>
      <c r="D1395" t="s">
        <v>59</v>
      </c>
      <c r="E1395" t="s">
        <v>552</v>
      </c>
      <c r="F1395" t="s">
        <v>1241</v>
      </c>
      <c r="H1395" t="s">
        <v>47</v>
      </c>
      <c r="I1395" t="s">
        <v>33</v>
      </c>
      <c r="J1395" t="s">
        <v>554</v>
      </c>
      <c r="K1395" t="s">
        <v>555</v>
      </c>
      <c r="L1395" t="s">
        <v>40</v>
      </c>
      <c r="M1395" t="s">
        <v>41</v>
      </c>
      <c r="N1395" t="s">
        <v>1320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v>1</v>
      </c>
      <c r="U1395">
        <v>1</v>
      </c>
      <c r="V1395">
        <v>0</v>
      </c>
      <c r="X1395">
        <v>0</v>
      </c>
      <c r="Y1395">
        <v>0</v>
      </c>
      <c r="AB1395" t="s">
        <v>1950</v>
      </c>
    </row>
    <row r="1396" spans="1:28">
      <c r="A1396" t="s">
        <v>658</v>
      </c>
      <c r="B1396" s="7" t="s">
        <v>38</v>
      </c>
      <c r="D1396" t="s">
        <v>59</v>
      </c>
      <c r="E1396" t="s">
        <v>552</v>
      </c>
      <c r="F1396" t="s">
        <v>1241</v>
      </c>
      <c r="H1396" t="s">
        <v>47</v>
      </c>
      <c r="I1396" t="s">
        <v>33</v>
      </c>
      <c r="J1396" t="s">
        <v>554</v>
      </c>
      <c r="K1396" t="s">
        <v>555</v>
      </c>
      <c r="L1396" t="s">
        <v>36</v>
      </c>
      <c r="M1396" t="s">
        <v>41</v>
      </c>
      <c r="N1396" t="s">
        <v>1321</v>
      </c>
      <c r="O1396">
        <v>0</v>
      </c>
      <c r="P1396">
        <v>0</v>
      </c>
      <c r="Q1396">
        <v>1</v>
      </c>
      <c r="R1396">
        <v>0</v>
      </c>
      <c r="S1396">
        <v>0</v>
      </c>
      <c r="T1396">
        <v>1</v>
      </c>
      <c r="U1396">
        <v>0</v>
      </c>
      <c r="V1396">
        <v>0</v>
      </c>
      <c r="X1396">
        <v>0</v>
      </c>
      <c r="Y1396">
        <v>0</v>
      </c>
      <c r="AB1396" t="s">
        <v>1950</v>
      </c>
    </row>
    <row r="1397" spans="1:28">
      <c r="A1397" t="s">
        <v>658</v>
      </c>
      <c r="B1397" s="7" t="s">
        <v>38</v>
      </c>
      <c r="D1397" t="s">
        <v>59</v>
      </c>
      <c r="E1397" t="s">
        <v>552</v>
      </c>
      <c r="F1397" t="s">
        <v>1241</v>
      </c>
      <c r="H1397" t="s">
        <v>47</v>
      </c>
      <c r="I1397" t="s">
        <v>33</v>
      </c>
      <c r="J1397" t="s">
        <v>554</v>
      </c>
      <c r="K1397" t="s">
        <v>555</v>
      </c>
      <c r="L1397" t="s">
        <v>36</v>
      </c>
      <c r="M1397" t="s">
        <v>51</v>
      </c>
      <c r="N1397" t="s">
        <v>1322</v>
      </c>
      <c r="O1397">
        <v>0</v>
      </c>
      <c r="P1397">
        <v>0</v>
      </c>
      <c r="Q1397">
        <v>0</v>
      </c>
      <c r="R1397">
        <v>1</v>
      </c>
      <c r="S1397">
        <v>0</v>
      </c>
      <c r="T1397">
        <v>1</v>
      </c>
      <c r="U1397">
        <v>0</v>
      </c>
      <c r="V1397">
        <v>0</v>
      </c>
      <c r="X1397">
        <v>0</v>
      </c>
      <c r="Y1397">
        <v>0</v>
      </c>
      <c r="AB1397" t="s">
        <v>1950</v>
      </c>
    </row>
    <row r="1398" spans="1:28">
      <c r="A1398" t="s">
        <v>658</v>
      </c>
      <c r="B1398" s="7" t="s">
        <v>38</v>
      </c>
      <c r="D1398" t="s">
        <v>59</v>
      </c>
      <c r="E1398" t="s">
        <v>552</v>
      </c>
      <c r="F1398" t="s">
        <v>1241</v>
      </c>
      <c r="H1398" t="s">
        <v>47</v>
      </c>
      <c r="I1398" t="s">
        <v>33</v>
      </c>
      <c r="J1398" t="s">
        <v>554</v>
      </c>
      <c r="K1398" t="s">
        <v>555</v>
      </c>
      <c r="L1398" t="s">
        <v>40</v>
      </c>
      <c r="M1398" t="s">
        <v>41</v>
      </c>
      <c r="N1398" t="s">
        <v>1323</v>
      </c>
      <c r="O1398">
        <v>1</v>
      </c>
      <c r="P1398">
        <v>0</v>
      </c>
      <c r="Q1398">
        <v>1</v>
      </c>
      <c r="R1398">
        <v>0</v>
      </c>
      <c r="S1398">
        <v>0</v>
      </c>
      <c r="T1398">
        <v>1</v>
      </c>
      <c r="U1398">
        <v>0</v>
      </c>
      <c r="V1398">
        <v>0</v>
      </c>
      <c r="X1398">
        <v>0</v>
      </c>
      <c r="Y1398">
        <v>0</v>
      </c>
      <c r="AB1398" t="s">
        <v>1950</v>
      </c>
    </row>
    <row r="1399" spans="1:28">
      <c r="A1399" t="s">
        <v>658</v>
      </c>
      <c r="B1399" s="7" t="s">
        <v>1565</v>
      </c>
      <c r="D1399" t="s">
        <v>59</v>
      </c>
      <c r="E1399" t="s">
        <v>552</v>
      </c>
      <c r="F1399" t="s">
        <v>1241</v>
      </c>
      <c r="H1399" t="s">
        <v>47</v>
      </c>
      <c r="I1399" t="s">
        <v>33</v>
      </c>
      <c r="J1399" t="s">
        <v>554</v>
      </c>
      <c r="K1399" t="s">
        <v>555</v>
      </c>
      <c r="L1399" t="s">
        <v>36</v>
      </c>
      <c r="M1399" t="s">
        <v>51</v>
      </c>
      <c r="N1399" t="s">
        <v>1650</v>
      </c>
      <c r="O1399">
        <v>1</v>
      </c>
      <c r="P1399">
        <v>0</v>
      </c>
      <c r="Q1399">
        <v>0</v>
      </c>
      <c r="R1399">
        <v>1</v>
      </c>
      <c r="S1399">
        <v>0</v>
      </c>
      <c r="T1399">
        <v>1</v>
      </c>
      <c r="U1399">
        <v>0</v>
      </c>
      <c r="V1399">
        <v>0</v>
      </c>
      <c r="X1399">
        <v>0</v>
      </c>
      <c r="Y1399">
        <v>0</v>
      </c>
      <c r="AB1399" t="s">
        <v>1950</v>
      </c>
    </row>
    <row r="1400" spans="1:28">
      <c r="A1400" t="s">
        <v>658</v>
      </c>
      <c r="B1400" s="7" t="s">
        <v>1565</v>
      </c>
      <c r="D1400" t="s">
        <v>59</v>
      </c>
      <c r="E1400" t="s">
        <v>552</v>
      </c>
      <c r="F1400" t="s">
        <v>1241</v>
      </c>
      <c r="H1400" t="s">
        <v>47</v>
      </c>
      <c r="I1400" t="s">
        <v>33</v>
      </c>
      <c r="J1400" t="s">
        <v>554</v>
      </c>
      <c r="K1400" t="s">
        <v>555</v>
      </c>
      <c r="L1400" t="s">
        <v>36</v>
      </c>
      <c r="M1400" t="s">
        <v>41</v>
      </c>
      <c r="N1400" t="s">
        <v>1733</v>
      </c>
      <c r="O1400">
        <v>0</v>
      </c>
      <c r="P1400">
        <v>0</v>
      </c>
      <c r="Q1400">
        <v>1</v>
      </c>
      <c r="R1400">
        <v>0</v>
      </c>
      <c r="S1400">
        <v>0</v>
      </c>
      <c r="T1400">
        <v>1</v>
      </c>
      <c r="U1400">
        <v>0</v>
      </c>
      <c r="V1400">
        <v>0</v>
      </c>
      <c r="X1400">
        <v>0</v>
      </c>
      <c r="Y1400">
        <v>0</v>
      </c>
      <c r="AB1400" t="s">
        <v>1950</v>
      </c>
    </row>
    <row r="1401" spans="1:28">
      <c r="A1401" t="s">
        <v>658</v>
      </c>
      <c r="B1401" s="7" t="s">
        <v>1842</v>
      </c>
      <c r="D1401" t="s">
        <v>59</v>
      </c>
      <c r="E1401" t="s">
        <v>552</v>
      </c>
      <c r="F1401" t="s">
        <v>1241</v>
      </c>
      <c r="H1401" t="s">
        <v>47</v>
      </c>
      <c r="I1401" t="s">
        <v>33</v>
      </c>
      <c r="J1401" t="s">
        <v>554</v>
      </c>
      <c r="K1401" t="s">
        <v>555</v>
      </c>
      <c r="L1401" t="s">
        <v>36</v>
      </c>
      <c r="M1401" t="s">
        <v>41</v>
      </c>
      <c r="N1401" t="s">
        <v>1861</v>
      </c>
      <c r="O1401">
        <v>0</v>
      </c>
      <c r="P1401">
        <v>0</v>
      </c>
      <c r="Q1401">
        <v>1</v>
      </c>
      <c r="R1401">
        <v>0</v>
      </c>
      <c r="S1401">
        <v>0</v>
      </c>
      <c r="T1401">
        <v>1</v>
      </c>
      <c r="U1401">
        <v>0</v>
      </c>
      <c r="V1401">
        <v>0</v>
      </c>
      <c r="X1401">
        <v>0</v>
      </c>
      <c r="Y1401">
        <v>0</v>
      </c>
      <c r="AB1401" t="s">
        <v>1950</v>
      </c>
    </row>
    <row r="1402" spans="1:28">
      <c r="A1402" t="s">
        <v>658</v>
      </c>
      <c r="B1402" s="7" t="s">
        <v>1892</v>
      </c>
      <c r="D1402" t="s">
        <v>59</v>
      </c>
      <c r="E1402" t="s">
        <v>552</v>
      </c>
      <c r="F1402" t="s">
        <v>1241</v>
      </c>
      <c r="H1402" t="s">
        <v>47</v>
      </c>
      <c r="I1402" t="s">
        <v>33</v>
      </c>
      <c r="J1402" t="s">
        <v>554</v>
      </c>
      <c r="K1402" t="s">
        <v>555</v>
      </c>
      <c r="L1402" t="s">
        <v>36</v>
      </c>
      <c r="M1402" t="s">
        <v>41</v>
      </c>
      <c r="N1402" t="s">
        <v>1937</v>
      </c>
      <c r="O1402">
        <v>1</v>
      </c>
      <c r="P1402">
        <v>0</v>
      </c>
      <c r="Q1402">
        <v>1</v>
      </c>
      <c r="R1402">
        <v>0</v>
      </c>
      <c r="S1402">
        <v>0</v>
      </c>
      <c r="T1402">
        <v>1</v>
      </c>
      <c r="U1402">
        <v>0</v>
      </c>
      <c r="V1402">
        <v>0</v>
      </c>
      <c r="X1402">
        <v>0</v>
      </c>
      <c r="Y1402">
        <v>0</v>
      </c>
      <c r="AB1402" t="s">
        <v>1950</v>
      </c>
    </row>
    <row r="1403" spans="1:28">
      <c r="A1403" t="s">
        <v>658</v>
      </c>
      <c r="B1403" s="7" t="s">
        <v>1177</v>
      </c>
      <c r="D1403" t="s">
        <v>59</v>
      </c>
      <c r="E1403" t="s">
        <v>552</v>
      </c>
      <c r="F1403" t="s">
        <v>1241</v>
      </c>
      <c r="H1403" t="s">
        <v>47</v>
      </c>
      <c r="I1403" t="s">
        <v>33</v>
      </c>
      <c r="J1403" t="s">
        <v>560</v>
      </c>
      <c r="K1403" t="s">
        <v>561</v>
      </c>
      <c r="L1403" t="s">
        <v>40</v>
      </c>
      <c r="M1403" t="s">
        <v>51</v>
      </c>
      <c r="N1403" t="s">
        <v>1324</v>
      </c>
      <c r="O1403">
        <v>0</v>
      </c>
      <c r="P1403">
        <v>0</v>
      </c>
      <c r="Q1403">
        <v>0</v>
      </c>
      <c r="R1403">
        <v>1</v>
      </c>
      <c r="S1403">
        <v>0</v>
      </c>
      <c r="T1403">
        <v>1</v>
      </c>
      <c r="U1403">
        <v>0</v>
      </c>
      <c r="V1403">
        <v>0</v>
      </c>
      <c r="X1403">
        <v>0</v>
      </c>
      <c r="Y1403">
        <v>0</v>
      </c>
      <c r="AB1403" t="s">
        <v>1950</v>
      </c>
    </row>
    <row r="1404" spans="1:28">
      <c r="A1404" t="s">
        <v>658</v>
      </c>
      <c r="B1404" s="7" t="s">
        <v>1746</v>
      </c>
      <c r="D1404" t="s">
        <v>59</v>
      </c>
      <c r="E1404" t="s">
        <v>552</v>
      </c>
      <c r="F1404" t="s">
        <v>1241</v>
      </c>
      <c r="H1404" t="s">
        <v>47</v>
      </c>
      <c r="I1404" t="s">
        <v>33</v>
      </c>
      <c r="J1404" t="s">
        <v>560</v>
      </c>
      <c r="K1404" t="s">
        <v>561</v>
      </c>
      <c r="L1404" t="s">
        <v>36</v>
      </c>
      <c r="M1404" t="s">
        <v>41</v>
      </c>
      <c r="N1404" t="s">
        <v>1836</v>
      </c>
      <c r="O1404">
        <v>0</v>
      </c>
      <c r="P1404">
        <v>0</v>
      </c>
      <c r="Q1404">
        <v>1</v>
      </c>
      <c r="R1404">
        <v>0</v>
      </c>
      <c r="S1404">
        <v>0</v>
      </c>
      <c r="T1404">
        <v>1</v>
      </c>
      <c r="U1404">
        <v>0</v>
      </c>
      <c r="V1404">
        <v>0</v>
      </c>
      <c r="X1404">
        <v>0</v>
      </c>
      <c r="Y1404">
        <v>0</v>
      </c>
      <c r="AB1404" t="s">
        <v>1950</v>
      </c>
    </row>
    <row r="1405" spans="1:28">
      <c r="A1405" t="s">
        <v>658</v>
      </c>
      <c r="B1405" s="7" t="s">
        <v>1821</v>
      </c>
      <c r="D1405" t="s">
        <v>59</v>
      </c>
      <c r="E1405" t="s">
        <v>552</v>
      </c>
      <c r="F1405" t="s">
        <v>1241</v>
      </c>
      <c r="H1405" t="s">
        <v>47</v>
      </c>
      <c r="I1405" t="s">
        <v>33</v>
      </c>
      <c r="J1405" t="s">
        <v>560</v>
      </c>
      <c r="K1405" t="s">
        <v>561</v>
      </c>
      <c r="L1405" t="s">
        <v>36</v>
      </c>
      <c r="M1405" t="s">
        <v>41</v>
      </c>
      <c r="N1405" t="s">
        <v>1837</v>
      </c>
      <c r="O1405">
        <v>0</v>
      </c>
      <c r="P1405">
        <v>0</v>
      </c>
      <c r="Q1405">
        <v>1</v>
      </c>
      <c r="R1405">
        <v>0</v>
      </c>
      <c r="S1405">
        <v>0</v>
      </c>
      <c r="T1405">
        <v>1</v>
      </c>
      <c r="U1405">
        <v>0</v>
      </c>
      <c r="V1405">
        <v>0</v>
      </c>
      <c r="X1405">
        <v>0</v>
      </c>
      <c r="Y1405">
        <v>0</v>
      </c>
      <c r="AB1405" t="s">
        <v>1950</v>
      </c>
    </row>
    <row r="1406" spans="1:28">
      <c r="A1406" t="s">
        <v>658</v>
      </c>
      <c r="B1406" s="7" t="s">
        <v>1807</v>
      </c>
      <c r="D1406" t="s">
        <v>59</v>
      </c>
      <c r="E1406" t="s">
        <v>552</v>
      </c>
      <c r="F1406" t="s">
        <v>1241</v>
      </c>
      <c r="H1406" t="s">
        <v>47</v>
      </c>
      <c r="I1406" t="s">
        <v>33</v>
      </c>
      <c r="J1406" t="s">
        <v>560</v>
      </c>
      <c r="K1406" t="s">
        <v>561</v>
      </c>
      <c r="L1406" t="s">
        <v>40</v>
      </c>
      <c r="M1406" t="s">
        <v>41</v>
      </c>
      <c r="N1406" t="s">
        <v>1862</v>
      </c>
      <c r="O1406">
        <v>0</v>
      </c>
      <c r="P1406">
        <v>0</v>
      </c>
      <c r="Q1406">
        <v>1</v>
      </c>
      <c r="R1406">
        <v>0</v>
      </c>
      <c r="S1406">
        <v>0</v>
      </c>
      <c r="T1406">
        <v>1</v>
      </c>
      <c r="U1406">
        <v>0</v>
      </c>
      <c r="V1406">
        <v>0</v>
      </c>
      <c r="X1406">
        <v>0</v>
      </c>
      <c r="Y1406">
        <v>0</v>
      </c>
      <c r="AB1406" t="s">
        <v>1950</v>
      </c>
    </row>
    <row r="1407" spans="1:28">
      <c r="A1407" t="s">
        <v>658</v>
      </c>
      <c r="B1407" s="7" t="s">
        <v>1869</v>
      </c>
      <c r="D1407" t="s">
        <v>59</v>
      </c>
      <c r="E1407" t="s">
        <v>552</v>
      </c>
      <c r="F1407" t="s">
        <v>568</v>
      </c>
      <c r="H1407" t="s">
        <v>47</v>
      </c>
      <c r="I1407" t="s">
        <v>33</v>
      </c>
      <c r="J1407" t="s">
        <v>585</v>
      </c>
      <c r="K1407" t="s">
        <v>586</v>
      </c>
      <c r="L1407" t="s">
        <v>36</v>
      </c>
      <c r="M1407" t="s">
        <v>41</v>
      </c>
      <c r="N1407" t="s">
        <v>1938</v>
      </c>
      <c r="O1407">
        <v>1</v>
      </c>
      <c r="P1407">
        <v>1</v>
      </c>
      <c r="Q1407">
        <v>1</v>
      </c>
      <c r="R1407">
        <v>0</v>
      </c>
      <c r="S1407">
        <v>0</v>
      </c>
      <c r="T1407">
        <v>1</v>
      </c>
      <c r="U1407">
        <v>0</v>
      </c>
      <c r="V1407">
        <v>0</v>
      </c>
      <c r="X1407">
        <v>0</v>
      </c>
      <c r="Y1407">
        <v>0</v>
      </c>
      <c r="AB1407" t="s">
        <v>1950</v>
      </c>
    </row>
    <row r="1408" spans="1:28">
      <c r="A1408" t="s">
        <v>658</v>
      </c>
      <c r="B1408" s="7" t="s">
        <v>1916</v>
      </c>
      <c r="D1408" t="s">
        <v>59</v>
      </c>
      <c r="E1408" t="s">
        <v>552</v>
      </c>
      <c r="F1408" t="s">
        <v>568</v>
      </c>
      <c r="H1408" t="s">
        <v>47</v>
      </c>
      <c r="I1408" t="s">
        <v>33</v>
      </c>
      <c r="J1408" t="s">
        <v>585</v>
      </c>
      <c r="K1408" t="s">
        <v>586</v>
      </c>
      <c r="L1408" t="s">
        <v>36</v>
      </c>
      <c r="M1408" t="s">
        <v>41</v>
      </c>
      <c r="N1408" t="s">
        <v>1939</v>
      </c>
      <c r="O1408">
        <v>1</v>
      </c>
      <c r="P1408">
        <v>1</v>
      </c>
      <c r="Q1408">
        <v>1</v>
      </c>
      <c r="R1408">
        <v>0</v>
      </c>
      <c r="S1408">
        <v>0</v>
      </c>
      <c r="T1408">
        <v>1</v>
      </c>
      <c r="U1408">
        <v>0</v>
      </c>
      <c r="V1408">
        <v>0</v>
      </c>
      <c r="X1408">
        <v>0</v>
      </c>
      <c r="Y1408">
        <v>0</v>
      </c>
      <c r="AB1408" t="s">
        <v>1950</v>
      </c>
    </row>
    <row r="1409" spans="1:28">
      <c r="A1409" t="s">
        <v>658</v>
      </c>
      <c r="B1409" s="7" t="s">
        <v>1170</v>
      </c>
      <c r="D1409" t="s">
        <v>59</v>
      </c>
      <c r="E1409" t="s">
        <v>552</v>
      </c>
      <c r="F1409" t="s">
        <v>568</v>
      </c>
      <c r="H1409" t="s">
        <v>47</v>
      </c>
      <c r="I1409" t="s">
        <v>33</v>
      </c>
      <c r="J1409" t="s">
        <v>554</v>
      </c>
      <c r="K1409" t="s">
        <v>555</v>
      </c>
      <c r="L1409" t="s">
        <v>36</v>
      </c>
      <c r="M1409" t="s">
        <v>41</v>
      </c>
      <c r="N1409" t="s">
        <v>1018</v>
      </c>
      <c r="O1409">
        <v>0</v>
      </c>
      <c r="P1409">
        <v>0</v>
      </c>
      <c r="Q1409">
        <v>1</v>
      </c>
      <c r="R1409">
        <v>0</v>
      </c>
      <c r="S1409">
        <v>0</v>
      </c>
      <c r="T1409">
        <v>1</v>
      </c>
      <c r="U1409">
        <v>0</v>
      </c>
      <c r="V1409">
        <v>0</v>
      </c>
      <c r="X1409">
        <v>0</v>
      </c>
      <c r="Y1409">
        <v>0</v>
      </c>
      <c r="AB1409" t="s">
        <v>1950</v>
      </c>
    </row>
    <row r="1410" spans="1:28">
      <c r="A1410" t="s">
        <v>658</v>
      </c>
      <c r="B1410" s="7" t="s">
        <v>1176</v>
      </c>
      <c r="D1410" t="s">
        <v>59</v>
      </c>
      <c r="E1410" t="s">
        <v>552</v>
      </c>
      <c r="F1410" t="s">
        <v>568</v>
      </c>
      <c r="H1410" t="s">
        <v>47</v>
      </c>
      <c r="I1410" t="s">
        <v>33</v>
      </c>
      <c r="J1410" t="s">
        <v>554</v>
      </c>
      <c r="K1410" t="s">
        <v>555</v>
      </c>
      <c r="L1410" t="s">
        <v>40</v>
      </c>
      <c r="M1410" t="s">
        <v>41</v>
      </c>
      <c r="N1410" t="s">
        <v>1019</v>
      </c>
      <c r="O1410">
        <v>0</v>
      </c>
      <c r="P1410">
        <v>0</v>
      </c>
      <c r="Q1410">
        <v>1</v>
      </c>
      <c r="R1410">
        <v>0</v>
      </c>
      <c r="S1410">
        <v>0</v>
      </c>
      <c r="T1410">
        <v>1</v>
      </c>
      <c r="U1410">
        <v>0</v>
      </c>
      <c r="V1410">
        <v>0</v>
      </c>
      <c r="X1410">
        <v>0</v>
      </c>
      <c r="Y1410">
        <v>0</v>
      </c>
      <c r="AB1410" t="s">
        <v>1950</v>
      </c>
    </row>
    <row r="1411" spans="1:28">
      <c r="A1411" t="s">
        <v>658</v>
      </c>
      <c r="B1411" s="7" t="s">
        <v>38</v>
      </c>
      <c r="D1411" t="s">
        <v>59</v>
      </c>
      <c r="E1411" t="s">
        <v>552</v>
      </c>
      <c r="F1411" t="s">
        <v>568</v>
      </c>
      <c r="H1411" t="s">
        <v>47</v>
      </c>
      <c r="I1411" t="s">
        <v>33</v>
      </c>
      <c r="J1411" t="s">
        <v>554</v>
      </c>
      <c r="K1411" t="s">
        <v>555</v>
      </c>
      <c r="L1411" t="s">
        <v>36</v>
      </c>
      <c r="M1411" t="s">
        <v>41</v>
      </c>
      <c r="N1411" t="s">
        <v>1020</v>
      </c>
      <c r="O1411">
        <v>0</v>
      </c>
      <c r="P1411">
        <v>0</v>
      </c>
      <c r="Q1411">
        <v>1</v>
      </c>
      <c r="R1411">
        <v>0</v>
      </c>
      <c r="S1411">
        <v>0</v>
      </c>
      <c r="T1411">
        <v>1</v>
      </c>
      <c r="U1411">
        <v>0</v>
      </c>
      <c r="V1411">
        <v>0</v>
      </c>
      <c r="X1411">
        <v>0</v>
      </c>
      <c r="Y1411">
        <v>0</v>
      </c>
      <c r="AB1411" t="s">
        <v>1950</v>
      </c>
    </row>
    <row r="1412" spans="1:28">
      <c r="A1412" t="s">
        <v>658</v>
      </c>
      <c r="B1412" s="7" t="s">
        <v>1170</v>
      </c>
      <c r="D1412" t="s">
        <v>59</v>
      </c>
      <c r="E1412" t="s">
        <v>552</v>
      </c>
      <c r="F1412" t="s">
        <v>568</v>
      </c>
      <c r="H1412" t="s">
        <v>47</v>
      </c>
      <c r="I1412" t="s">
        <v>33</v>
      </c>
      <c r="J1412" t="s">
        <v>560</v>
      </c>
      <c r="K1412" t="s">
        <v>561</v>
      </c>
      <c r="L1412" t="s">
        <v>40</v>
      </c>
      <c r="M1412" t="s">
        <v>41</v>
      </c>
      <c r="N1412" t="s">
        <v>1021</v>
      </c>
      <c r="O1412">
        <v>0</v>
      </c>
      <c r="P1412">
        <v>0</v>
      </c>
      <c r="Q1412">
        <v>1</v>
      </c>
      <c r="R1412">
        <v>0</v>
      </c>
      <c r="S1412">
        <v>0</v>
      </c>
      <c r="T1412">
        <v>1</v>
      </c>
      <c r="U1412">
        <v>0</v>
      </c>
      <c r="V1412">
        <v>0</v>
      </c>
      <c r="X1412">
        <v>0</v>
      </c>
      <c r="Y1412">
        <v>0</v>
      </c>
      <c r="AB1412" t="s">
        <v>1950</v>
      </c>
    </row>
    <row r="1413" spans="1:28">
      <c r="A1413" t="s">
        <v>658</v>
      </c>
      <c r="B1413" s="7" t="s">
        <v>1170</v>
      </c>
      <c r="D1413" t="s">
        <v>59</v>
      </c>
      <c r="E1413" t="s">
        <v>552</v>
      </c>
      <c r="F1413" t="s">
        <v>568</v>
      </c>
      <c r="H1413" t="s">
        <v>47</v>
      </c>
      <c r="I1413" t="s">
        <v>33</v>
      </c>
      <c r="J1413" t="s">
        <v>560</v>
      </c>
      <c r="K1413" t="s">
        <v>561</v>
      </c>
      <c r="L1413" t="s">
        <v>36</v>
      </c>
      <c r="M1413" t="s">
        <v>41</v>
      </c>
      <c r="N1413" t="s">
        <v>1022</v>
      </c>
      <c r="O1413">
        <v>0</v>
      </c>
      <c r="P1413">
        <v>0</v>
      </c>
      <c r="Q1413">
        <v>1</v>
      </c>
      <c r="R1413">
        <v>0</v>
      </c>
      <c r="S1413">
        <v>0</v>
      </c>
      <c r="T1413">
        <v>1</v>
      </c>
      <c r="U1413">
        <v>0</v>
      </c>
      <c r="V1413">
        <v>0</v>
      </c>
      <c r="X1413">
        <v>0</v>
      </c>
      <c r="Y1413">
        <v>0</v>
      </c>
      <c r="AB1413" t="s">
        <v>1950</v>
      </c>
    </row>
    <row r="1414" spans="1:28">
      <c r="A1414" t="s">
        <v>658</v>
      </c>
      <c r="B1414" s="7" t="s">
        <v>1170</v>
      </c>
      <c r="D1414" t="s">
        <v>59</v>
      </c>
      <c r="E1414" t="s">
        <v>552</v>
      </c>
      <c r="F1414" t="s">
        <v>568</v>
      </c>
      <c r="H1414" t="s">
        <v>47</v>
      </c>
      <c r="I1414" t="s">
        <v>33</v>
      </c>
      <c r="J1414" t="s">
        <v>560</v>
      </c>
      <c r="K1414" t="s">
        <v>561</v>
      </c>
      <c r="L1414" t="s">
        <v>36</v>
      </c>
      <c r="M1414" t="s">
        <v>41</v>
      </c>
      <c r="N1414" t="s">
        <v>1023</v>
      </c>
      <c r="O1414">
        <v>1</v>
      </c>
      <c r="P1414">
        <v>0</v>
      </c>
      <c r="Q1414">
        <v>1</v>
      </c>
      <c r="R1414">
        <v>0</v>
      </c>
      <c r="S1414">
        <v>0</v>
      </c>
      <c r="T1414">
        <v>1</v>
      </c>
      <c r="U1414">
        <v>0</v>
      </c>
      <c r="V1414">
        <v>0</v>
      </c>
      <c r="X1414">
        <v>0</v>
      </c>
      <c r="Y1414">
        <v>0</v>
      </c>
      <c r="AB1414" t="s">
        <v>1950</v>
      </c>
    </row>
    <row r="1415" spans="1:28">
      <c r="A1415" t="s">
        <v>658</v>
      </c>
      <c r="B1415" s="7" t="s">
        <v>1170</v>
      </c>
      <c r="D1415" t="s">
        <v>59</v>
      </c>
      <c r="E1415" t="s">
        <v>552</v>
      </c>
      <c r="F1415" t="s">
        <v>568</v>
      </c>
      <c r="H1415" t="s">
        <v>47</v>
      </c>
      <c r="I1415" t="s">
        <v>33</v>
      </c>
      <c r="J1415" t="s">
        <v>560</v>
      </c>
      <c r="K1415" t="s">
        <v>561</v>
      </c>
      <c r="L1415" t="s">
        <v>36</v>
      </c>
      <c r="M1415" t="s">
        <v>51</v>
      </c>
      <c r="N1415" t="s">
        <v>1024</v>
      </c>
      <c r="O1415">
        <v>1</v>
      </c>
      <c r="P1415">
        <v>0</v>
      </c>
      <c r="Q1415">
        <v>0</v>
      </c>
      <c r="R1415">
        <v>1</v>
      </c>
      <c r="S1415">
        <v>0</v>
      </c>
      <c r="T1415">
        <v>1</v>
      </c>
      <c r="U1415">
        <v>0</v>
      </c>
      <c r="V1415">
        <v>0</v>
      </c>
      <c r="X1415">
        <v>0</v>
      </c>
      <c r="Y1415">
        <v>0</v>
      </c>
      <c r="AB1415" t="s">
        <v>1950</v>
      </c>
    </row>
    <row r="1416" spans="1:28">
      <c r="A1416" t="s">
        <v>658</v>
      </c>
      <c r="B1416" s="7" t="s">
        <v>1170</v>
      </c>
      <c r="D1416" t="s">
        <v>59</v>
      </c>
      <c r="E1416" t="s">
        <v>552</v>
      </c>
      <c r="F1416" t="s">
        <v>568</v>
      </c>
      <c r="H1416" t="s">
        <v>47</v>
      </c>
      <c r="I1416" t="s">
        <v>33</v>
      </c>
      <c r="J1416" t="s">
        <v>560</v>
      </c>
      <c r="K1416" t="s">
        <v>561</v>
      </c>
      <c r="L1416" t="s">
        <v>36</v>
      </c>
      <c r="M1416" t="s">
        <v>41</v>
      </c>
      <c r="N1416" t="s">
        <v>1025</v>
      </c>
      <c r="O1416">
        <v>1</v>
      </c>
      <c r="P1416">
        <v>0</v>
      </c>
      <c r="Q1416">
        <v>1</v>
      </c>
      <c r="R1416">
        <v>0</v>
      </c>
      <c r="S1416">
        <v>0</v>
      </c>
      <c r="T1416">
        <v>1</v>
      </c>
      <c r="U1416">
        <v>0</v>
      </c>
      <c r="V1416">
        <v>0</v>
      </c>
      <c r="X1416">
        <v>0</v>
      </c>
      <c r="Y1416">
        <v>0</v>
      </c>
      <c r="AB1416" t="s">
        <v>1950</v>
      </c>
    </row>
    <row r="1417" spans="1:28">
      <c r="A1417" t="s">
        <v>658</v>
      </c>
      <c r="B1417" s="7" t="s">
        <v>1176</v>
      </c>
      <c r="D1417" t="s">
        <v>59</v>
      </c>
      <c r="E1417" t="s">
        <v>552</v>
      </c>
      <c r="F1417" t="s">
        <v>568</v>
      </c>
      <c r="H1417" t="s">
        <v>47</v>
      </c>
      <c r="I1417" t="s">
        <v>33</v>
      </c>
      <c r="J1417" t="s">
        <v>560</v>
      </c>
      <c r="K1417" t="s">
        <v>561</v>
      </c>
      <c r="L1417" t="s">
        <v>36</v>
      </c>
      <c r="M1417" t="s">
        <v>51</v>
      </c>
      <c r="N1417" t="s">
        <v>1026</v>
      </c>
      <c r="O1417">
        <v>1</v>
      </c>
      <c r="P1417">
        <v>1</v>
      </c>
      <c r="Q1417">
        <v>0</v>
      </c>
      <c r="R1417">
        <v>1</v>
      </c>
      <c r="S1417">
        <v>0</v>
      </c>
      <c r="T1417">
        <v>1</v>
      </c>
      <c r="U1417">
        <v>0</v>
      </c>
      <c r="V1417">
        <v>0</v>
      </c>
      <c r="X1417">
        <v>0</v>
      </c>
      <c r="Y1417">
        <v>0</v>
      </c>
      <c r="AB1417" t="s">
        <v>1950</v>
      </c>
    </row>
    <row r="1418" spans="1:28">
      <c r="A1418" t="s">
        <v>658</v>
      </c>
      <c r="B1418" s="7" t="s">
        <v>1171</v>
      </c>
      <c r="D1418" t="s">
        <v>59</v>
      </c>
      <c r="E1418" t="s">
        <v>552</v>
      </c>
      <c r="F1418" t="s">
        <v>568</v>
      </c>
      <c r="H1418" t="s">
        <v>47</v>
      </c>
      <c r="I1418" t="s">
        <v>33</v>
      </c>
      <c r="J1418" t="s">
        <v>560</v>
      </c>
      <c r="K1418" t="s">
        <v>561</v>
      </c>
      <c r="L1418" t="s">
        <v>36</v>
      </c>
      <c r="M1418" t="s">
        <v>41</v>
      </c>
      <c r="N1418" t="s">
        <v>1507</v>
      </c>
      <c r="O1418">
        <v>1</v>
      </c>
      <c r="P1418">
        <v>0</v>
      </c>
      <c r="Q1418">
        <v>1</v>
      </c>
      <c r="R1418">
        <v>0</v>
      </c>
      <c r="S1418">
        <v>0</v>
      </c>
      <c r="T1418">
        <v>1</v>
      </c>
      <c r="U1418">
        <v>0</v>
      </c>
      <c r="V1418">
        <v>0</v>
      </c>
      <c r="X1418">
        <v>0</v>
      </c>
      <c r="Y1418">
        <v>0</v>
      </c>
      <c r="AB1418" t="s">
        <v>1950</v>
      </c>
    </row>
    <row r="1419" spans="1:28">
      <c r="A1419" t="s">
        <v>658</v>
      </c>
      <c r="B1419" s="7" t="s">
        <v>1171</v>
      </c>
      <c r="D1419" t="s">
        <v>59</v>
      </c>
      <c r="E1419" t="s">
        <v>552</v>
      </c>
      <c r="F1419" t="s">
        <v>568</v>
      </c>
      <c r="H1419" t="s">
        <v>47</v>
      </c>
      <c r="I1419" t="s">
        <v>33</v>
      </c>
      <c r="J1419" t="s">
        <v>560</v>
      </c>
      <c r="K1419" t="s">
        <v>561</v>
      </c>
      <c r="L1419" t="s">
        <v>40</v>
      </c>
      <c r="M1419" t="s">
        <v>41</v>
      </c>
      <c r="N1419" t="s">
        <v>1508</v>
      </c>
      <c r="O1419">
        <v>0</v>
      </c>
      <c r="P1419">
        <v>0</v>
      </c>
      <c r="Q1419">
        <v>1</v>
      </c>
      <c r="R1419">
        <v>0</v>
      </c>
      <c r="S1419">
        <v>0</v>
      </c>
      <c r="T1419">
        <v>1</v>
      </c>
      <c r="U1419">
        <v>0</v>
      </c>
      <c r="V1419">
        <v>0</v>
      </c>
      <c r="X1419">
        <v>0</v>
      </c>
      <c r="Y1419">
        <v>0</v>
      </c>
      <c r="AB1419" t="s">
        <v>1950</v>
      </c>
    </row>
    <row r="1420" spans="1:28">
      <c r="A1420" t="s">
        <v>658</v>
      </c>
      <c r="B1420" s="7" t="s">
        <v>1171</v>
      </c>
      <c r="D1420" t="s">
        <v>59</v>
      </c>
      <c r="E1420" t="s">
        <v>552</v>
      </c>
      <c r="F1420" t="s">
        <v>568</v>
      </c>
      <c r="H1420" t="s">
        <v>47</v>
      </c>
      <c r="I1420" t="s">
        <v>33</v>
      </c>
      <c r="J1420" t="s">
        <v>560</v>
      </c>
      <c r="K1420" t="s">
        <v>561</v>
      </c>
      <c r="L1420" t="s">
        <v>36</v>
      </c>
      <c r="M1420" t="s">
        <v>51</v>
      </c>
      <c r="N1420" t="s">
        <v>1509</v>
      </c>
      <c r="O1420">
        <v>1</v>
      </c>
      <c r="P1420">
        <v>0</v>
      </c>
      <c r="Q1420">
        <v>0</v>
      </c>
      <c r="R1420">
        <v>1</v>
      </c>
      <c r="S1420">
        <v>0</v>
      </c>
      <c r="T1420">
        <v>1</v>
      </c>
      <c r="U1420">
        <v>0</v>
      </c>
      <c r="V1420">
        <v>0</v>
      </c>
      <c r="X1420">
        <v>0</v>
      </c>
      <c r="Y1420">
        <v>0</v>
      </c>
      <c r="AB1420" t="s">
        <v>1950</v>
      </c>
    </row>
    <row r="1421" spans="1:28">
      <c r="A1421" t="s">
        <v>658</v>
      </c>
      <c r="B1421" s="7" t="s">
        <v>1354</v>
      </c>
      <c r="D1421" t="s">
        <v>59</v>
      </c>
      <c r="E1421" t="s">
        <v>552</v>
      </c>
      <c r="F1421" t="s">
        <v>568</v>
      </c>
      <c r="H1421" t="s">
        <v>47</v>
      </c>
      <c r="I1421" t="s">
        <v>33</v>
      </c>
      <c r="J1421" t="s">
        <v>560</v>
      </c>
      <c r="K1421" t="s">
        <v>561</v>
      </c>
      <c r="L1421" t="s">
        <v>36</v>
      </c>
      <c r="M1421" t="s">
        <v>41</v>
      </c>
      <c r="N1421" t="s">
        <v>1651</v>
      </c>
      <c r="O1421">
        <v>1</v>
      </c>
      <c r="P1421">
        <v>0</v>
      </c>
      <c r="Q1421">
        <v>1</v>
      </c>
      <c r="R1421">
        <v>0</v>
      </c>
      <c r="S1421">
        <v>0</v>
      </c>
      <c r="T1421">
        <v>1</v>
      </c>
      <c r="U1421">
        <v>0</v>
      </c>
      <c r="V1421">
        <v>0</v>
      </c>
      <c r="X1421">
        <v>0</v>
      </c>
      <c r="Y1421">
        <v>0</v>
      </c>
      <c r="AB1421" t="s">
        <v>1950</v>
      </c>
    </row>
    <row r="1422" spans="1:28">
      <c r="A1422" t="s">
        <v>658</v>
      </c>
      <c r="B1422" s="7" t="s">
        <v>1869</v>
      </c>
      <c r="D1422" t="s">
        <v>59</v>
      </c>
      <c r="E1422" t="s">
        <v>552</v>
      </c>
      <c r="F1422" t="s">
        <v>568</v>
      </c>
      <c r="H1422" t="s">
        <v>47</v>
      </c>
      <c r="I1422" t="s">
        <v>33</v>
      </c>
      <c r="J1422" t="s">
        <v>241</v>
      </c>
      <c r="K1422" t="s">
        <v>578</v>
      </c>
      <c r="L1422" t="s">
        <v>36</v>
      </c>
      <c r="M1422" t="s">
        <v>41</v>
      </c>
      <c r="N1422" t="s">
        <v>1940</v>
      </c>
      <c r="O1422">
        <v>1</v>
      </c>
      <c r="P1422">
        <v>1</v>
      </c>
      <c r="Q1422">
        <v>1</v>
      </c>
      <c r="R1422">
        <v>0</v>
      </c>
      <c r="S1422">
        <v>0</v>
      </c>
      <c r="T1422">
        <v>1</v>
      </c>
      <c r="U1422">
        <v>0</v>
      </c>
      <c r="V1422">
        <v>0</v>
      </c>
      <c r="X1422">
        <v>0</v>
      </c>
      <c r="Y1422">
        <v>0</v>
      </c>
      <c r="AB1422" t="s">
        <v>1950</v>
      </c>
    </row>
    <row r="1423" spans="1:28">
      <c r="A1423" t="s">
        <v>658</v>
      </c>
      <c r="B1423" s="7" t="s">
        <v>1869</v>
      </c>
      <c r="D1423" t="s">
        <v>59</v>
      </c>
      <c r="E1423" t="s">
        <v>552</v>
      </c>
      <c r="F1423" t="s">
        <v>568</v>
      </c>
      <c r="H1423" t="s">
        <v>47</v>
      </c>
      <c r="I1423" t="s">
        <v>33</v>
      </c>
      <c r="J1423" t="s">
        <v>241</v>
      </c>
      <c r="K1423" t="s">
        <v>578</v>
      </c>
      <c r="L1423" t="s">
        <v>36</v>
      </c>
      <c r="M1423" t="s">
        <v>41</v>
      </c>
      <c r="N1423" t="s">
        <v>1941</v>
      </c>
      <c r="O1423">
        <v>1</v>
      </c>
      <c r="P1423">
        <v>1</v>
      </c>
      <c r="Q1423">
        <v>1</v>
      </c>
      <c r="R1423">
        <v>0</v>
      </c>
      <c r="S1423">
        <v>0</v>
      </c>
      <c r="T1423">
        <v>1</v>
      </c>
      <c r="U1423">
        <v>0</v>
      </c>
      <c r="V1423">
        <v>0</v>
      </c>
      <c r="X1423">
        <v>0</v>
      </c>
      <c r="Y1423">
        <v>0</v>
      </c>
      <c r="AB1423" t="s">
        <v>1950</v>
      </c>
    </row>
    <row r="1424" spans="1:28">
      <c r="A1424" t="s">
        <v>658</v>
      </c>
      <c r="B1424" s="7" t="s">
        <v>1177</v>
      </c>
      <c r="D1424" t="s">
        <v>59</v>
      </c>
      <c r="E1424" t="s">
        <v>552</v>
      </c>
      <c r="F1424" t="s">
        <v>577</v>
      </c>
      <c r="H1424" t="s">
        <v>47</v>
      </c>
      <c r="I1424" t="s">
        <v>33</v>
      </c>
      <c r="J1424" t="s">
        <v>241</v>
      </c>
      <c r="K1424" t="s">
        <v>578</v>
      </c>
      <c r="L1424" t="s">
        <v>40</v>
      </c>
      <c r="M1424" t="s">
        <v>41</v>
      </c>
      <c r="N1424" t="s">
        <v>1027</v>
      </c>
      <c r="O1424">
        <v>0</v>
      </c>
      <c r="P1424">
        <v>0</v>
      </c>
      <c r="Q1424">
        <v>1</v>
      </c>
      <c r="R1424">
        <v>0</v>
      </c>
      <c r="S1424">
        <v>0</v>
      </c>
      <c r="T1424">
        <v>1</v>
      </c>
      <c r="U1424">
        <v>0</v>
      </c>
      <c r="V1424">
        <v>0</v>
      </c>
      <c r="X1424">
        <v>0</v>
      </c>
      <c r="Y1424">
        <v>0</v>
      </c>
      <c r="AB1424" t="s">
        <v>1950</v>
      </c>
    </row>
    <row r="1425" spans="1:28">
      <c r="A1425" t="s">
        <v>658</v>
      </c>
      <c r="B1425" s="7" t="s">
        <v>1177</v>
      </c>
      <c r="D1425" t="s">
        <v>59</v>
      </c>
      <c r="E1425" t="s">
        <v>552</v>
      </c>
      <c r="F1425" t="s">
        <v>577</v>
      </c>
      <c r="H1425" t="s">
        <v>47</v>
      </c>
      <c r="I1425" t="s">
        <v>33</v>
      </c>
      <c r="J1425" t="s">
        <v>241</v>
      </c>
      <c r="K1425" t="s">
        <v>578</v>
      </c>
      <c r="L1425" t="s">
        <v>40</v>
      </c>
      <c r="M1425" t="s">
        <v>41</v>
      </c>
      <c r="N1425" t="s">
        <v>1028</v>
      </c>
      <c r="O1425">
        <v>0</v>
      </c>
      <c r="P1425">
        <v>0</v>
      </c>
      <c r="Q1425">
        <v>1</v>
      </c>
      <c r="R1425">
        <v>0</v>
      </c>
      <c r="S1425">
        <v>0</v>
      </c>
      <c r="T1425">
        <v>1</v>
      </c>
      <c r="U1425">
        <v>0</v>
      </c>
      <c r="V1425">
        <v>0</v>
      </c>
      <c r="X1425">
        <v>0</v>
      </c>
      <c r="Y1425">
        <v>0</v>
      </c>
      <c r="AB1425" t="s">
        <v>1950</v>
      </c>
    </row>
    <row r="1426" spans="1:28">
      <c r="A1426" t="s">
        <v>658</v>
      </c>
      <c r="B1426" s="7" t="s">
        <v>1177</v>
      </c>
      <c r="D1426" t="s">
        <v>59</v>
      </c>
      <c r="E1426" t="s">
        <v>552</v>
      </c>
      <c r="F1426" t="s">
        <v>577</v>
      </c>
      <c r="H1426" t="s">
        <v>47</v>
      </c>
      <c r="I1426" t="s">
        <v>33</v>
      </c>
      <c r="J1426" t="s">
        <v>241</v>
      </c>
      <c r="K1426" t="s">
        <v>578</v>
      </c>
      <c r="L1426" t="s">
        <v>40</v>
      </c>
      <c r="M1426" t="s">
        <v>41</v>
      </c>
      <c r="N1426" t="s">
        <v>1029</v>
      </c>
      <c r="O1426">
        <v>0</v>
      </c>
      <c r="P1426">
        <v>0</v>
      </c>
      <c r="Q1426">
        <v>1</v>
      </c>
      <c r="R1426">
        <v>0</v>
      </c>
      <c r="S1426">
        <v>0</v>
      </c>
      <c r="T1426">
        <v>1</v>
      </c>
      <c r="U1426">
        <v>0</v>
      </c>
      <c r="V1426">
        <v>0</v>
      </c>
      <c r="X1426">
        <v>0</v>
      </c>
      <c r="Y1426">
        <v>0</v>
      </c>
      <c r="AB1426" t="s">
        <v>1950</v>
      </c>
    </row>
    <row r="1427" spans="1:28">
      <c r="A1427" t="s">
        <v>658</v>
      </c>
      <c r="B1427" s="7" t="s">
        <v>1174</v>
      </c>
      <c r="D1427" t="s">
        <v>59</v>
      </c>
      <c r="E1427" t="s">
        <v>552</v>
      </c>
      <c r="F1427" t="s">
        <v>577</v>
      </c>
      <c r="H1427" t="s">
        <v>47</v>
      </c>
      <c r="I1427" t="s">
        <v>33</v>
      </c>
      <c r="J1427" t="s">
        <v>241</v>
      </c>
      <c r="K1427" t="s">
        <v>578</v>
      </c>
      <c r="L1427" t="s">
        <v>36</v>
      </c>
      <c r="M1427" t="s">
        <v>41</v>
      </c>
      <c r="N1427" t="s">
        <v>1030</v>
      </c>
      <c r="O1427">
        <v>0</v>
      </c>
      <c r="P1427">
        <v>0</v>
      </c>
      <c r="Q1427">
        <v>1</v>
      </c>
      <c r="R1427">
        <v>0</v>
      </c>
      <c r="S1427">
        <v>0</v>
      </c>
      <c r="T1427">
        <v>1</v>
      </c>
      <c r="U1427">
        <v>0</v>
      </c>
      <c r="V1427">
        <v>0</v>
      </c>
      <c r="X1427">
        <v>0</v>
      </c>
      <c r="Y1427">
        <v>0</v>
      </c>
      <c r="AB1427" t="s">
        <v>1950</v>
      </c>
    </row>
    <row r="1428" spans="1:28">
      <c r="A1428" t="s">
        <v>658</v>
      </c>
      <c r="B1428" s="7" t="s">
        <v>1174</v>
      </c>
      <c r="D1428" t="s">
        <v>59</v>
      </c>
      <c r="E1428" t="s">
        <v>552</v>
      </c>
      <c r="F1428" t="s">
        <v>577</v>
      </c>
      <c r="H1428" t="s">
        <v>47</v>
      </c>
      <c r="I1428" t="s">
        <v>33</v>
      </c>
      <c r="J1428" t="s">
        <v>241</v>
      </c>
      <c r="K1428" t="s">
        <v>578</v>
      </c>
      <c r="L1428" t="s">
        <v>36</v>
      </c>
      <c r="M1428" t="s">
        <v>41</v>
      </c>
      <c r="N1428" t="s">
        <v>1031</v>
      </c>
      <c r="O1428">
        <v>0</v>
      </c>
      <c r="P1428">
        <v>0</v>
      </c>
      <c r="Q1428">
        <v>1</v>
      </c>
      <c r="R1428">
        <v>0</v>
      </c>
      <c r="S1428">
        <v>0</v>
      </c>
      <c r="T1428">
        <v>1</v>
      </c>
      <c r="U1428">
        <v>0</v>
      </c>
      <c r="V1428">
        <v>0</v>
      </c>
      <c r="X1428">
        <v>0</v>
      </c>
      <c r="Y1428">
        <v>0</v>
      </c>
      <c r="AB1428" t="s">
        <v>1950</v>
      </c>
    </row>
    <row r="1429" spans="1:28">
      <c r="A1429" t="s">
        <v>658</v>
      </c>
      <c r="B1429" s="7" t="s">
        <v>1174</v>
      </c>
      <c r="D1429" t="s">
        <v>59</v>
      </c>
      <c r="E1429" t="s">
        <v>552</v>
      </c>
      <c r="F1429" t="s">
        <v>584</v>
      </c>
      <c r="H1429" t="s">
        <v>32</v>
      </c>
      <c r="I1429" t="s">
        <v>33</v>
      </c>
      <c r="J1429" t="s">
        <v>585</v>
      </c>
      <c r="K1429" t="s">
        <v>586</v>
      </c>
      <c r="L1429" t="s">
        <v>36</v>
      </c>
      <c r="M1429" t="s">
        <v>41</v>
      </c>
      <c r="N1429" t="s">
        <v>1032</v>
      </c>
      <c r="O1429">
        <v>0</v>
      </c>
      <c r="P1429">
        <v>0</v>
      </c>
      <c r="Q1429">
        <v>1</v>
      </c>
      <c r="R1429">
        <v>0</v>
      </c>
      <c r="S1429">
        <v>0</v>
      </c>
      <c r="T1429">
        <v>1</v>
      </c>
      <c r="U1429">
        <v>0</v>
      </c>
      <c r="V1429">
        <v>0</v>
      </c>
      <c r="X1429">
        <v>0</v>
      </c>
      <c r="Y1429">
        <v>0</v>
      </c>
      <c r="AB1429" t="s">
        <v>1950</v>
      </c>
    </row>
    <row r="1430" spans="1:28">
      <c r="A1430" t="s">
        <v>658</v>
      </c>
      <c r="B1430" s="7" t="s">
        <v>1174</v>
      </c>
      <c r="D1430" t="s">
        <v>59</v>
      </c>
      <c r="E1430" t="s">
        <v>552</v>
      </c>
      <c r="F1430" t="s">
        <v>584</v>
      </c>
      <c r="H1430" t="s">
        <v>32</v>
      </c>
      <c r="I1430" t="s">
        <v>33</v>
      </c>
      <c r="J1430" t="s">
        <v>585</v>
      </c>
      <c r="K1430" t="s">
        <v>586</v>
      </c>
      <c r="L1430" t="s">
        <v>36</v>
      </c>
      <c r="M1430" t="s">
        <v>41</v>
      </c>
      <c r="N1430" t="s">
        <v>1033</v>
      </c>
      <c r="O1430">
        <v>0</v>
      </c>
      <c r="P1430">
        <v>0</v>
      </c>
      <c r="Q1430">
        <v>1</v>
      </c>
      <c r="R1430">
        <v>0</v>
      </c>
      <c r="S1430">
        <v>0</v>
      </c>
      <c r="T1430">
        <v>1</v>
      </c>
      <c r="U1430">
        <v>0</v>
      </c>
      <c r="V1430">
        <v>0</v>
      </c>
      <c r="X1430">
        <v>0</v>
      </c>
      <c r="Y1430">
        <v>0</v>
      </c>
      <c r="AB1430" t="s">
        <v>1950</v>
      </c>
    </row>
    <row r="1431" spans="1:28">
      <c r="A1431" t="s">
        <v>658</v>
      </c>
      <c r="B1431" s="7" t="s">
        <v>1174</v>
      </c>
      <c r="D1431" t="s">
        <v>59</v>
      </c>
      <c r="E1431" t="s">
        <v>552</v>
      </c>
      <c r="F1431" t="s">
        <v>584</v>
      </c>
      <c r="H1431" t="s">
        <v>32</v>
      </c>
      <c r="I1431" t="s">
        <v>33</v>
      </c>
      <c r="J1431" t="s">
        <v>585</v>
      </c>
      <c r="K1431" t="s">
        <v>586</v>
      </c>
      <c r="L1431" t="s">
        <v>36</v>
      </c>
      <c r="M1431" t="s">
        <v>41</v>
      </c>
      <c r="N1431" t="s">
        <v>1034</v>
      </c>
      <c r="O1431">
        <v>0</v>
      </c>
      <c r="P1431">
        <v>0</v>
      </c>
      <c r="Q1431">
        <v>1</v>
      </c>
      <c r="R1431">
        <v>0</v>
      </c>
      <c r="S1431">
        <v>0</v>
      </c>
      <c r="T1431">
        <v>1</v>
      </c>
      <c r="U1431">
        <v>0</v>
      </c>
      <c r="V1431">
        <v>0</v>
      </c>
      <c r="X1431">
        <v>0</v>
      </c>
      <c r="Y1431">
        <v>0</v>
      </c>
      <c r="AB1431" t="s">
        <v>1950</v>
      </c>
    </row>
    <row r="1432" spans="1:28">
      <c r="A1432" t="s">
        <v>658</v>
      </c>
      <c r="B1432" s="7" t="s">
        <v>1173</v>
      </c>
      <c r="D1432" t="s">
        <v>59</v>
      </c>
      <c r="E1432" t="s">
        <v>552</v>
      </c>
      <c r="F1432" t="s">
        <v>584</v>
      </c>
      <c r="H1432" t="s">
        <v>32</v>
      </c>
      <c r="I1432" t="s">
        <v>33</v>
      </c>
      <c r="J1432" t="s">
        <v>585</v>
      </c>
      <c r="K1432" t="s">
        <v>586</v>
      </c>
      <c r="L1432" t="s">
        <v>40</v>
      </c>
      <c r="M1432" t="s">
        <v>41</v>
      </c>
      <c r="N1432" t="s">
        <v>1035</v>
      </c>
      <c r="O1432">
        <v>0</v>
      </c>
      <c r="P1432">
        <v>0</v>
      </c>
      <c r="Q1432">
        <v>1</v>
      </c>
      <c r="R1432">
        <v>0</v>
      </c>
      <c r="S1432">
        <v>0</v>
      </c>
      <c r="T1432">
        <v>1</v>
      </c>
      <c r="U1432">
        <v>0</v>
      </c>
      <c r="V1432">
        <v>0</v>
      </c>
      <c r="X1432">
        <v>0</v>
      </c>
      <c r="Y1432">
        <v>0</v>
      </c>
      <c r="AB1432" t="s">
        <v>1950</v>
      </c>
    </row>
    <row r="1433" spans="1:28">
      <c r="A1433" t="s">
        <v>658</v>
      </c>
      <c r="B1433" s="7" t="s">
        <v>1173</v>
      </c>
      <c r="D1433" t="s">
        <v>59</v>
      </c>
      <c r="E1433" t="s">
        <v>552</v>
      </c>
      <c r="F1433" t="s">
        <v>584</v>
      </c>
      <c r="H1433" t="s">
        <v>32</v>
      </c>
      <c r="I1433" t="s">
        <v>33</v>
      </c>
      <c r="J1433" t="s">
        <v>585</v>
      </c>
      <c r="K1433" t="s">
        <v>586</v>
      </c>
      <c r="L1433" t="s">
        <v>40</v>
      </c>
      <c r="M1433" t="s">
        <v>41</v>
      </c>
      <c r="N1433" t="s">
        <v>1036</v>
      </c>
      <c r="O1433">
        <v>0</v>
      </c>
      <c r="P1433">
        <v>0</v>
      </c>
      <c r="Q1433">
        <v>1</v>
      </c>
      <c r="R1433">
        <v>0</v>
      </c>
      <c r="S1433">
        <v>0</v>
      </c>
      <c r="T1433">
        <v>1</v>
      </c>
      <c r="U1433">
        <v>0</v>
      </c>
      <c r="V1433">
        <v>0</v>
      </c>
      <c r="X1433">
        <v>0</v>
      </c>
      <c r="Y1433">
        <v>0</v>
      </c>
      <c r="AB1433" t="s">
        <v>1950</v>
      </c>
    </row>
    <row r="1434" spans="1:28">
      <c r="A1434" t="s">
        <v>658</v>
      </c>
      <c r="B1434" s="7" t="s">
        <v>1176</v>
      </c>
      <c r="D1434" t="s">
        <v>59</v>
      </c>
      <c r="E1434" t="s">
        <v>552</v>
      </c>
      <c r="F1434" t="s">
        <v>584</v>
      </c>
      <c r="H1434" t="s">
        <v>32</v>
      </c>
      <c r="I1434" t="s">
        <v>33</v>
      </c>
      <c r="J1434" t="s">
        <v>241</v>
      </c>
      <c r="K1434" t="s">
        <v>578</v>
      </c>
      <c r="L1434" t="s">
        <v>36</v>
      </c>
      <c r="M1434" t="s">
        <v>41</v>
      </c>
      <c r="N1434" t="s">
        <v>1037</v>
      </c>
      <c r="O1434">
        <v>0</v>
      </c>
      <c r="P1434">
        <v>0</v>
      </c>
      <c r="Q1434">
        <v>1</v>
      </c>
      <c r="R1434">
        <v>0</v>
      </c>
      <c r="S1434">
        <v>0</v>
      </c>
      <c r="T1434">
        <v>1</v>
      </c>
      <c r="U1434">
        <v>0</v>
      </c>
      <c r="V1434">
        <v>0</v>
      </c>
      <c r="X1434">
        <v>0</v>
      </c>
      <c r="Y1434">
        <v>0</v>
      </c>
      <c r="AB1434" t="s">
        <v>1950</v>
      </c>
    </row>
    <row r="1435" spans="1:28">
      <c r="A1435" t="s">
        <v>658</v>
      </c>
      <c r="B1435" s="7" t="s">
        <v>1176</v>
      </c>
      <c r="D1435" t="s">
        <v>59</v>
      </c>
      <c r="E1435" t="s">
        <v>552</v>
      </c>
      <c r="F1435" t="s">
        <v>584</v>
      </c>
      <c r="H1435" t="s">
        <v>32</v>
      </c>
      <c r="I1435" t="s">
        <v>33</v>
      </c>
      <c r="J1435" t="s">
        <v>241</v>
      </c>
      <c r="K1435" t="s">
        <v>578</v>
      </c>
      <c r="L1435" t="s">
        <v>36</v>
      </c>
      <c r="M1435" t="s">
        <v>41</v>
      </c>
      <c r="N1435" t="s">
        <v>1038</v>
      </c>
      <c r="O1435">
        <v>0</v>
      </c>
      <c r="P1435">
        <v>0</v>
      </c>
      <c r="Q1435">
        <v>1</v>
      </c>
      <c r="R1435">
        <v>0</v>
      </c>
      <c r="S1435">
        <v>0</v>
      </c>
      <c r="T1435">
        <v>1</v>
      </c>
      <c r="U1435">
        <v>0</v>
      </c>
      <c r="V1435">
        <v>0</v>
      </c>
      <c r="X1435">
        <v>0</v>
      </c>
      <c r="Y1435">
        <v>0</v>
      </c>
      <c r="AB1435" t="s">
        <v>1950</v>
      </c>
    </row>
    <row r="1436" spans="1:28">
      <c r="A1436" t="s">
        <v>658</v>
      </c>
      <c r="B1436" s="7" t="s">
        <v>1176</v>
      </c>
      <c r="D1436" t="s">
        <v>59</v>
      </c>
      <c r="E1436" t="s">
        <v>552</v>
      </c>
      <c r="F1436" t="s">
        <v>584</v>
      </c>
      <c r="H1436" t="s">
        <v>47</v>
      </c>
      <c r="I1436" t="s">
        <v>33</v>
      </c>
      <c r="J1436" t="s">
        <v>585</v>
      </c>
      <c r="K1436" t="s">
        <v>586</v>
      </c>
      <c r="L1436" t="s">
        <v>36</v>
      </c>
      <c r="M1436" t="s">
        <v>41</v>
      </c>
      <c r="N1436" t="s">
        <v>1039</v>
      </c>
      <c r="O1436">
        <v>0</v>
      </c>
      <c r="P1436">
        <v>0</v>
      </c>
      <c r="Q1436">
        <v>1</v>
      </c>
      <c r="R1436">
        <v>0</v>
      </c>
      <c r="S1436">
        <v>0</v>
      </c>
      <c r="T1436">
        <v>1</v>
      </c>
      <c r="U1436">
        <v>0</v>
      </c>
      <c r="V1436">
        <v>0</v>
      </c>
      <c r="X1436">
        <v>0</v>
      </c>
      <c r="Y1436">
        <v>0</v>
      </c>
      <c r="AB1436" t="s">
        <v>1950</v>
      </c>
    </row>
    <row r="1437" spans="1:28">
      <c r="A1437" t="s">
        <v>658</v>
      </c>
      <c r="B1437" s="7" t="s">
        <v>1171</v>
      </c>
      <c r="D1437" t="s">
        <v>59</v>
      </c>
      <c r="E1437" t="s">
        <v>552</v>
      </c>
      <c r="F1437" t="s">
        <v>584</v>
      </c>
      <c r="H1437" t="s">
        <v>47</v>
      </c>
      <c r="I1437" t="s">
        <v>33</v>
      </c>
      <c r="J1437" t="s">
        <v>585</v>
      </c>
      <c r="K1437" t="s">
        <v>586</v>
      </c>
      <c r="L1437" t="s">
        <v>40</v>
      </c>
      <c r="M1437" t="s">
        <v>41</v>
      </c>
      <c r="N1437" t="s">
        <v>1510</v>
      </c>
      <c r="O1437">
        <v>0</v>
      </c>
      <c r="P1437">
        <v>0</v>
      </c>
      <c r="Q1437">
        <v>1</v>
      </c>
      <c r="R1437">
        <v>0</v>
      </c>
      <c r="S1437">
        <v>0</v>
      </c>
      <c r="T1437">
        <v>1</v>
      </c>
      <c r="U1437">
        <v>0</v>
      </c>
      <c r="V1437">
        <v>0</v>
      </c>
      <c r="X1437">
        <v>0</v>
      </c>
      <c r="Y1437">
        <v>0</v>
      </c>
      <c r="AB1437" t="s">
        <v>1950</v>
      </c>
    </row>
    <row r="1438" spans="1:28">
      <c r="A1438" t="s">
        <v>658</v>
      </c>
      <c r="B1438" s="7" t="s">
        <v>1177</v>
      </c>
      <c r="D1438" t="s">
        <v>59</v>
      </c>
      <c r="E1438" t="s">
        <v>552</v>
      </c>
      <c r="F1438" t="s">
        <v>584</v>
      </c>
      <c r="H1438" t="s">
        <v>47</v>
      </c>
      <c r="I1438" t="s">
        <v>33</v>
      </c>
      <c r="J1438" t="s">
        <v>595</v>
      </c>
      <c r="K1438" t="s">
        <v>596</v>
      </c>
      <c r="L1438" t="s">
        <v>36</v>
      </c>
      <c r="M1438" t="s">
        <v>51</v>
      </c>
      <c r="N1438" t="s">
        <v>1040</v>
      </c>
      <c r="O1438">
        <v>1</v>
      </c>
      <c r="P1438">
        <v>0</v>
      </c>
      <c r="Q1438">
        <v>0</v>
      </c>
      <c r="R1438">
        <v>1</v>
      </c>
      <c r="S1438">
        <v>0</v>
      </c>
      <c r="T1438">
        <v>1</v>
      </c>
      <c r="U1438">
        <v>0</v>
      </c>
      <c r="V1438">
        <v>0</v>
      </c>
      <c r="X1438">
        <v>0</v>
      </c>
      <c r="Y1438">
        <v>0</v>
      </c>
      <c r="AB1438" t="s">
        <v>1950</v>
      </c>
    </row>
    <row r="1439" spans="1:28">
      <c r="A1439" t="s">
        <v>658</v>
      </c>
      <c r="B1439" s="7" t="s">
        <v>1177</v>
      </c>
      <c r="D1439" t="s">
        <v>59</v>
      </c>
      <c r="E1439" t="s">
        <v>552</v>
      </c>
      <c r="F1439" t="s">
        <v>584</v>
      </c>
      <c r="H1439" t="s">
        <v>47</v>
      </c>
      <c r="I1439" t="s">
        <v>33</v>
      </c>
      <c r="J1439" t="s">
        <v>595</v>
      </c>
      <c r="K1439" t="s">
        <v>596</v>
      </c>
      <c r="L1439" t="s">
        <v>40</v>
      </c>
      <c r="M1439" t="s">
        <v>51</v>
      </c>
      <c r="N1439" t="s">
        <v>1041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1</v>
      </c>
      <c r="U1439">
        <v>0</v>
      </c>
      <c r="V1439">
        <v>0</v>
      </c>
      <c r="X1439">
        <v>0</v>
      </c>
      <c r="Y1439">
        <v>0</v>
      </c>
      <c r="AB1439" t="s">
        <v>1950</v>
      </c>
    </row>
    <row r="1440" spans="1:28">
      <c r="A1440" t="s">
        <v>658</v>
      </c>
      <c r="B1440" s="7" t="s">
        <v>1176</v>
      </c>
      <c r="D1440" t="s">
        <v>59</v>
      </c>
      <c r="E1440" t="s">
        <v>552</v>
      </c>
      <c r="F1440" t="s">
        <v>599</v>
      </c>
      <c r="H1440" t="s">
        <v>47</v>
      </c>
      <c r="I1440" t="s">
        <v>33</v>
      </c>
      <c r="J1440" t="s">
        <v>585</v>
      </c>
      <c r="K1440" t="s">
        <v>586</v>
      </c>
      <c r="L1440" t="s">
        <v>40</v>
      </c>
      <c r="M1440" t="s">
        <v>41</v>
      </c>
      <c r="N1440" t="s">
        <v>1042</v>
      </c>
      <c r="O1440">
        <v>0</v>
      </c>
      <c r="P1440">
        <v>0</v>
      </c>
      <c r="Q1440">
        <v>1</v>
      </c>
      <c r="R1440">
        <v>0</v>
      </c>
      <c r="S1440">
        <v>0</v>
      </c>
      <c r="T1440">
        <v>1</v>
      </c>
      <c r="U1440">
        <v>0</v>
      </c>
      <c r="V1440">
        <v>0</v>
      </c>
      <c r="X1440">
        <v>0</v>
      </c>
      <c r="Y1440">
        <v>0</v>
      </c>
      <c r="AB1440" t="s">
        <v>1950</v>
      </c>
    </row>
    <row r="1441" spans="1:28">
      <c r="A1441" t="s">
        <v>658</v>
      </c>
      <c r="B1441" s="7" t="s">
        <v>38</v>
      </c>
      <c r="D1441" t="s">
        <v>59</v>
      </c>
      <c r="E1441" t="s">
        <v>552</v>
      </c>
      <c r="F1441" t="s">
        <v>599</v>
      </c>
      <c r="H1441" t="s">
        <v>47</v>
      </c>
      <c r="I1441" t="s">
        <v>33</v>
      </c>
      <c r="J1441" t="s">
        <v>585</v>
      </c>
      <c r="K1441" t="s">
        <v>586</v>
      </c>
      <c r="L1441" t="s">
        <v>36</v>
      </c>
      <c r="M1441" t="s">
        <v>41</v>
      </c>
      <c r="N1441" t="s">
        <v>1325</v>
      </c>
      <c r="O1441">
        <v>0</v>
      </c>
      <c r="P1441">
        <v>0</v>
      </c>
      <c r="Q1441">
        <v>1</v>
      </c>
      <c r="R1441">
        <v>0</v>
      </c>
      <c r="S1441">
        <v>0</v>
      </c>
      <c r="T1441">
        <v>1</v>
      </c>
      <c r="U1441">
        <v>0</v>
      </c>
      <c r="V1441">
        <v>0</v>
      </c>
      <c r="X1441">
        <v>0</v>
      </c>
      <c r="Y1441">
        <v>0</v>
      </c>
      <c r="AB1441" t="s">
        <v>1950</v>
      </c>
    </row>
    <row r="1442" spans="1:28">
      <c r="A1442" t="s">
        <v>658</v>
      </c>
      <c r="B1442" s="7" t="s">
        <v>38</v>
      </c>
      <c r="D1442" t="s">
        <v>59</v>
      </c>
      <c r="E1442" t="s">
        <v>552</v>
      </c>
      <c r="F1442" t="s">
        <v>599</v>
      </c>
      <c r="H1442" t="s">
        <v>47</v>
      </c>
      <c r="I1442" t="s">
        <v>33</v>
      </c>
      <c r="J1442" t="s">
        <v>585</v>
      </c>
      <c r="K1442" t="s">
        <v>586</v>
      </c>
      <c r="L1442" t="s">
        <v>36</v>
      </c>
      <c r="M1442" t="s">
        <v>41</v>
      </c>
      <c r="N1442" t="s">
        <v>1326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1</v>
      </c>
      <c r="U1442">
        <v>0</v>
      </c>
      <c r="V1442">
        <v>0</v>
      </c>
      <c r="X1442">
        <v>0</v>
      </c>
      <c r="Y1442">
        <v>0</v>
      </c>
      <c r="AB1442" t="s">
        <v>1950</v>
      </c>
    </row>
    <row r="1443" spans="1:28">
      <c r="A1443" t="s">
        <v>658</v>
      </c>
      <c r="B1443" s="7" t="s">
        <v>1171</v>
      </c>
      <c r="D1443" t="s">
        <v>59</v>
      </c>
      <c r="E1443" t="s">
        <v>552</v>
      </c>
      <c r="F1443" t="s">
        <v>599</v>
      </c>
      <c r="H1443" t="s">
        <v>47</v>
      </c>
      <c r="I1443" t="s">
        <v>33</v>
      </c>
      <c r="J1443" t="s">
        <v>585</v>
      </c>
      <c r="K1443" t="s">
        <v>586</v>
      </c>
      <c r="L1443" t="s">
        <v>40</v>
      </c>
      <c r="M1443" t="s">
        <v>41</v>
      </c>
      <c r="N1443" t="s">
        <v>1511</v>
      </c>
      <c r="O1443">
        <v>0</v>
      </c>
      <c r="P1443">
        <v>0</v>
      </c>
      <c r="Q1443">
        <v>1</v>
      </c>
      <c r="R1443">
        <v>0</v>
      </c>
      <c r="S1443">
        <v>0</v>
      </c>
      <c r="T1443">
        <v>1</v>
      </c>
      <c r="U1443">
        <v>0</v>
      </c>
      <c r="V1443">
        <v>0</v>
      </c>
      <c r="X1443">
        <v>0</v>
      </c>
      <c r="Y1443">
        <v>0</v>
      </c>
      <c r="AB1443" t="s">
        <v>1950</v>
      </c>
    </row>
    <row r="1444" spans="1:28">
      <c r="A1444" t="s">
        <v>658</v>
      </c>
      <c r="B1444" s="7" t="s">
        <v>38</v>
      </c>
      <c r="D1444" t="s">
        <v>59</v>
      </c>
      <c r="E1444" t="s">
        <v>552</v>
      </c>
      <c r="F1444" t="s">
        <v>599</v>
      </c>
      <c r="H1444" t="s">
        <v>47</v>
      </c>
      <c r="I1444" t="s">
        <v>33</v>
      </c>
      <c r="J1444" t="s">
        <v>241</v>
      </c>
      <c r="K1444" t="s">
        <v>578</v>
      </c>
      <c r="L1444" t="s">
        <v>36</v>
      </c>
      <c r="M1444" t="s">
        <v>41</v>
      </c>
      <c r="N1444" t="s">
        <v>1327</v>
      </c>
      <c r="O1444">
        <v>0</v>
      </c>
      <c r="P1444">
        <v>0</v>
      </c>
      <c r="Q1444">
        <v>1</v>
      </c>
      <c r="R1444">
        <v>0</v>
      </c>
      <c r="S1444">
        <v>0</v>
      </c>
      <c r="T1444">
        <v>1</v>
      </c>
      <c r="U1444">
        <v>0</v>
      </c>
      <c r="V1444">
        <v>0</v>
      </c>
      <c r="X1444">
        <v>0</v>
      </c>
      <c r="Y1444">
        <v>0</v>
      </c>
      <c r="AB1444" t="s">
        <v>1950</v>
      </c>
    </row>
    <row r="1445" spans="1:28">
      <c r="A1445" t="s">
        <v>658</v>
      </c>
      <c r="B1445" s="7" t="s">
        <v>38</v>
      </c>
      <c r="D1445" t="s">
        <v>59</v>
      </c>
      <c r="E1445" t="s">
        <v>552</v>
      </c>
      <c r="F1445" t="s">
        <v>599</v>
      </c>
      <c r="H1445" t="s">
        <v>47</v>
      </c>
      <c r="I1445" t="s">
        <v>33</v>
      </c>
      <c r="J1445" t="s">
        <v>241</v>
      </c>
      <c r="K1445" t="s">
        <v>578</v>
      </c>
      <c r="L1445" t="s">
        <v>36</v>
      </c>
      <c r="M1445" t="s">
        <v>51</v>
      </c>
      <c r="N1445" t="s">
        <v>1328</v>
      </c>
      <c r="O1445">
        <v>1</v>
      </c>
      <c r="P1445">
        <v>0</v>
      </c>
      <c r="Q1445">
        <v>0</v>
      </c>
      <c r="R1445">
        <v>1</v>
      </c>
      <c r="S1445">
        <v>0</v>
      </c>
      <c r="T1445">
        <v>1</v>
      </c>
      <c r="U1445">
        <v>0</v>
      </c>
      <c r="V1445">
        <v>0</v>
      </c>
      <c r="X1445">
        <v>0</v>
      </c>
      <c r="Y1445">
        <v>0</v>
      </c>
      <c r="AB1445" t="s">
        <v>1950</v>
      </c>
    </row>
    <row r="1446" spans="1:28">
      <c r="A1446" t="s">
        <v>658</v>
      </c>
      <c r="B1446" s="7" t="s">
        <v>38</v>
      </c>
      <c r="D1446" t="s">
        <v>59</v>
      </c>
      <c r="E1446" t="s">
        <v>552</v>
      </c>
      <c r="F1446" t="s">
        <v>599</v>
      </c>
      <c r="H1446" t="s">
        <v>47</v>
      </c>
      <c r="I1446" t="s">
        <v>33</v>
      </c>
      <c r="J1446" t="s">
        <v>241</v>
      </c>
      <c r="K1446" t="s">
        <v>578</v>
      </c>
      <c r="L1446" t="s">
        <v>36</v>
      </c>
      <c r="M1446" t="s">
        <v>41</v>
      </c>
      <c r="N1446" t="s">
        <v>1512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1</v>
      </c>
      <c r="U1446">
        <v>0</v>
      </c>
      <c r="V1446">
        <v>0</v>
      </c>
      <c r="X1446">
        <v>0</v>
      </c>
      <c r="Y1446">
        <v>0</v>
      </c>
      <c r="AB1446" t="s">
        <v>1950</v>
      </c>
    </row>
    <row r="1447" spans="1:28">
      <c r="A1447" t="s">
        <v>658</v>
      </c>
      <c r="B1447" s="7" t="s">
        <v>1171</v>
      </c>
      <c r="D1447" t="s">
        <v>59</v>
      </c>
      <c r="E1447" t="s">
        <v>552</v>
      </c>
      <c r="F1447" t="s">
        <v>599</v>
      </c>
      <c r="H1447" t="s">
        <v>47</v>
      </c>
      <c r="I1447" t="s">
        <v>33</v>
      </c>
      <c r="J1447" t="s">
        <v>241</v>
      </c>
      <c r="K1447" t="s">
        <v>578</v>
      </c>
      <c r="L1447" t="s">
        <v>36</v>
      </c>
      <c r="M1447" t="s">
        <v>41</v>
      </c>
      <c r="N1447" t="s">
        <v>1513</v>
      </c>
      <c r="O1447">
        <v>0</v>
      </c>
      <c r="P1447">
        <v>0</v>
      </c>
      <c r="Q1447">
        <v>1</v>
      </c>
      <c r="R1447">
        <v>0</v>
      </c>
      <c r="S1447">
        <v>0</v>
      </c>
      <c r="T1447">
        <v>1</v>
      </c>
      <c r="U1447">
        <v>0</v>
      </c>
      <c r="V1447">
        <v>0</v>
      </c>
      <c r="X1447">
        <v>0</v>
      </c>
      <c r="Y1447">
        <v>0</v>
      </c>
      <c r="AB1447" t="s">
        <v>1950</v>
      </c>
    </row>
    <row r="1448" spans="1:28">
      <c r="A1448" t="s">
        <v>658</v>
      </c>
      <c r="B1448" s="7" t="s">
        <v>1354</v>
      </c>
      <c r="D1448" t="s">
        <v>59</v>
      </c>
      <c r="E1448" t="s">
        <v>552</v>
      </c>
      <c r="F1448" t="s">
        <v>599</v>
      </c>
      <c r="H1448" t="s">
        <v>47</v>
      </c>
      <c r="I1448" t="s">
        <v>33</v>
      </c>
      <c r="J1448" t="s">
        <v>241</v>
      </c>
      <c r="K1448" t="s">
        <v>578</v>
      </c>
      <c r="L1448" t="s">
        <v>36</v>
      </c>
      <c r="M1448" t="s">
        <v>51</v>
      </c>
      <c r="N1448" t="s">
        <v>1652</v>
      </c>
      <c r="O1448">
        <v>1</v>
      </c>
      <c r="P1448">
        <v>0</v>
      </c>
      <c r="Q1448">
        <v>0</v>
      </c>
      <c r="R1448">
        <v>1</v>
      </c>
      <c r="S1448">
        <v>0</v>
      </c>
      <c r="T1448">
        <v>1</v>
      </c>
      <c r="U1448">
        <v>0</v>
      </c>
      <c r="V1448">
        <v>0</v>
      </c>
      <c r="X1448">
        <v>0</v>
      </c>
      <c r="Y1448">
        <v>0</v>
      </c>
      <c r="AB1448" t="s">
        <v>1950</v>
      </c>
    </row>
    <row r="1449" spans="1:28">
      <c r="A1449" t="s">
        <v>658</v>
      </c>
      <c r="B1449" s="7" t="s">
        <v>1354</v>
      </c>
      <c r="D1449" t="s">
        <v>59</v>
      </c>
      <c r="E1449" t="s">
        <v>552</v>
      </c>
      <c r="F1449" t="s">
        <v>599</v>
      </c>
      <c r="H1449" t="s">
        <v>47</v>
      </c>
      <c r="I1449" t="s">
        <v>33</v>
      </c>
      <c r="J1449" t="s">
        <v>241</v>
      </c>
      <c r="K1449" t="s">
        <v>578</v>
      </c>
      <c r="L1449" t="s">
        <v>36</v>
      </c>
      <c r="M1449" t="s">
        <v>41</v>
      </c>
      <c r="N1449" t="s">
        <v>1652</v>
      </c>
      <c r="O1449">
        <v>1</v>
      </c>
      <c r="P1449">
        <v>0</v>
      </c>
      <c r="Q1449">
        <v>1</v>
      </c>
      <c r="R1449">
        <v>0</v>
      </c>
      <c r="S1449">
        <v>0</v>
      </c>
      <c r="T1449">
        <v>1</v>
      </c>
      <c r="U1449">
        <v>0</v>
      </c>
      <c r="V1449">
        <v>0</v>
      </c>
      <c r="X1449">
        <v>0</v>
      </c>
      <c r="Y1449">
        <v>0</v>
      </c>
      <c r="AB1449" t="s">
        <v>1950</v>
      </c>
    </row>
    <row r="1450" spans="1:28">
      <c r="A1450" t="s">
        <v>658</v>
      </c>
      <c r="B1450" s="7" t="s">
        <v>1176</v>
      </c>
      <c r="D1450" t="s">
        <v>59</v>
      </c>
      <c r="E1450" t="s">
        <v>552</v>
      </c>
      <c r="F1450" t="s">
        <v>599</v>
      </c>
      <c r="H1450" t="s">
        <v>47</v>
      </c>
      <c r="I1450" t="s">
        <v>39</v>
      </c>
      <c r="J1450" t="s">
        <v>585</v>
      </c>
      <c r="K1450" t="s">
        <v>586</v>
      </c>
      <c r="L1450" t="s">
        <v>40</v>
      </c>
      <c r="M1450" t="s">
        <v>41</v>
      </c>
      <c r="N1450" t="s">
        <v>1043</v>
      </c>
      <c r="O1450">
        <v>0</v>
      </c>
      <c r="P1450">
        <v>0</v>
      </c>
      <c r="Q1450">
        <v>1</v>
      </c>
      <c r="R1450">
        <v>0</v>
      </c>
      <c r="S1450">
        <v>0</v>
      </c>
      <c r="T1450">
        <v>1</v>
      </c>
      <c r="U1450">
        <v>0</v>
      </c>
      <c r="V1450">
        <v>0</v>
      </c>
      <c r="X1450">
        <v>0</v>
      </c>
      <c r="Y1450">
        <v>0</v>
      </c>
      <c r="AB1450" t="s">
        <v>1950</v>
      </c>
    </row>
    <row r="1451" spans="1:28">
      <c r="A1451" t="s">
        <v>658</v>
      </c>
      <c r="B1451" s="7" t="s">
        <v>1174</v>
      </c>
      <c r="D1451" t="s">
        <v>59</v>
      </c>
      <c r="G1451" t="s">
        <v>602</v>
      </c>
      <c r="H1451" t="s">
        <v>32</v>
      </c>
      <c r="I1451" t="s">
        <v>33</v>
      </c>
      <c r="J1451" t="s">
        <v>554</v>
      </c>
      <c r="K1451" t="s">
        <v>555</v>
      </c>
      <c r="L1451" t="s">
        <v>189</v>
      </c>
      <c r="M1451" t="s">
        <v>41</v>
      </c>
      <c r="N1451" t="s">
        <v>1044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1</v>
      </c>
      <c r="U1451">
        <v>0</v>
      </c>
      <c r="V1451">
        <v>0</v>
      </c>
      <c r="X1451">
        <v>0</v>
      </c>
      <c r="Y1451">
        <v>0</v>
      </c>
      <c r="AB1451" t="s">
        <v>1950</v>
      </c>
    </row>
    <row r="1452" spans="1:28">
      <c r="A1452" t="s">
        <v>658</v>
      </c>
      <c r="B1452" s="7" t="s">
        <v>1173</v>
      </c>
      <c r="D1452" t="s">
        <v>59</v>
      </c>
      <c r="G1452" t="s">
        <v>602</v>
      </c>
      <c r="H1452" t="s">
        <v>32</v>
      </c>
      <c r="I1452" t="s">
        <v>33</v>
      </c>
      <c r="J1452" t="s">
        <v>560</v>
      </c>
      <c r="K1452" t="s">
        <v>561</v>
      </c>
      <c r="L1452" t="s">
        <v>189</v>
      </c>
      <c r="M1452" t="s">
        <v>51</v>
      </c>
      <c r="N1452" t="s">
        <v>1045</v>
      </c>
      <c r="O1452">
        <v>1</v>
      </c>
      <c r="P1452">
        <v>1</v>
      </c>
      <c r="Q1452">
        <v>0</v>
      </c>
      <c r="R1452">
        <v>1</v>
      </c>
      <c r="S1452">
        <v>0</v>
      </c>
      <c r="T1452">
        <v>1</v>
      </c>
      <c r="U1452">
        <v>0</v>
      </c>
      <c r="V1452">
        <v>0</v>
      </c>
      <c r="X1452">
        <v>0</v>
      </c>
      <c r="Y1452">
        <v>0</v>
      </c>
      <c r="AB1452" t="s">
        <v>1950</v>
      </c>
    </row>
    <row r="1453" spans="1:28">
      <c r="A1453" t="s">
        <v>658</v>
      </c>
      <c r="B1453" s="7" t="s">
        <v>1870</v>
      </c>
      <c r="D1453" t="s">
        <v>59</v>
      </c>
      <c r="G1453" t="s">
        <v>602</v>
      </c>
      <c r="H1453" t="s">
        <v>32</v>
      </c>
      <c r="I1453" t="s">
        <v>33</v>
      </c>
      <c r="J1453" t="s">
        <v>560</v>
      </c>
      <c r="K1453" t="s">
        <v>561</v>
      </c>
      <c r="L1453" t="s">
        <v>189</v>
      </c>
      <c r="M1453" t="s">
        <v>51</v>
      </c>
      <c r="N1453" t="s">
        <v>1888</v>
      </c>
      <c r="O1453">
        <v>1</v>
      </c>
      <c r="P1453">
        <v>1</v>
      </c>
      <c r="Q1453">
        <v>0</v>
      </c>
      <c r="R1453">
        <v>1</v>
      </c>
      <c r="S1453">
        <v>0</v>
      </c>
      <c r="T1453">
        <v>1</v>
      </c>
      <c r="U1453">
        <v>0</v>
      </c>
      <c r="V1453">
        <v>0</v>
      </c>
      <c r="X1453">
        <v>0</v>
      </c>
      <c r="Y1453">
        <v>0</v>
      </c>
      <c r="AB1453" t="s">
        <v>1950</v>
      </c>
    </row>
    <row r="1454" spans="1:28">
      <c r="A1454" t="s">
        <v>658</v>
      </c>
      <c r="B1454" s="7" t="s">
        <v>1892</v>
      </c>
      <c r="D1454" t="s">
        <v>59</v>
      </c>
      <c r="G1454" t="s">
        <v>602</v>
      </c>
      <c r="H1454" t="s">
        <v>32</v>
      </c>
      <c r="I1454" t="s">
        <v>33</v>
      </c>
      <c r="J1454" t="s">
        <v>560</v>
      </c>
      <c r="K1454" t="s">
        <v>561</v>
      </c>
      <c r="L1454" t="s">
        <v>189</v>
      </c>
      <c r="M1454" t="s">
        <v>41</v>
      </c>
      <c r="N1454" t="s">
        <v>1942</v>
      </c>
      <c r="O1454">
        <v>1</v>
      </c>
      <c r="P1454">
        <v>1</v>
      </c>
      <c r="Q1454">
        <v>1</v>
      </c>
      <c r="R1454">
        <v>0</v>
      </c>
      <c r="S1454">
        <v>0</v>
      </c>
      <c r="T1454">
        <v>1</v>
      </c>
      <c r="U1454">
        <v>0</v>
      </c>
      <c r="V1454">
        <v>0</v>
      </c>
      <c r="X1454">
        <v>0</v>
      </c>
      <c r="Y1454">
        <v>0</v>
      </c>
      <c r="AB1454" t="s">
        <v>1950</v>
      </c>
    </row>
    <row r="1455" spans="1:28">
      <c r="A1455" t="s">
        <v>658</v>
      </c>
      <c r="B1455" s="7" t="s">
        <v>1869</v>
      </c>
      <c r="D1455" t="s">
        <v>59</v>
      </c>
      <c r="G1455" t="s">
        <v>602</v>
      </c>
      <c r="H1455" t="s">
        <v>32</v>
      </c>
      <c r="I1455" t="s">
        <v>39</v>
      </c>
      <c r="J1455" t="s">
        <v>585</v>
      </c>
      <c r="K1455" t="s">
        <v>586</v>
      </c>
      <c r="L1455" t="s">
        <v>189</v>
      </c>
      <c r="M1455" t="s">
        <v>41</v>
      </c>
      <c r="N1455" t="s">
        <v>1943</v>
      </c>
      <c r="O1455">
        <v>1</v>
      </c>
      <c r="P1455">
        <v>1</v>
      </c>
      <c r="Q1455">
        <v>1</v>
      </c>
      <c r="R1455">
        <v>0</v>
      </c>
      <c r="S1455">
        <v>0</v>
      </c>
      <c r="T1455">
        <v>1</v>
      </c>
      <c r="U1455">
        <v>0</v>
      </c>
      <c r="V1455">
        <v>0</v>
      </c>
      <c r="X1455">
        <v>0</v>
      </c>
      <c r="Y1455">
        <v>0</v>
      </c>
      <c r="AB1455" t="s">
        <v>1950</v>
      </c>
    </row>
    <row r="1456" spans="1:28">
      <c r="A1456" t="s">
        <v>658</v>
      </c>
      <c r="B1456" s="7" t="s">
        <v>1174</v>
      </c>
      <c r="D1456" t="s">
        <v>59</v>
      </c>
      <c r="G1456" t="s">
        <v>602</v>
      </c>
      <c r="H1456" t="s">
        <v>32</v>
      </c>
      <c r="I1456" t="s">
        <v>39</v>
      </c>
      <c r="J1456" t="s">
        <v>554</v>
      </c>
      <c r="K1456" t="s">
        <v>555</v>
      </c>
      <c r="L1456" t="s">
        <v>189</v>
      </c>
      <c r="M1456" t="s">
        <v>41</v>
      </c>
      <c r="N1456" t="s">
        <v>1046</v>
      </c>
      <c r="O1456">
        <v>0</v>
      </c>
      <c r="P1456">
        <v>0</v>
      </c>
      <c r="Q1456">
        <v>1</v>
      </c>
      <c r="R1456">
        <v>0</v>
      </c>
      <c r="S1456">
        <v>0</v>
      </c>
      <c r="T1456">
        <v>1</v>
      </c>
      <c r="U1456">
        <v>0</v>
      </c>
      <c r="V1456">
        <v>0</v>
      </c>
      <c r="X1456">
        <v>0</v>
      </c>
      <c r="Y1456">
        <v>0</v>
      </c>
      <c r="AB1456" t="s">
        <v>1950</v>
      </c>
    </row>
    <row r="1457" spans="1:28">
      <c r="A1457" t="s">
        <v>658</v>
      </c>
      <c r="B1457" s="7" t="s">
        <v>1821</v>
      </c>
      <c r="D1457" t="s">
        <v>59</v>
      </c>
      <c r="G1457" t="s">
        <v>602</v>
      </c>
      <c r="H1457" t="s">
        <v>32</v>
      </c>
      <c r="I1457" t="s">
        <v>39</v>
      </c>
      <c r="J1457" t="s">
        <v>560</v>
      </c>
      <c r="K1457" t="s">
        <v>561</v>
      </c>
      <c r="L1457" t="s">
        <v>189</v>
      </c>
      <c r="M1457" t="s">
        <v>41</v>
      </c>
      <c r="N1457" t="s">
        <v>1838</v>
      </c>
      <c r="O1457">
        <v>1</v>
      </c>
      <c r="P1457">
        <v>0</v>
      </c>
      <c r="Q1457">
        <v>1</v>
      </c>
      <c r="R1457">
        <v>0</v>
      </c>
      <c r="S1457">
        <v>0</v>
      </c>
      <c r="T1457">
        <v>1</v>
      </c>
      <c r="U1457">
        <v>0</v>
      </c>
      <c r="V1457">
        <v>0</v>
      </c>
      <c r="X1457">
        <v>0</v>
      </c>
      <c r="Y1457">
        <v>0</v>
      </c>
      <c r="AB1457" t="s">
        <v>1950</v>
      </c>
    </row>
    <row r="1458" spans="1:28">
      <c r="A1458" t="s">
        <v>658</v>
      </c>
      <c r="B1458" s="7" t="s">
        <v>1870</v>
      </c>
      <c r="D1458" t="s">
        <v>59</v>
      </c>
      <c r="G1458" t="s">
        <v>602</v>
      </c>
      <c r="H1458" t="s">
        <v>32</v>
      </c>
      <c r="I1458" t="s">
        <v>39</v>
      </c>
      <c r="J1458" t="s">
        <v>560</v>
      </c>
      <c r="K1458" t="s">
        <v>561</v>
      </c>
      <c r="L1458" t="s">
        <v>189</v>
      </c>
      <c r="M1458" t="s">
        <v>41</v>
      </c>
      <c r="N1458" t="s">
        <v>1889</v>
      </c>
      <c r="O1458">
        <v>1</v>
      </c>
      <c r="P1458">
        <v>1</v>
      </c>
      <c r="Q1458">
        <v>1</v>
      </c>
      <c r="R1458">
        <v>0</v>
      </c>
      <c r="S1458">
        <v>0</v>
      </c>
      <c r="T1458">
        <v>1</v>
      </c>
      <c r="U1458">
        <v>0</v>
      </c>
      <c r="V1458">
        <v>0</v>
      </c>
      <c r="X1458">
        <v>0</v>
      </c>
      <c r="Y1458">
        <v>0</v>
      </c>
      <c r="AB1458" t="s">
        <v>1950</v>
      </c>
    </row>
    <row r="1459" spans="1:28">
      <c r="A1459" t="s">
        <v>658</v>
      </c>
      <c r="B1459" s="7" t="s">
        <v>1869</v>
      </c>
      <c r="D1459" t="s">
        <v>59</v>
      </c>
      <c r="G1459" t="s">
        <v>602</v>
      </c>
      <c r="H1459" t="s">
        <v>32</v>
      </c>
      <c r="I1459" t="s">
        <v>39</v>
      </c>
      <c r="J1459" t="s">
        <v>560</v>
      </c>
      <c r="K1459" t="s">
        <v>561</v>
      </c>
      <c r="L1459" t="s">
        <v>189</v>
      </c>
      <c r="M1459" t="s">
        <v>41</v>
      </c>
      <c r="N1459" t="s">
        <v>1944</v>
      </c>
      <c r="O1459">
        <v>1</v>
      </c>
      <c r="P1459">
        <v>1</v>
      </c>
      <c r="Q1459">
        <v>1</v>
      </c>
      <c r="R1459">
        <v>0</v>
      </c>
      <c r="S1459">
        <v>0</v>
      </c>
      <c r="T1459">
        <v>1</v>
      </c>
      <c r="U1459">
        <v>0</v>
      </c>
      <c r="V1459">
        <v>0</v>
      </c>
      <c r="X1459">
        <v>0</v>
      </c>
      <c r="Y1459">
        <v>0</v>
      </c>
      <c r="AB1459" t="s">
        <v>1950</v>
      </c>
    </row>
    <row r="1460" spans="1:28">
      <c r="A1460" t="s">
        <v>658</v>
      </c>
      <c r="B1460" s="7" t="s">
        <v>1891</v>
      </c>
      <c r="D1460" t="s">
        <v>59</v>
      </c>
      <c r="G1460" t="s">
        <v>602</v>
      </c>
      <c r="H1460" t="s">
        <v>32</v>
      </c>
      <c r="I1460" t="s">
        <v>39</v>
      </c>
      <c r="J1460" t="s">
        <v>560</v>
      </c>
      <c r="K1460" t="s">
        <v>561</v>
      </c>
      <c r="L1460" t="s">
        <v>189</v>
      </c>
      <c r="M1460" t="s">
        <v>41</v>
      </c>
      <c r="N1460" t="s">
        <v>1945</v>
      </c>
      <c r="O1460">
        <v>1</v>
      </c>
      <c r="P1460">
        <v>1</v>
      </c>
      <c r="Q1460">
        <v>1</v>
      </c>
      <c r="R1460">
        <v>0</v>
      </c>
      <c r="S1460">
        <v>0</v>
      </c>
      <c r="T1460">
        <v>1</v>
      </c>
      <c r="U1460">
        <v>0</v>
      </c>
      <c r="V1460">
        <v>0</v>
      </c>
      <c r="X1460">
        <v>0</v>
      </c>
      <c r="Y1460">
        <v>0</v>
      </c>
      <c r="AB1460" t="s">
        <v>1950</v>
      </c>
    </row>
    <row r="1461" spans="1:28">
      <c r="A1461" t="s">
        <v>658</v>
      </c>
      <c r="B1461" s="7" t="s">
        <v>38</v>
      </c>
      <c r="D1461" t="s">
        <v>59</v>
      </c>
      <c r="G1461" t="s">
        <v>602</v>
      </c>
      <c r="H1461" t="s">
        <v>47</v>
      </c>
      <c r="I1461" t="s">
        <v>39</v>
      </c>
      <c r="J1461" t="s">
        <v>554</v>
      </c>
      <c r="K1461" t="s">
        <v>555</v>
      </c>
      <c r="L1461" t="s">
        <v>189</v>
      </c>
      <c r="M1461" t="s">
        <v>41</v>
      </c>
      <c r="N1461" t="s">
        <v>1329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1</v>
      </c>
      <c r="U1461">
        <v>0</v>
      </c>
      <c r="V1461">
        <v>0</v>
      </c>
      <c r="X1461">
        <v>0</v>
      </c>
      <c r="Y1461">
        <v>0</v>
      </c>
      <c r="AB1461" t="s">
        <v>1950</v>
      </c>
    </row>
    <row r="1462" spans="1:28">
      <c r="A1462" t="s">
        <v>658</v>
      </c>
      <c r="B1462" s="7" t="s">
        <v>1171</v>
      </c>
      <c r="D1462" t="s">
        <v>59</v>
      </c>
      <c r="G1462" t="s">
        <v>602</v>
      </c>
      <c r="H1462" t="s">
        <v>47</v>
      </c>
      <c r="I1462" t="s">
        <v>39</v>
      </c>
      <c r="J1462" t="s">
        <v>560</v>
      </c>
      <c r="K1462" t="s">
        <v>561</v>
      </c>
      <c r="L1462" t="s">
        <v>189</v>
      </c>
      <c r="M1462" t="s">
        <v>51</v>
      </c>
      <c r="N1462" t="s">
        <v>1514</v>
      </c>
      <c r="O1462">
        <v>1</v>
      </c>
      <c r="P1462">
        <v>1</v>
      </c>
      <c r="Q1462">
        <v>0</v>
      </c>
      <c r="R1462">
        <v>1</v>
      </c>
      <c r="S1462">
        <v>0</v>
      </c>
      <c r="T1462">
        <v>1</v>
      </c>
      <c r="U1462">
        <v>0</v>
      </c>
      <c r="V1462">
        <v>0</v>
      </c>
      <c r="X1462">
        <v>0</v>
      </c>
      <c r="Y1462">
        <v>0</v>
      </c>
      <c r="AB1462" t="s">
        <v>1950</v>
      </c>
    </row>
    <row r="1463" spans="1:28">
      <c r="A1463" t="s">
        <v>658</v>
      </c>
      <c r="B1463" s="7" t="s">
        <v>38</v>
      </c>
      <c r="D1463" t="s">
        <v>59</v>
      </c>
      <c r="G1463" t="s">
        <v>606</v>
      </c>
      <c r="H1463" t="s">
        <v>47</v>
      </c>
      <c r="I1463" t="s">
        <v>33</v>
      </c>
      <c r="J1463" t="s">
        <v>509</v>
      </c>
      <c r="K1463" t="s">
        <v>510</v>
      </c>
      <c r="L1463" t="s">
        <v>189</v>
      </c>
      <c r="M1463" t="s">
        <v>41</v>
      </c>
      <c r="N1463" t="s">
        <v>1515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1</v>
      </c>
      <c r="U1463">
        <v>0</v>
      </c>
      <c r="V1463">
        <v>0</v>
      </c>
      <c r="X1463">
        <v>0</v>
      </c>
      <c r="Y1463">
        <v>0</v>
      </c>
      <c r="AB1463" t="s">
        <v>1950</v>
      </c>
    </row>
    <row r="1464" spans="1:28">
      <c r="A1464" t="s">
        <v>658</v>
      </c>
      <c r="B1464" s="7" t="s">
        <v>1173</v>
      </c>
      <c r="D1464" t="s">
        <v>59</v>
      </c>
      <c r="G1464" t="s">
        <v>606</v>
      </c>
      <c r="H1464" t="s">
        <v>47</v>
      </c>
      <c r="I1464" t="s">
        <v>39</v>
      </c>
      <c r="J1464" t="s">
        <v>509</v>
      </c>
      <c r="K1464" t="s">
        <v>510</v>
      </c>
      <c r="L1464" t="s">
        <v>189</v>
      </c>
      <c r="M1464" t="s">
        <v>41</v>
      </c>
      <c r="N1464" t="s">
        <v>1047</v>
      </c>
      <c r="O1464">
        <v>0</v>
      </c>
      <c r="P1464">
        <v>0</v>
      </c>
      <c r="Q1464">
        <v>1</v>
      </c>
      <c r="R1464">
        <v>0</v>
      </c>
      <c r="S1464">
        <v>0</v>
      </c>
      <c r="T1464">
        <v>1</v>
      </c>
      <c r="U1464">
        <v>0</v>
      </c>
      <c r="V1464">
        <v>0</v>
      </c>
      <c r="X1464">
        <v>0</v>
      </c>
      <c r="Y1464">
        <v>0</v>
      </c>
      <c r="AB1464" t="s">
        <v>1950</v>
      </c>
    </row>
    <row r="1465" spans="1:28">
      <c r="A1465" t="s">
        <v>658</v>
      </c>
      <c r="B1465" s="7" t="s">
        <v>38</v>
      </c>
      <c r="D1465" t="s">
        <v>59</v>
      </c>
      <c r="G1465" t="s">
        <v>606</v>
      </c>
      <c r="H1465" t="s">
        <v>47</v>
      </c>
      <c r="I1465" t="s">
        <v>39</v>
      </c>
      <c r="J1465" t="s">
        <v>509</v>
      </c>
      <c r="K1465" t="s">
        <v>510</v>
      </c>
      <c r="L1465" t="s">
        <v>189</v>
      </c>
      <c r="M1465" t="s">
        <v>41</v>
      </c>
      <c r="N1465" t="s">
        <v>1516</v>
      </c>
      <c r="O1465">
        <v>0</v>
      </c>
      <c r="P1465">
        <v>0</v>
      </c>
      <c r="Q1465">
        <v>1</v>
      </c>
      <c r="R1465">
        <v>0</v>
      </c>
      <c r="S1465">
        <v>0</v>
      </c>
      <c r="T1465">
        <v>1</v>
      </c>
      <c r="U1465">
        <v>0</v>
      </c>
      <c r="V1465">
        <v>0</v>
      </c>
      <c r="X1465">
        <v>0</v>
      </c>
      <c r="Y1465">
        <v>0</v>
      </c>
      <c r="AB1465" t="s">
        <v>1950</v>
      </c>
    </row>
    <row r="1466" spans="1:28">
      <c r="A1466" t="s">
        <v>658</v>
      </c>
      <c r="B1466" s="7" t="s">
        <v>1171</v>
      </c>
      <c r="D1466" t="s">
        <v>59</v>
      </c>
      <c r="G1466" t="s">
        <v>606</v>
      </c>
      <c r="H1466" t="s">
        <v>47</v>
      </c>
      <c r="I1466" t="s">
        <v>39</v>
      </c>
      <c r="J1466" t="s">
        <v>522</v>
      </c>
      <c r="K1466" t="s">
        <v>523</v>
      </c>
      <c r="L1466" t="s">
        <v>189</v>
      </c>
      <c r="M1466" t="s">
        <v>41</v>
      </c>
      <c r="N1466" t="s">
        <v>1517</v>
      </c>
      <c r="O1466">
        <v>1</v>
      </c>
      <c r="P1466">
        <v>0</v>
      </c>
      <c r="Q1466">
        <v>1</v>
      </c>
      <c r="R1466">
        <v>0</v>
      </c>
      <c r="S1466">
        <v>0</v>
      </c>
      <c r="T1466">
        <v>1</v>
      </c>
      <c r="U1466">
        <v>0</v>
      </c>
      <c r="V1466">
        <v>0</v>
      </c>
      <c r="X1466">
        <v>0</v>
      </c>
      <c r="Y1466">
        <v>0</v>
      </c>
      <c r="AB1466" t="s">
        <v>1950</v>
      </c>
    </row>
    <row r="1467" spans="1:28">
      <c r="A1467" t="s">
        <v>658</v>
      </c>
      <c r="B1467" s="7" t="s">
        <v>1171</v>
      </c>
      <c r="D1467" t="s">
        <v>59</v>
      </c>
      <c r="G1467" t="s">
        <v>606</v>
      </c>
      <c r="H1467" t="s">
        <v>47</v>
      </c>
      <c r="I1467" t="s">
        <v>39</v>
      </c>
      <c r="J1467" t="s">
        <v>522</v>
      </c>
      <c r="K1467" t="s">
        <v>523</v>
      </c>
      <c r="L1467" t="s">
        <v>189</v>
      </c>
      <c r="M1467" t="s">
        <v>41</v>
      </c>
      <c r="N1467" t="s">
        <v>1518</v>
      </c>
      <c r="O1467">
        <v>1</v>
      </c>
      <c r="P1467">
        <v>0</v>
      </c>
      <c r="Q1467">
        <v>1</v>
      </c>
      <c r="R1467">
        <v>0</v>
      </c>
      <c r="S1467">
        <v>0</v>
      </c>
      <c r="T1467">
        <v>1</v>
      </c>
      <c r="U1467">
        <v>0</v>
      </c>
      <c r="V1467">
        <v>0</v>
      </c>
      <c r="X1467">
        <v>0</v>
      </c>
      <c r="Y1467">
        <v>0</v>
      </c>
      <c r="AB1467" t="s">
        <v>1950</v>
      </c>
    </row>
    <row r="1468" spans="1:28">
      <c r="A1468" t="s">
        <v>658</v>
      </c>
      <c r="B1468" s="7" t="s">
        <v>1171</v>
      </c>
      <c r="D1468" t="s">
        <v>59</v>
      </c>
      <c r="G1468" t="s">
        <v>606</v>
      </c>
      <c r="H1468" t="s">
        <v>47</v>
      </c>
      <c r="I1468" t="s">
        <v>39</v>
      </c>
      <c r="J1468" t="s">
        <v>522</v>
      </c>
      <c r="K1468" t="s">
        <v>523</v>
      </c>
      <c r="L1468" t="s">
        <v>189</v>
      </c>
      <c r="M1468" t="s">
        <v>41</v>
      </c>
      <c r="N1468" t="s">
        <v>1519</v>
      </c>
      <c r="O1468">
        <v>1</v>
      </c>
      <c r="P1468">
        <v>0</v>
      </c>
      <c r="Q1468">
        <v>1</v>
      </c>
      <c r="R1468">
        <v>0</v>
      </c>
      <c r="S1468">
        <v>0</v>
      </c>
      <c r="T1468">
        <v>1</v>
      </c>
      <c r="U1468">
        <v>0</v>
      </c>
      <c r="V1468">
        <v>0</v>
      </c>
      <c r="X1468">
        <v>0</v>
      </c>
      <c r="Y1468">
        <v>0</v>
      </c>
      <c r="AB1468" t="s">
        <v>1950</v>
      </c>
    </row>
    <row r="1469" spans="1:28">
      <c r="A1469" t="s">
        <v>658</v>
      </c>
      <c r="B1469" s="7" t="s">
        <v>1171</v>
      </c>
      <c r="D1469" t="s">
        <v>59</v>
      </c>
      <c r="G1469" t="s">
        <v>1615</v>
      </c>
      <c r="H1469" t="s">
        <v>47</v>
      </c>
      <c r="I1469" t="s">
        <v>33</v>
      </c>
      <c r="J1469" t="s">
        <v>534</v>
      </c>
      <c r="K1469" t="s">
        <v>535</v>
      </c>
      <c r="L1469" t="s">
        <v>189</v>
      </c>
      <c r="M1469" t="s">
        <v>41</v>
      </c>
      <c r="N1469" t="s">
        <v>1653</v>
      </c>
      <c r="O1469">
        <v>1</v>
      </c>
      <c r="P1469">
        <v>0</v>
      </c>
      <c r="Q1469">
        <v>1</v>
      </c>
      <c r="R1469">
        <v>0</v>
      </c>
      <c r="S1469">
        <v>0</v>
      </c>
      <c r="T1469">
        <v>1</v>
      </c>
      <c r="U1469">
        <v>0</v>
      </c>
      <c r="V1469">
        <v>0</v>
      </c>
      <c r="X1469">
        <v>0</v>
      </c>
      <c r="Y1469">
        <v>0</v>
      </c>
      <c r="AB1469" t="s">
        <v>1950</v>
      </c>
    </row>
    <row r="1470" spans="1:28">
      <c r="A1470" t="s">
        <v>658</v>
      </c>
      <c r="B1470" s="7" t="s">
        <v>1171</v>
      </c>
      <c r="D1470" t="s">
        <v>59</v>
      </c>
      <c r="G1470" t="s">
        <v>1615</v>
      </c>
      <c r="H1470" t="s">
        <v>47</v>
      </c>
      <c r="I1470" t="s">
        <v>33</v>
      </c>
      <c r="J1470" t="s">
        <v>534</v>
      </c>
      <c r="K1470" t="s">
        <v>535</v>
      </c>
      <c r="L1470" t="s">
        <v>189</v>
      </c>
      <c r="M1470" t="s">
        <v>41</v>
      </c>
      <c r="N1470" t="s">
        <v>1654</v>
      </c>
      <c r="O1470">
        <v>1</v>
      </c>
      <c r="P1470">
        <v>0</v>
      </c>
      <c r="Q1470">
        <v>1</v>
      </c>
      <c r="R1470">
        <v>0</v>
      </c>
      <c r="S1470">
        <v>0</v>
      </c>
      <c r="T1470">
        <v>1</v>
      </c>
      <c r="U1470">
        <v>0</v>
      </c>
      <c r="V1470">
        <v>0</v>
      </c>
      <c r="X1470">
        <v>0</v>
      </c>
      <c r="Y1470">
        <v>0</v>
      </c>
      <c r="AB1470" t="s">
        <v>1950</v>
      </c>
    </row>
    <row r="1471" spans="1:28">
      <c r="A1471" t="s">
        <v>658</v>
      </c>
      <c r="B1471" s="7" t="s">
        <v>1565</v>
      </c>
      <c r="D1471" t="s">
        <v>59</v>
      </c>
      <c r="G1471" t="s">
        <v>1615</v>
      </c>
      <c r="H1471" t="s">
        <v>47</v>
      </c>
      <c r="I1471" t="s">
        <v>33</v>
      </c>
      <c r="J1471" t="s">
        <v>534</v>
      </c>
      <c r="K1471" t="s">
        <v>535</v>
      </c>
      <c r="L1471" t="s">
        <v>189</v>
      </c>
      <c r="M1471" t="s">
        <v>41</v>
      </c>
      <c r="N1471" t="s">
        <v>1734</v>
      </c>
      <c r="O1471">
        <v>0</v>
      </c>
      <c r="P1471">
        <v>0</v>
      </c>
      <c r="Q1471">
        <v>1</v>
      </c>
      <c r="R1471">
        <v>0</v>
      </c>
      <c r="S1471">
        <v>0</v>
      </c>
      <c r="T1471">
        <v>1</v>
      </c>
      <c r="U1471">
        <v>0</v>
      </c>
      <c r="V1471">
        <v>0</v>
      </c>
      <c r="X1471">
        <v>0</v>
      </c>
      <c r="Y1471">
        <v>0</v>
      </c>
      <c r="AB1471" t="s">
        <v>1950</v>
      </c>
    </row>
    <row r="1472" spans="1:28">
      <c r="A1472" t="s">
        <v>658</v>
      </c>
      <c r="B1472" s="7" t="s">
        <v>1172</v>
      </c>
      <c r="D1472" t="s">
        <v>67</v>
      </c>
      <c r="E1472" t="s">
        <v>68</v>
      </c>
      <c r="F1472" t="s">
        <v>69</v>
      </c>
      <c r="H1472" t="s">
        <v>32</v>
      </c>
      <c r="I1472" t="s">
        <v>33</v>
      </c>
      <c r="J1472" t="s">
        <v>608</v>
      </c>
      <c r="K1472" t="s">
        <v>609</v>
      </c>
      <c r="L1472" t="s">
        <v>36</v>
      </c>
      <c r="M1472" t="s">
        <v>41</v>
      </c>
      <c r="N1472" t="s">
        <v>1048</v>
      </c>
      <c r="O1472">
        <v>0</v>
      </c>
      <c r="P1472">
        <v>0</v>
      </c>
      <c r="Q1472">
        <v>1</v>
      </c>
      <c r="R1472">
        <v>0</v>
      </c>
      <c r="S1472">
        <v>0</v>
      </c>
      <c r="T1472">
        <v>1</v>
      </c>
      <c r="U1472">
        <v>0</v>
      </c>
      <c r="V1472">
        <v>0</v>
      </c>
      <c r="X1472">
        <v>0</v>
      </c>
      <c r="Y1472">
        <v>0</v>
      </c>
      <c r="AB1472" t="s">
        <v>1950</v>
      </c>
    </row>
    <row r="1473" spans="1:28">
      <c r="A1473" t="s">
        <v>658</v>
      </c>
      <c r="B1473" s="7" t="s">
        <v>1172</v>
      </c>
      <c r="D1473" t="s">
        <v>67</v>
      </c>
      <c r="E1473" t="s">
        <v>68</v>
      </c>
      <c r="F1473" t="s">
        <v>69</v>
      </c>
      <c r="H1473" t="s">
        <v>32</v>
      </c>
      <c r="I1473" t="s">
        <v>33</v>
      </c>
      <c r="J1473" t="s">
        <v>608</v>
      </c>
      <c r="K1473" t="s">
        <v>609</v>
      </c>
      <c r="L1473" t="s">
        <v>36</v>
      </c>
      <c r="M1473" t="s">
        <v>41</v>
      </c>
      <c r="N1473" t="s">
        <v>1049</v>
      </c>
      <c r="O1473">
        <v>0</v>
      </c>
      <c r="P1473">
        <v>0</v>
      </c>
      <c r="Q1473">
        <v>1</v>
      </c>
      <c r="R1473">
        <v>0</v>
      </c>
      <c r="S1473">
        <v>0</v>
      </c>
      <c r="T1473">
        <v>1</v>
      </c>
      <c r="U1473">
        <v>0</v>
      </c>
      <c r="V1473">
        <v>0</v>
      </c>
      <c r="X1473">
        <v>0</v>
      </c>
      <c r="Y1473">
        <v>0</v>
      </c>
      <c r="AB1473" t="s">
        <v>1950</v>
      </c>
    </row>
    <row r="1474" spans="1:28">
      <c r="A1474" t="s">
        <v>658</v>
      </c>
      <c r="B1474" s="7" t="s">
        <v>1172</v>
      </c>
      <c r="D1474" t="s">
        <v>67</v>
      </c>
      <c r="E1474" t="s">
        <v>68</v>
      </c>
      <c r="F1474" t="s">
        <v>69</v>
      </c>
      <c r="H1474" t="s">
        <v>32</v>
      </c>
      <c r="I1474" t="s">
        <v>33</v>
      </c>
      <c r="J1474" t="s">
        <v>608</v>
      </c>
      <c r="K1474" t="s">
        <v>609</v>
      </c>
      <c r="L1474" t="s">
        <v>36</v>
      </c>
      <c r="M1474" t="s">
        <v>41</v>
      </c>
      <c r="N1474" t="s">
        <v>1050</v>
      </c>
      <c r="O1474">
        <v>0</v>
      </c>
      <c r="P1474">
        <v>0</v>
      </c>
      <c r="Q1474">
        <v>1</v>
      </c>
      <c r="R1474">
        <v>0</v>
      </c>
      <c r="S1474">
        <v>0</v>
      </c>
      <c r="T1474">
        <v>1</v>
      </c>
      <c r="U1474">
        <v>0</v>
      </c>
      <c r="V1474">
        <v>0</v>
      </c>
      <c r="X1474">
        <v>0</v>
      </c>
      <c r="Y1474">
        <v>0</v>
      </c>
      <c r="AB1474" t="s">
        <v>1950</v>
      </c>
    </row>
    <row r="1475" spans="1:28">
      <c r="A1475" t="s">
        <v>658</v>
      </c>
      <c r="B1475" s="7" t="s">
        <v>1177</v>
      </c>
      <c r="D1475" t="s">
        <v>67</v>
      </c>
      <c r="E1475" t="s">
        <v>68</v>
      </c>
      <c r="F1475" t="s">
        <v>69</v>
      </c>
      <c r="H1475" t="s">
        <v>32</v>
      </c>
      <c r="I1475" t="s">
        <v>33</v>
      </c>
      <c r="J1475" t="s">
        <v>608</v>
      </c>
      <c r="K1475" t="s">
        <v>609</v>
      </c>
      <c r="L1475" t="s">
        <v>40</v>
      </c>
      <c r="M1475" t="s">
        <v>41</v>
      </c>
      <c r="N1475" t="s">
        <v>1051</v>
      </c>
      <c r="O1475">
        <v>0</v>
      </c>
      <c r="P1475">
        <v>0</v>
      </c>
      <c r="Q1475">
        <v>1</v>
      </c>
      <c r="R1475">
        <v>0</v>
      </c>
      <c r="S1475">
        <v>0</v>
      </c>
      <c r="T1475">
        <v>1</v>
      </c>
      <c r="U1475">
        <v>0</v>
      </c>
      <c r="V1475">
        <v>0</v>
      </c>
      <c r="X1475">
        <v>0</v>
      </c>
      <c r="Y1475">
        <v>0</v>
      </c>
      <c r="AB1475" t="s">
        <v>1950</v>
      </c>
    </row>
    <row r="1476" spans="1:28">
      <c r="A1476" t="s">
        <v>658</v>
      </c>
      <c r="B1476" s="7" t="s">
        <v>1177</v>
      </c>
      <c r="D1476" t="s">
        <v>67</v>
      </c>
      <c r="E1476" t="s">
        <v>68</v>
      </c>
      <c r="F1476" t="s">
        <v>69</v>
      </c>
      <c r="H1476" t="s">
        <v>32</v>
      </c>
      <c r="I1476" t="s">
        <v>33</v>
      </c>
      <c r="J1476" t="s">
        <v>608</v>
      </c>
      <c r="K1476" t="s">
        <v>609</v>
      </c>
      <c r="L1476" t="s">
        <v>40</v>
      </c>
      <c r="M1476" t="s">
        <v>41</v>
      </c>
      <c r="N1476" t="s">
        <v>1052</v>
      </c>
      <c r="O1476">
        <v>0</v>
      </c>
      <c r="P1476">
        <v>0</v>
      </c>
      <c r="Q1476">
        <v>1</v>
      </c>
      <c r="R1476">
        <v>0</v>
      </c>
      <c r="S1476">
        <v>0</v>
      </c>
      <c r="T1476">
        <v>1</v>
      </c>
      <c r="U1476">
        <v>0</v>
      </c>
      <c r="V1476">
        <v>0</v>
      </c>
      <c r="X1476">
        <v>0</v>
      </c>
      <c r="Y1476">
        <v>0</v>
      </c>
      <c r="AB1476" t="s">
        <v>1950</v>
      </c>
    </row>
    <row r="1477" spans="1:28">
      <c r="A1477" t="s">
        <v>658</v>
      </c>
      <c r="B1477" s="7" t="s">
        <v>1177</v>
      </c>
      <c r="D1477" t="s">
        <v>67</v>
      </c>
      <c r="E1477" t="s">
        <v>68</v>
      </c>
      <c r="F1477" t="s">
        <v>69</v>
      </c>
      <c r="H1477" t="s">
        <v>32</v>
      </c>
      <c r="I1477" t="s">
        <v>33</v>
      </c>
      <c r="J1477" t="s">
        <v>608</v>
      </c>
      <c r="K1477" t="s">
        <v>609</v>
      </c>
      <c r="L1477" t="s">
        <v>40</v>
      </c>
      <c r="M1477" t="s">
        <v>41</v>
      </c>
      <c r="N1477" t="s">
        <v>1053</v>
      </c>
      <c r="O1477">
        <v>0</v>
      </c>
      <c r="P1477">
        <v>0</v>
      </c>
      <c r="Q1477">
        <v>1</v>
      </c>
      <c r="R1477">
        <v>0</v>
      </c>
      <c r="S1477">
        <v>0</v>
      </c>
      <c r="T1477">
        <v>1</v>
      </c>
      <c r="U1477">
        <v>0</v>
      </c>
      <c r="V1477">
        <v>0</v>
      </c>
      <c r="X1477">
        <v>0</v>
      </c>
      <c r="Y1477">
        <v>0</v>
      </c>
      <c r="AB1477" t="s">
        <v>1950</v>
      </c>
    </row>
    <row r="1478" spans="1:28">
      <c r="A1478" t="s">
        <v>658</v>
      </c>
      <c r="B1478" s="7" t="s">
        <v>1174</v>
      </c>
      <c r="D1478" t="s">
        <v>67</v>
      </c>
      <c r="E1478" t="s">
        <v>68</v>
      </c>
      <c r="F1478" t="s">
        <v>69</v>
      </c>
      <c r="H1478" t="s">
        <v>32</v>
      </c>
      <c r="I1478" t="s">
        <v>33</v>
      </c>
      <c r="J1478" t="s">
        <v>608</v>
      </c>
      <c r="K1478" t="s">
        <v>609</v>
      </c>
      <c r="L1478" t="s">
        <v>36</v>
      </c>
      <c r="M1478" t="s">
        <v>41</v>
      </c>
      <c r="N1478" t="s">
        <v>1054</v>
      </c>
      <c r="O1478">
        <v>0</v>
      </c>
      <c r="P1478">
        <v>0</v>
      </c>
      <c r="Q1478">
        <v>1</v>
      </c>
      <c r="R1478">
        <v>0</v>
      </c>
      <c r="S1478">
        <v>0</v>
      </c>
      <c r="T1478">
        <v>1</v>
      </c>
      <c r="U1478">
        <v>0</v>
      </c>
      <c r="V1478">
        <v>0</v>
      </c>
      <c r="X1478">
        <v>0</v>
      </c>
      <c r="Y1478">
        <v>0</v>
      </c>
      <c r="AB1478" t="s">
        <v>1950</v>
      </c>
    </row>
    <row r="1479" spans="1:28">
      <c r="A1479" t="s">
        <v>658</v>
      </c>
      <c r="B1479" s="7" t="s">
        <v>1174</v>
      </c>
      <c r="D1479" t="s">
        <v>67</v>
      </c>
      <c r="E1479" t="s">
        <v>68</v>
      </c>
      <c r="F1479" t="s">
        <v>69</v>
      </c>
      <c r="H1479" t="s">
        <v>32</v>
      </c>
      <c r="I1479" t="s">
        <v>33</v>
      </c>
      <c r="J1479" t="s">
        <v>608</v>
      </c>
      <c r="K1479" t="s">
        <v>609</v>
      </c>
      <c r="L1479" t="s">
        <v>40</v>
      </c>
      <c r="M1479" t="s">
        <v>41</v>
      </c>
      <c r="N1479" t="s">
        <v>1055</v>
      </c>
      <c r="O1479">
        <v>0</v>
      </c>
      <c r="P1479">
        <v>0</v>
      </c>
      <c r="Q1479">
        <v>1</v>
      </c>
      <c r="R1479">
        <v>0</v>
      </c>
      <c r="S1479">
        <v>0</v>
      </c>
      <c r="T1479">
        <v>1</v>
      </c>
      <c r="U1479">
        <v>0</v>
      </c>
      <c r="V1479">
        <v>0</v>
      </c>
      <c r="X1479">
        <v>0</v>
      </c>
      <c r="Y1479">
        <v>0</v>
      </c>
      <c r="AB1479" t="s">
        <v>1950</v>
      </c>
    </row>
    <row r="1480" spans="1:28">
      <c r="A1480" t="s">
        <v>658</v>
      </c>
      <c r="B1480" s="7" t="s">
        <v>1173</v>
      </c>
      <c r="D1480" t="s">
        <v>67</v>
      </c>
      <c r="E1480" t="s">
        <v>68</v>
      </c>
      <c r="F1480" t="s">
        <v>69</v>
      </c>
      <c r="H1480" t="s">
        <v>32</v>
      </c>
      <c r="I1480" t="s">
        <v>33</v>
      </c>
      <c r="J1480" t="s">
        <v>608</v>
      </c>
      <c r="K1480" t="s">
        <v>609</v>
      </c>
      <c r="L1480" t="s">
        <v>36</v>
      </c>
      <c r="M1480" t="s">
        <v>41</v>
      </c>
      <c r="N1480" t="s">
        <v>1056</v>
      </c>
      <c r="O1480">
        <v>0</v>
      </c>
      <c r="P1480">
        <v>0</v>
      </c>
      <c r="Q1480">
        <v>1</v>
      </c>
      <c r="R1480">
        <v>0</v>
      </c>
      <c r="S1480">
        <v>0</v>
      </c>
      <c r="T1480">
        <v>1</v>
      </c>
      <c r="U1480">
        <v>0</v>
      </c>
      <c r="V1480">
        <v>0</v>
      </c>
      <c r="X1480">
        <v>0</v>
      </c>
      <c r="Y1480">
        <v>0</v>
      </c>
      <c r="AB1480" t="s">
        <v>1950</v>
      </c>
    </row>
    <row r="1481" spans="1:28">
      <c r="A1481" t="s">
        <v>658</v>
      </c>
      <c r="B1481" s="7" t="s">
        <v>1173</v>
      </c>
      <c r="D1481" t="s">
        <v>67</v>
      </c>
      <c r="E1481" t="s">
        <v>68</v>
      </c>
      <c r="F1481" t="s">
        <v>69</v>
      </c>
      <c r="H1481" t="s">
        <v>32</v>
      </c>
      <c r="I1481" t="s">
        <v>33</v>
      </c>
      <c r="J1481" t="s">
        <v>608</v>
      </c>
      <c r="K1481" t="s">
        <v>609</v>
      </c>
      <c r="L1481" t="s">
        <v>36</v>
      </c>
      <c r="M1481" t="s">
        <v>41</v>
      </c>
      <c r="N1481" t="s">
        <v>1057</v>
      </c>
      <c r="O1481">
        <v>0</v>
      </c>
      <c r="P1481">
        <v>0</v>
      </c>
      <c r="Q1481">
        <v>1</v>
      </c>
      <c r="R1481">
        <v>0</v>
      </c>
      <c r="S1481">
        <v>0</v>
      </c>
      <c r="T1481">
        <v>1</v>
      </c>
      <c r="U1481">
        <v>0</v>
      </c>
      <c r="V1481">
        <v>0</v>
      </c>
      <c r="X1481">
        <v>0</v>
      </c>
      <c r="Y1481">
        <v>0</v>
      </c>
      <c r="AB1481" t="s">
        <v>1950</v>
      </c>
    </row>
    <row r="1482" spans="1:28">
      <c r="A1482" t="s">
        <v>658</v>
      </c>
      <c r="B1482" s="7" t="s">
        <v>1176</v>
      </c>
      <c r="D1482" t="s">
        <v>67</v>
      </c>
      <c r="E1482" t="s">
        <v>68</v>
      </c>
      <c r="F1482" t="s">
        <v>69</v>
      </c>
      <c r="H1482" t="s">
        <v>32</v>
      </c>
      <c r="I1482" t="s">
        <v>33</v>
      </c>
      <c r="J1482" t="s">
        <v>608</v>
      </c>
      <c r="K1482" t="s">
        <v>609</v>
      </c>
      <c r="L1482" t="s">
        <v>36</v>
      </c>
      <c r="M1482" t="s">
        <v>41</v>
      </c>
      <c r="N1482" t="s">
        <v>1058</v>
      </c>
      <c r="O1482">
        <v>0</v>
      </c>
      <c r="P1482">
        <v>0</v>
      </c>
      <c r="Q1482">
        <v>1</v>
      </c>
      <c r="R1482">
        <v>0</v>
      </c>
      <c r="S1482">
        <v>0</v>
      </c>
      <c r="T1482">
        <v>1</v>
      </c>
      <c r="U1482">
        <v>0</v>
      </c>
      <c r="V1482">
        <v>0</v>
      </c>
      <c r="X1482">
        <v>0</v>
      </c>
      <c r="Y1482">
        <v>0</v>
      </c>
      <c r="AB1482" t="s">
        <v>1950</v>
      </c>
    </row>
    <row r="1483" spans="1:28">
      <c r="A1483" t="s">
        <v>658</v>
      </c>
      <c r="B1483" s="7" t="s">
        <v>1176</v>
      </c>
      <c r="D1483" t="s">
        <v>67</v>
      </c>
      <c r="E1483" t="s">
        <v>68</v>
      </c>
      <c r="F1483" t="s">
        <v>69</v>
      </c>
      <c r="H1483" t="s">
        <v>32</v>
      </c>
      <c r="I1483" t="s">
        <v>33</v>
      </c>
      <c r="J1483" t="s">
        <v>608</v>
      </c>
      <c r="K1483" t="s">
        <v>609</v>
      </c>
      <c r="L1483" t="s">
        <v>36</v>
      </c>
      <c r="M1483" t="s">
        <v>41</v>
      </c>
      <c r="N1483" t="s">
        <v>1059</v>
      </c>
      <c r="O1483">
        <v>0</v>
      </c>
      <c r="P1483">
        <v>0</v>
      </c>
      <c r="Q1483">
        <v>1</v>
      </c>
      <c r="R1483">
        <v>0</v>
      </c>
      <c r="S1483">
        <v>0</v>
      </c>
      <c r="T1483">
        <v>1</v>
      </c>
      <c r="U1483">
        <v>0</v>
      </c>
      <c r="V1483">
        <v>0</v>
      </c>
      <c r="X1483">
        <v>0</v>
      </c>
      <c r="Y1483">
        <v>0</v>
      </c>
      <c r="AB1483" t="s">
        <v>1950</v>
      </c>
    </row>
    <row r="1484" spans="1:28">
      <c r="A1484" t="s">
        <v>658</v>
      </c>
      <c r="B1484" s="7" t="s">
        <v>38</v>
      </c>
      <c r="D1484" t="s">
        <v>67</v>
      </c>
      <c r="E1484" t="s">
        <v>68</v>
      </c>
      <c r="F1484" t="s">
        <v>69</v>
      </c>
      <c r="H1484" t="s">
        <v>32</v>
      </c>
      <c r="I1484" t="s">
        <v>33</v>
      </c>
      <c r="J1484" t="s">
        <v>608</v>
      </c>
      <c r="K1484" t="s">
        <v>609</v>
      </c>
      <c r="L1484" t="s">
        <v>36</v>
      </c>
      <c r="M1484" t="s">
        <v>41</v>
      </c>
      <c r="N1484" t="s">
        <v>1330</v>
      </c>
      <c r="O1484">
        <v>0</v>
      </c>
      <c r="P1484">
        <v>0</v>
      </c>
      <c r="Q1484">
        <v>1</v>
      </c>
      <c r="R1484">
        <v>0</v>
      </c>
      <c r="S1484">
        <v>0</v>
      </c>
      <c r="T1484">
        <v>1</v>
      </c>
      <c r="U1484">
        <v>0</v>
      </c>
      <c r="V1484">
        <v>0</v>
      </c>
      <c r="X1484">
        <v>0</v>
      </c>
      <c r="Y1484">
        <v>0</v>
      </c>
      <c r="AB1484" t="s">
        <v>1950</v>
      </c>
    </row>
    <row r="1485" spans="1:28">
      <c r="A1485" t="s">
        <v>658</v>
      </c>
      <c r="B1485" s="7" t="s">
        <v>38</v>
      </c>
      <c r="D1485" t="s">
        <v>67</v>
      </c>
      <c r="E1485" t="s">
        <v>68</v>
      </c>
      <c r="F1485" t="s">
        <v>69</v>
      </c>
      <c r="H1485" t="s">
        <v>32</v>
      </c>
      <c r="I1485" t="s">
        <v>33</v>
      </c>
      <c r="J1485" t="s">
        <v>608</v>
      </c>
      <c r="K1485" t="s">
        <v>609</v>
      </c>
      <c r="L1485" t="s">
        <v>36</v>
      </c>
      <c r="M1485" t="s">
        <v>41</v>
      </c>
      <c r="N1485" t="s">
        <v>1331</v>
      </c>
      <c r="O1485">
        <v>0</v>
      </c>
      <c r="P1485">
        <v>0</v>
      </c>
      <c r="Q1485">
        <v>1</v>
      </c>
      <c r="R1485">
        <v>0</v>
      </c>
      <c r="S1485">
        <v>0</v>
      </c>
      <c r="T1485">
        <v>1</v>
      </c>
      <c r="U1485">
        <v>0</v>
      </c>
      <c r="V1485">
        <v>0</v>
      </c>
      <c r="X1485">
        <v>0</v>
      </c>
      <c r="Y1485">
        <v>0</v>
      </c>
      <c r="AB1485" t="s">
        <v>1950</v>
      </c>
    </row>
    <row r="1486" spans="1:28">
      <c r="A1486" t="s">
        <v>658</v>
      </c>
      <c r="B1486" s="7" t="s">
        <v>1171</v>
      </c>
      <c r="D1486" t="s">
        <v>67</v>
      </c>
      <c r="E1486" t="s">
        <v>68</v>
      </c>
      <c r="F1486" t="s">
        <v>69</v>
      </c>
      <c r="H1486" t="s">
        <v>32</v>
      </c>
      <c r="I1486" t="s">
        <v>33</v>
      </c>
      <c r="J1486" t="s">
        <v>608</v>
      </c>
      <c r="K1486" t="s">
        <v>609</v>
      </c>
      <c r="L1486" t="s">
        <v>36</v>
      </c>
      <c r="M1486" t="s">
        <v>41</v>
      </c>
      <c r="N1486" t="s">
        <v>1520</v>
      </c>
      <c r="O1486">
        <v>0</v>
      </c>
      <c r="P1486">
        <v>0</v>
      </c>
      <c r="Q1486">
        <v>1</v>
      </c>
      <c r="R1486">
        <v>0</v>
      </c>
      <c r="S1486">
        <v>0</v>
      </c>
      <c r="T1486">
        <v>1</v>
      </c>
      <c r="U1486">
        <v>0</v>
      </c>
      <c r="V1486">
        <v>0</v>
      </c>
      <c r="X1486">
        <v>0</v>
      </c>
      <c r="Y1486">
        <v>0</v>
      </c>
      <c r="AB1486" t="s">
        <v>1950</v>
      </c>
    </row>
    <row r="1487" spans="1:28">
      <c r="A1487" t="s">
        <v>658</v>
      </c>
      <c r="B1487" s="7" t="s">
        <v>1172</v>
      </c>
      <c r="D1487" t="s">
        <v>67</v>
      </c>
      <c r="E1487" t="s">
        <v>68</v>
      </c>
      <c r="F1487" t="s">
        <v>69</v>
      </c>
      <c r="H1487" t="s">
        <v>47</v>
      </c>
      <c r="I1487" t="s">
        <v>33</v>
      </c>
      <c r="J1487" t="s">
        <v>608</v>
      </c>
      <c r="K1487" t="s">
        <v>609</v>
      </c>
      <c r="L1487" t="s">
        <v>40</v>
      </c>
      <c r="M1487" t="s">
        <v>41</v>
      </c>
      <c r="N1487" t="s">
        <v>1060</v>
      </c>
      <c r="O1487">
        <v>0</v>
      </c>
      <c r="P1487">
        <v>0</v>
      </c>
      <c r="Q1487">
        <v>1</v>
      </c>
      <c r="R1487">
        <v>0</v>
      </c>
      <c r="S1487">
        <v>0</v>
      </c>
      <c r="T1487">
        <v>1</v>
      </c>
      <c r="U1487">
        <v>0</v>
      </c>
      <c r="V1487">
        <v>0</v>
      </c>
      <c r="X1487">
        <v>0</v>
      </c>
      <c r="Y1487">
        <v>0</v>
      </c>
      <c r="AB1487" t="s">
        <v>1950</v>
      </c>
    </row>
    <row r="1488" spans="1:28">
      <c r="A1488" t="s">
        <v>658</v>
      </c>
      <c r="B1488" s="7" t="s">
        <v>1174</v>
      </c>
      <c r="D1488" t="s">
        <v>67</v>
      </c>
      <c r="E1488" t="s">
        <v>68</v>
      </c>
      <c r="F1488" t="s">
        <v>69</v>
      </c>
      <c r="H1488" t="s">
        <v>47</v>
      </c>
      <c r="I1488" t="s">
        <v>33</v>
      </c>
      <c r="J1488" t="s">
        <v>608</v>
      </c>
      <c r="K1488" t="s">
        <v>609</v>
      </c>
      <c r="L1488" t="s">
        <v>36</v>
      </c>
      <c r="M1488" t="s">
        <v>41</v>
      </c>
      <c r="N1488" t="s">
        <v>1061</v>
      </c>
      <c r="O1488">
        <v>0</v>
      </c>
      <c r="P1488">
        <v>0</v>
      </c>
      <c r="Q1488">
        <v>1</v>
      </c>
      <c r="R1488">
        <v>0</v>
      </c>
      <c r="S1488">
        <v>0</v>
      </c>
      <c r="T1488">
        <v>1</v>
      </c>
      <c r="U1488">
        <v>0</v>
      </c>
      <c r="V1488">
        <v>0</v>
      </c>
      <c r="X1488">
        <v>0</v>
      </c>
      <c r="Y1488">
        <v>0</v>
      </c>
      <c r="AB1488" t="s">
        <v>1950</v>
      </c>
    </row>
    <row r="1489" spans="1:28">
      <c r="A1489" t="s">
        <v>658</v>
      </c>
      <c r="B1489" s="7" t="s">
        <v>38</v>
      </c>
      <c r="D1489" t="s">
        <v>67</v>
      </c>
      <c r="E1489" t="s">
        <v>68</v>
      </c>
      <c r="F1489" t="s">
        <v>69</v>
      </c>
      <c r="H1489" t="s">
        <v>47</v>
      </c>
      <c r="I1489" t="s">
        <v>33</v>
      </c>
      <c r="J1489" t="s">
        <v>608</v>
      </c>
      <c r="K1489" t="s">
        <v>609</v>
      </c>
      <c r="L1489" t="s">
        <v>36</v>
      </c>
      <c r="M1489" t="s">
        <v>41</v>
      </c>
      <c r="N1489" t="s">
        <v>1332</v>
      </c>
      <c r="O1489">
        <v>0</v>
      </c>
      <c r="P1489">
        <v>0</v>
      </c>
      <c r="Q1489">
        <v>1</v>
      </c>
      <c r="R1489">
        <v>0</v>
      </c>
      <c r="S1489">
        <v>0</v>
      </c>
      <c r="T1489">
        <v>1</v>
      </c>
      <c r="U1489">
        <v>0</v>
      </c>
      <c r="V1489">
        <v>0</v>
      </c>
      <c r="X1489">
        <v>0</v>
      </c>
      <c r="Y1489">
        <v>0</v>
      </c>
      <c r="AB1489" t="s">
        <v>1950</v>
      </c>
    </row>
    <row r="1490" spans="1:28">
      <c r="A1490" t="s">
        <v>658</v>
      </c>
      <c r="B1490" s="7" t="s">
        <v>1172</v>
      </c>
      <c r="D1490" t="s">
        <v>67</v>
      </c>
      <c r="E1490" t="s">
        <v>68</v>
      </c>
      <c r="F1490" t="s">
        <v>624</v>
      </c>
      <c r="H1490" t="s">
        <v>32</v>
      </c>
      <c r="I1490" t="s">
        <v>33</v>
      </c>
      <c r="J1490" t="s">
        <v>625</v>
      </c>
      <c r="K1490" t="s">
        <v>626</v>
      </c>
      <c r="L1490" t="s">
        <v>36</v>
      </c>
      <c r="M1490" t="s">
        <v>41</v>
      </c>
      <c r="N1490" t="s">
        <v>1062</v>
      </c>
      <c r="O1490">
        <v>0</v>
      </c>
      <c r="P1490">
        <v>0</v>
      </c>
      <c r="Q1490">
        <v>1</v>
      </c>
      <c r="R1490">
        <v>0</v>
      </c>
      <c r="S1490">
        <v>0</v>
      </c>
      <c r="T1490">
        <v>1</v>
      </c>
      <c r="U1490">
        <v>0</v>
      </c>
      <c r="V1490">
        <v>0</v>
      </c>
      <c r="X1490">
        <v>0</v>
      </c>
      <c r="Y1490">
        <v>0</v>
      </c>
      <c r="AB1490" t="s">
        <v>1950</v>
      </c>
    </row>
    <row r="1491" spans="1:28">
      <c r="A1491" t="s">
        <v>658</v>
      </c>
      <c r="B1491" s="7" t="s">
        <v>1172</v>
      </c>
      <c r="D1491" t="s">
        <v>67</v>
      </c>
      <c r="E1491" t="s">
        <v>68</v>
      </c>
      <c r="F1491" t="s">
        <v>624</v>
      </c>
      <c r="H1491" t="s">
        <v>32</v>
      </c>
      <c r="I1491" t="s">
        <v>33</v>
      </c>
      <c r="J1491" t="s">
        <v>625</v>
      </c>
      <c r="K1491" t="s">
        <v>626</v>
      </c>
      <c r="L1491" t="s">
        <v>40</v>
      </c>
      <c r="M1491" t="s">
        <v>41</v>
      </c>
      <c r="N1491" t="s">
        <v>1063</v>
      </c>
      <c r="O1491">
        <v>0</v>
      </c>
      <c r="P1491">
        <v>0</v>
      </c>
      <c r="Q1491">
        <v>1</v>
      </c>
      <c r="R1491">
        <v>0</v>
      </c>
      <c r="S1491">
        <v>0</v>
      </c>
      <c r="T1491">
        <v>1</v>
      </c>
      <c r="U1491">
        <v>0</v>
      </c>
      <c r="V1491">
        <v>0</v>
      </c>
      <c r="X1491">
        <v>0</v>
      </c>
      <c r="Y1491">
        <v>0</v>
      </c>
      <c r="AB1491" t="s">
        <v>1950</v>
      </c>
    </row>
    <row r="1492" spans="1:28">
      <c r="A1492" t="s">
        <v>658</v>
      </c>
      <c r="B1492" s="7" t="s">
        <v>1177</v>
      </c>
      <c r="D1492" t="s">
        <v>67</v>
      </c>
      <c r="E1492" t="s">
        <v>68</v>
      </c>
      <c r="F1492" t="s">
        <v>624</v>
      </c>
      <c r="H1492" t="s">
        <v>32</v>
      </c>
      <c r="I1492" t="s">
        <v>33</v>
      </c>
      <c r="J1492" t="s">
        <v>625</v>
      </c>
      <c r="K1492" t="s">
        <v>626</v>
      </c>
      <c r="L1492" t="s">
        <v>36</v>
      </c>
      <c r="M1492" t="s">
        <v>41</v>
      </c>
      <c r="N1492" t="s">
        <v>1064</v>
      </c>
      <c r="O1492">
        <v>0</v>
      </c>
      <c r="P1492">
        <v>0</v>
      </c>
      <c r="Q1492">
        <v>1</v>
      </c>
      <c r="R1492">
        <v>0</v>
      </c>
      <c r="S1492">
        <v>0</v>
      </c>
      <c r="T1492">
        <v>1</v>
      </c>
      <c r="U1492">
        <v>0</v>
      </c>
      <c r="V1492">
        <v>0</v>
      </c>
      <c r="X1492">
        <v>0</v>
      </c>
      <c r="Y1492">
        <v>0</v>
      </c>
      <c r="AB1492" t="s">
        <v>1950</v>
      </c>
    </row>
    <row r="1493" spans="1:28">
      <c r="A1493" t="s">
        <v>658</v>
      </c>
      <c r="B1493" s="7" t="s">
        <v>1177</v>
      </c>
      <c r="D1493" t="s">
        <v>67</v>
      </c>
      <c r="E1493" t="s">
        <v>68</v>
      </c>
      <c r="F1493" t="s">
        <v>624</v>
      </c>
      <c r="H1493" t="s">
        <v>32</v>
      </c>
      <c r="I1493" t="s">
        <v>33</v>
      </c>
      <c r="J1493" t="s">
        <v>625</v>
      </c>
      <c r="K1493" t="s">
        <v>626</v>
      </c>
      <c r="L1493" t="s">
        <v>36</v>
      </c>
      <c r="M1493" t="s">
        <v>41</v>
      </c>
      <c r="N1493" t="s">
        <v>1065</v>
      </c>
      <c r="O1493">
        <v>0</v>
      </c>
      <c r="P1493">
        <v>0</v>
      </c>
      <c r="Q1493">
        <v>1</v>
      </c>
      <c r="R1493">
        <v>0</v>
      </c>
      <c r="S1493">
        <v>0</v>
      </c>
      <c r="T1493">
        <v>1</v>
      </c>
      <c r="U1493">
        <v>0</v>
      </c>
      <c r="V1493">
        <v>0</v>
      </c>
      <c r="X1493">
        <v>0</v>
      </c>
      <c r="Y1493">
        <v>0</v>
      </c>
      <c r="AB1493" t="s">
        <v>1950</v>
      </c>
    </row>
    <row r="1494" spans="1:28">
      <c r="A1494" t="s">
        <v>658</v>
      </c>
      <c r="B1494" s="7" t="s">
        <v>1174</v>
      </c>
      <c r="D1494" t="s">
        <v>67</v>
      </c>
      <c r="E1494" t="s">
        <v>68</v>
      </c>
      <c r="F1494" t="s">
        <v>624</v>
      </c>
      <c r="H1494" t="s">
        <v>32</v>
      </c>
      <c r="I1494" t="s">
        <v>33</v>
      </c>
      <c r="J1494" t="s">
        <v>625</v>
      </c>
      <c r="K1494" t="s">
        <v>626</v>
      </c>
      <c r="L1494" t="s">
        <v>40</v>
      </c>
      <c r="M1494" t="s">
        <v>41</v>
      </c>
      <c r="N1494" t="s">
        <v>1066</v>
      </c>
      <c r="O1494">
        <v>0</v>
      </c>
      <c r="P1494">
        <v>0</v>
      </c>
      <c r="Q1494">
        <v>1</v>
      </c>
      <c r="R1494">
        <v>0</v>
      </c>
      <c r="S1494">
        <v>0</v>
      </c>
      <c r="T1494">
        <v>1</v>
      </c>
      <c r="U1494">
        <v>0</v>
      </c>
      <c r="V1494">
        <v>0</v>
      </c>
      <c r="X1494">
        <v>0</v>
      </c>
      <c r="Y1494">
        <v>0</v>
      </c>
      <c r="AB1494" t="s">
        <v>1950</v>
      </c>
    </row>
    <row r="1495" spans="1:28">
      <c r="A1495" t="s">
        <v>658</v>
      </c>
      <c r="B1495" s="7" t="s">
        <v>1174</v>
      </c>
      <c r="D1495" t="s">
        <v>67</v>
      </c>
      <c r="E1495" t="s">
        <v>68</v>
      </c>
      <c r="F1495" t="s">
        <v>624</v>
      </c>
      <c r="H1495" t="s">
        <v>32</v>
      </c>
      <c r="I1495" t="s">
        <v>33</v>
      </c>
      <c r="J1495" t="s">
        <v>625</v>
      </c>
      <c r="K1495" t="s">
        <v>626</v>
      </c>
      <c r="L1495" t="s">
        <v>40</v>
      </c>
      <c r="M1495" t="s">
        <v>41</v>
      </c>
      <c r="N1495" t="s">
        <v>1067</v>
      </c>
      <c r="O1495">
        <v>0</v>
      </c>
      <c r="P1495">
        <v>0</v>
      </c>
      <c r="Q1495">
        <v>1</v>
      </c>
      <c r="R1495">
        <v>0</v>
      </c>
      <c r="S1495">
        <v>0</v>
      </c>
      <c r="T1495">
        <v>1</v>
      </c>
      <c r="U1495">
        <v>0</v>
      </c>
      <c r="V1495">
        <v>0</v>
      </c>
      <c r="X1495">
        <v>0</v>
      </c>
      <c r="Y1495">
        <v>0</v>
      </c>
      <c r="AB1495" t="s">
        <v>1950</v>
      </c>
    </row>
    <row r="1496" spans="1:28">
      <c r="A1496" t="s">
        <v>658</v>
      </c>
      <c r="B1496" s="7" t="s">
        <v>1174</v>
      </c>
      <c r="D1496" t="s">
        <v>67</v>
      </c>
      <c r="E1496" t="s">
        <v>68</v>
      </c>
      <c r="F1496" t="s">
        <v>624</v>
      </c>
      <c r="H1496" t="s">
        <v>32</v>
      </c>
      <c r="I1496" t="s">
        <v>33</v>
      </c>
      <c r="J1496" t="s">
        <v>625</v>
      </c>
      <c r="K1496" t="s">
        <v>626</v>
      </c>
      <c r="L1496" t="s">
        <v>36</v>
      </c>
      <c r="M1496" t="s">
        <v>41</v>
      </c>
      <c r="N1496" t="s">
        <v>1068</v>
      </c>
      <c r="O1496">
        <v>0</v>
      </c>
      <c r="P1496">
        <v>0</v>
      </c>
      <c r="Q1496">
        <v>1</v>
      </c>
      <c r="R1496">
        <v>0</v>
      </c>
      <c r="S1496">
        <v>0</v>
      </c>
      <c r="T1496">
        <v>1</v>
      </c>
      <c r="U1496">
        <v>0</v>
      </c>
      <c r="V1496">
        <v>0</v>
      </c>
      <c r="X1496">
        <v>0</v>
      </c>
      <c r="Y1496">
        <v>0</v>
      </c>
      <c r="AB1496" t="s">
        <v>1950</v>
      </c>
    </row>
    <row r="1497" spans="1:28">
      <c r="A1497" t="s">
        <v>658</v>
      </c>
      <c r="B1497" s="7" t="s">
        <v>1174</v>
      </c>
      <c r="D1497" t="s">
        <v>67</v>
      </c>
      <c r="E1497" t="s">
        <v>68</v>
      </c>
      <c r="F1497" t="s">
        <v>624</v>
      </c>
      <c r="H1497" t="s">
        <v>32</v>
      </c>
      <c r="I1497" t="s">
        <v>33</v>
      </c>
      <c r="J1497" t="s">
        <v>625</v>
      </c>
      <c r="K1497" t="s">
        <v>626</v>
      </c>
      <c r="L1497" t="s">
        <v>36</v>
      </c>
      <c r="M1497" t="s">
        <v>41</v>
      </c>
      <c r="N1497" t="s">
        <v>1069</v>
      </c>
      <c r="O1497">
        <v>0</v>
      </c>
      <c r="P1497">
        <v>0</v>
      </c>
      <c r="Q1497">
        <v>1</v>
      </c>
      <c r="R1497">
        <v>0</v>
      </c>
      <c r="S1497">
        <v>0</v>
      </c>
      <c r="T1497">
        <v>1</v>
      </c>
      <c r="U1497">
        <v>0</v>
      </c>
      <c r="V1497">
        <v>0</v>
      </c>
      <c r="X1497">
        <v>0</v>
      </c>
      <c r="Y1497">
        <v>0</v>
      </c>
      <c r="AB1497" t="s">
        <v>1950</v>
      </c>
    </row>
    <row r="1498" spans="1:28">
      <c r="A1498" t="s">
        <v>658</v>
      </c>
      <c r="B1498" s="7" t="s">
        <v>1173</v>
      </c>
      <c r="D1498" t="s">
        <v>67</v>
      </c>
      <c r="E1498" t="s">
        <v>68</v>
      </c>
      <c r="F1498" t="s">
        <v>624</v>
      </c>
      <c r="H1498" t="s">
        <v>32</v>
      </c>
      <c r="I1498" t="s">
        <v>33</v>
      </c>
      <c r="J1498" t="s">
        <v>625</v>
      </c>
      <c r="K1498" t="s">
        <v>626</v>
      </c>
      <c r="L1498" t="s">
        <v>36</v>
      </c>
      <c r="M1498" t="s">
        <v>41</v>
      </c>
      <c r="N1498" t="s">
        <v>1070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1</v>
      </c>
      <c r="U1498">
        <v>0</v>
      </c>
      <c r="V1498">
        <v>0</v>
      </c>
      <c r="X1498">
        <v>0</v>
      </c>
      <c r="Y1498">
        <v>0</v>
      </c>
      <c r="AB1498" t="s">
        <v>1950</v>
      </c>
    </row>
    <row r="1499" spans="1:28">
      <c r="A1499" t="s">
        <v>658</v>
      </c>
      <c r="B1499" s="7" t="s">
        <v>1176</v>
      </c>
      <c r="D1499" t="s">
        <v>67</v>
      </c>
      <c r="E1499" t="s">
        <v>68</v>
      </c>
      <c r="F1499" t="s">
        <v>624</v>
      </c>
      <c r="H1499" t="s">
        <v>32</v>
      </c>
      <c r="I1499" t="s">
        <v>33</v>
      </c>
      <c r="J1499" t="s">
        <v>625</v>
      </c>
      <c r="K1499" t="s">
        <v>626</v>
      </c>
      <c r="L1499" t="s">
        <v>36</v>
      </c>
      <c r="M1499" t="s">
        <v>41</v>
      </c>
      <c r="N1499" t="s">
        <v>1071</v>
      </c>
      <c r="O1499">
        <v>0</v>
      </c>
      <c r="P1499">
        <v>0</v>
      </c>
      <c r="Q1499">
        <v>1</v>
      </c>
      <c r="R1499">
        <v>0</v>
      </c>
      <c r="S1499">
        <v>0</v>
      </c>
      <c r="T1499">
        <v>1</v>
      </c>
      <c r="U1499">
        <v>0</v>
      </c>
      <c r="V1499">
        <v>0</v>
      </c>
      <c r="X1499">
        <v>0</v>
      </c>
      <c r="Y1499">
        <v>0</v>
      </c>
      <c r="AB1499" t="s">
        <v>1950</v>
      </c>
    </row>
    <row r="1500" spans="1:28">
      <c r="A1500" t="s">
        <v>658</v>
      </c>
      <c r="B1500" s="7" t="s">
        <v>1176</v>
      </c>
      <c r="D1500" t="s">
        <v>67</v>
      </c>
      <c r="E1500" t="s">
        <v>68</v>
      </c>
      <c r="F1500" t="s">
        <v>624</v>
      </c>
      <c r="H1500" t="s">
        <v>32</v>
      </c>
      <c r="I1500" t="s">
        <v>33</v>
      </c>
      <c r="J1500" t="s">
        <v>625</v>
      </c>
      <c r="K1500" t="s">
        <v>626</v>
      </c>
      <c r="L1500" t="s">
        <v>36</v>
      </c>
      <c r="M1500" t="s">
        <v>41</v>
      </c>
      <c r="N1500" t="s">
        <v>1072</v>
      </c>
      <c r="O1500">
        <v>0</v>
      </c>
      <c r="P1500">
        <v>0</v>
      </c>
      <c r="Q1500">
        <v>1</v>
      </c>
      <c r="R1500">
        <v>0</v>
      </c>
      <c r="S1500">
        <v>0</v>
      </c>
      <c r="T1500">
        <v>1</v>
      </c>
      <c r="U1500">
        <v>0</v>
      </c>
      <c r="V1500">
        <v>0</v>
      </c>
      <c r="X1500">
        <v>0</v>
      </c>
      <c r="Y1500">
        <v>0</v>
      </c>
      <c r="AB1500" t="s">
        <v>1950</v>
      </c>
    </row>
    <row r="1501" spans="1:28">
      <c r="A1501" t="s">
        <v>658</v>
      </c>
      <c r="B1501" s="7" t="s">
        <v>1176</v>
      </c>
      <c r="D1501" t="s">
        <v>67</v>
      </c>
      <c r="E1501" t="s">
        <v>68</v>
      </c>
      <c r="F1501" t="s">
        <v>624</v>
      </c>
      <c r="H1501" t="s">
        <v>32</v>
      </c>
      <c r="I1501" t="s">
        <v>33</v>
      </c>
      <c r="J1501" t="s">
        <v>625</v>
      </c>
      <c r="K1501" t="s">
        <v>626</v>
      </c>
      <c r="L1501" t="s">
        <v>36</v>
      </c>
      <c r="M1501" t="s">
        <v>41</v>
      </c>
      <c r="N1501" t="s">
        <v>1073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1</v>
      </c>
      <c r="U1501">
        <v>0</v>
      </c>
      <c r="V1501">
        <v>0</v>
      </c>
      <c r="X1501">
        <v>0</v>
      </c>
      <c r="Y1501">
        <v>0</v>
      </c>
      <c r="AB1501" t="s">
        <v>1950</v>
      </c>
    </row>
    <row r="1502" spans="1:28">
      <c r="A1502" t="s">
        <v>658</v>
      </c>
      <c r="B1502" s="7" t="s">
        <v>38</v>
      </c>
      <c r="D1502" t="s">
        <v>67</v>
      </c>
      <c r="E1502" t="s">
        <v>68</v>
      </c>
      <c r="F1502" t="s">
        <v>624</v>
      </c>
      <c r="H1502" t="s">
        <v>32</v>
      </c>
      <c r="I1502" t="s">
        <v>33</v>
      </c>
      <c r="J1502" t="s">
        <v>625</v>
      </c>
      <c r="K1502" t="s">
        <v>626</v>
      </c>
      <c r="L1502" t="s">
        <v>36</v>
      </c>
      <c r="M1502" t="s">
        <v>41</v>
      </c>
      <c r="N1502" t="s">
        <v>1333</v>
      </c>
      <c r="O1502">
        <v>0</v>
      </c>
      <c r="P1502">
        <v>0</v>
      </c>
      <c r="Q1502">
        <v>1</v>
      </c>
      <c r="R1502">
        <v>0</v>
      </c>
      <c r="S1502">
        <v>0</v>
      </c>
      <c r="T1502">
        <v>1</v>
      </c>
      <c r="U1502">
        <v>0</v>
      </c>
      <c r="V1502">
        <v>0</v>
      </c>
      <c r="X1502">
        <v>0</v>
      </c>
      <c r="Y1502">
        <v>0</v>
      </c>
      <c r="AB1502" t="s">
        <v>1950</v>
      </c>
    </row>
    <row r="1503" spans="1:28">
      <c r="A1503" t="s">
        <v>658</v>
      </c>
      <c r="B1503" s="7" t="s">
        <v>1171</v>
      </c>
      <c r="D1503" t="s">
        <v>67</v>
      </c>
      <c r="E1503" t="s">
        <v>68</v>
      </c>
      <c r="F1503" t="s">
        <v>624</v>
      </c>
      <c r="H1503" t="s">
        <v>32</v>
      </c>
      <c r="I1503" t="s">
        <v>33</v>
      </c>
      <c r="J1503" t="s">
        <v>625</v>
      </c>
      <c r="K1503" t="s">
        <v>626</v>
      </c>
      <c r="L1503" t="s">
        <v>40</v>
      </c>
      <c r="M1503" t="s">
        <v>41</v>
      </c>
      <c r="N1503" t="s">
        <v>1521</v>
      </c>
      <c r="O1503">
        <v>0</v>
      </c>
      <c r="P1503">
        <v>0</v>
      </c>
      <c r="Q1503">
        <v>1</v>
      </c>
      <c r="R1503">
        <v>0</v>
      </c>
      <c r="S1503">
        <v>0</v>
      </c>
      <c r="T1503">
        <v>1</v>
      </c>
      <c r="U1503">
        <v>0</v>
      </c>
      <c r="V1503">
        <v>0</v>
      </c>
      <c r="X1503">
        <v>0</v>
      </c>
      <c r="Y1503">
        <v>0</v>
      </c>
      <c r="AB1503" t="s">
        <v>1950</v>
      </c>
    </row>
    <row r="1504" spans="1:28">
      <c r="A1504" t="s">
        <v>658</v>
      </c>
      <c r="B1504" s="7" t="s">
        <v>1174</v>
      </c>
      <c r="D1504" t="s">
        <v>67</v>
      </c>
      <c r="E1504" t="s">
        <v>68</v>
      </c>
      <c r="F1504" t="s">
        <v>624</v>
      </c>
      <c r="H1504" t="s">
        <v>32</v>
      </c>
      <c r="I1504" t="s">
        <v>39</v>
      </c>
      <c r="J1504" t="s">
        <v>625</v>
      </c>
      <c r="K1504" t="s">
        <v>626</v>
      </c>
      <c r="L1504" t="s">
        <v>36</v>
      </c>
      <c r="M1504" t="s">
        <v>41</v>
      </c>
      <c r="N1504" t="s">
        <v>1074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1</v>
      </c>
      <c r="U1504">
        <v>0</v>
      </c>
      <c r="V1504">
        <v>0</v>
      </c>
      <c r="X1504">
        <v>0</v>
      </c>
      <c r="Y1504">
        <v>0</v>
      </c>
      <c r="AB1504" t="s">
        <v>1950</v>
      </c>
    </row>
    <row r="1505" spans="1:28">
      <c r="A1505" t="s">
        <v>658</v>
      </c>
      <c r="B1505" s="7" t="s">
        <v>1174</v>
      </c>
      <c r="D1505" t="s">
        <v>67</v>
      </c>
      <c r="E1505" t="s">
        <v>68</v>
      </c>
      <c r="F1505" t="s">
        <v>624</v>
      </c>
      <c r="H1505" t="s">
        <v>32</v>
      </c>
      <c r="I1505" t="s">
        <v>39</v>
      </c>
      <c r="J1505" t="s">
        <v>625</v>
      </c>
      <c r="K1505" t="s">
        <v>626</v>
      </c>
      <c r="L1505" t="s">
        <v>40</v>
      </c>
      <c r="M1505" t="s">
        <v>41</v>
      </c>
      <c r="N1505" t="s">
        <v>1075</v>
      </c>
      <c r="O1505">
        <v>0</v>
      </c>
      <c r="P1505">
        <v>0</v>
      </c>
      <c r="Q1505">
        <v>1</v>
      </c>
      <c r="R1505">
        <v>0</v>
      </c>
      <c r="S1505">
        <v>0</v>
      </c>
      <c r="T1505">
        <v>1</v>
      </c>
      <c r="U1505">
        <v>0</v>
      </c>
      <c r="V1505">
        <v>0</v>
      </c>
      <c r="X1505">
        <v>0</v>
      </c>
      <c r="Y1505">
        <v>0</v>
      </c>
      <c r="AB1505" t="s">
        <v>1950</v>
      </c>
    </row>
    <row r="1506" spans="1:28">
      <c r="A1506" t="s">
        <v>658</v>
      </c>
      <c r="B1506" s="7" t="s">
        <v>1173</v>
      </c>
      <c r="D1506" t="s">
        <v>67</v>
      </c>
      <c r="E1506" t="s">
        <v>68</v>
      </c>
      <c r="F1506" t="s">
        <v>624</v>
      </c>
      <c r="H1506" t="s">
        <v>32</v>
      </c>
      <c r="I1506" t="s">
        <v>39</v>
      </c>
      <c r="J1506" t="s">
        <v>625</v>
      </c>
      <c r="K1506" t="s">
        <v>626</v>
      </c>
      <c r="L1506" t="s">
        <v>40</v>
      </c>
      <c r="M1506" t="s">
        <v>41</v>
      </c>
      <c r="N1506" t="s">
        <v>1076</v>
      </c>
      <c r="O1506">
        <v>1</v>
      </c>
      <c r="P1506">
        <v>1</v>
      </c>
      <c r="Q1506">
        <v>1</v>
      </c>
      <c r="R1506">
        <v>0</v>
      </c>
      <c r="S1506">
        <v>0</v>
      </c>
      <c r="T1506">
        <v>1</v>
      </c>
      <c r="U1506">
        <v>1</v>
      </c>
      <c r="V1506">
        <v>0</v>
      </c>
      <c r="X1506">
        <v>0</v>
      </c>
      <c r="Y1506">
        <v>0</v>
      </c>
      <c r="AB1506" t="s">
        <v>1950</v>
      </c>
    </row>
    <row r="1507" spans="1:28">
      <c r="A1507" t="s">
        <v>658</v>
      </c>
      <c r="B1507" s="7" t="s">
        <v>1173</v>
      </c>
      <c r="D1507" t="s">
        <v>67</v>
      </c>
      <c r="E1507" t="s">
        <v>68</v>
      </c>
      <c r="F1507" t="s">
        <v>624</v>
      </c>
      <c r="H1507" t="s">
        <v>32</v>
      </c>
      <c r="I1507" t="s">
        <v>39</v>
      </c>
      <c r="J1507" t="s">
        <v>625</v>
      </c>
      <c r="K1507" t="s">
        <v>626</v>
      </c>
      <c r="L1507" t="s">
        <v>36</v>
      </c>
      <c r="M1507" t="s">
        <v>41</v>
      </c>
      <c r="N1507" t="s">
        <v>1077</v>
      </c>
      <c r="O1507">
        <v>0</v>
      </c>
      <c r="P1507">
        <v>0</v>
      </c>
      <c r="Q1507">
        <v>1</v>
      </c>
      <c r="R1507">
        <v>0</v>
      </c>
      <c r="S1507">
        <v>0</v>
      </c>
      <c r="T1507">
        <v>1</v>
      </c>
      <c r="U1507">
        <v>0</v>
      </c>
      <c r="V1507">
        <v>0</v>
      </c>
      <c r="X1507">
        <v>0</v>
      </c>
      <c r="Y1507">
        <v>0</v>
      </c>
      <c r="AB1507" t="s">
        <v>1950</v>
      </c>
    </row>
    <row r="1508" spans="1:28">
      <c r="A1508" t="s">
        <v>658</v>
      </c>
      <c r="B1508" s="7" t="s">
        <v>1565</v>
      </c>
      <c r="D1508" t="s">
        <v>67</v>
      </c>
      <c r="E1508" t="s">
        <v>68</v>
      </c>
      <c r="F1508" t="s">
        <v>624</v>
      </c>
      <c r="H1508" t="s">
        <v>47</v>
      </c>
      <c r="I1508" t="s">
        <v>33</v>
      </c>
      <c r="J1508" t="s">
        <v>625</v>
      </c>
      <c r="K1508" t="s">
        <v>626</v>
      </c>
      <c r="L1508" t="s">
        <v>36</v>
      </c>
      <c r="M1508" t="s">
        <v>41</v>
      </c>
      <c r="N1508" t="s">
        <v>1839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1</v>
      </c>
      <c r="U1508">
        <v>0</v>
      </c>
      <c r="V1508">
        <v>0</v>
      </c>
      <c r="X1508">
        <v>0</v>
      </c>
      <c r="Y1508">
        <v>0</v>
      </c>
      <c r="AB1508" t="s">
        <v>1950</v>
      </c>
    </row>
    <row r="1509" spans="1:28">
      <c r="A1509" t="s">
        <v>658</v>
      </c>
      <c r="B1509" s="7" t="s">
        <v>1174</v>
      </c>
      <c r="D1509" t="s">
        <v>67</v>
      </c>
      <c r="E1509" t="s">
        <v>68</v>
      </c>
      <c r="F1509" t="s">
        <v>643</v>
      </c>
      <c r="H1509" t="s">
        <v>47</v>
      </c>
      <c r="I1509" t="s">
        <v>33</v>
      </c>
      <c r="J1509" t="s">
        <v>644</v>
      </c>
      <c r="K1509" t="s">
        <v>645</v>
      </c>
      <c r="L1509" t="s">
        <v>36</v>
      </c>
      <c r="M1509" t="s">
        <v>51</v>
      </c>
      <c r="N1509" t="s">
        <v>1078</v>
      </c>
      <c r="O1509">
        <v>0</v>
      </c>
      <c r="P1509">
        <v>0</v>
      </c>
      <c r="Q1509">
        <v>0</v>
      </c>
      <c r="R1509">
        <v>1</v>
      </c>
      <c r="S1509">
        <v>0</v>
      </c>
      <c r="T1509">
        <v>1</v>
      </c>
      <c r="U1509">
        <v>0</v>
      </c>
      <c r="V1509">
        <v>0</v>
      </c>
      <c r="X1509">
        <v>0</v>
      </c>
      <c r="Y1509">
        <v>0</v>
      </c>
      <c r="AB1509" t="s">
        <v>1950</v>
      </c>
    </row>
    <row r="1510" spans="1:28">
      <c r="A1510" t="s">
        <v>658</v>
      </c>
      <c r="B1510" s="7" t="s">
        <v>1174</v>
      </c>
      <c r="D1510" t="s">
        <v>67</v>
      </c>
      <c r="E1510" t="s">
        <v>68</v>
      </c>
      <c r="F1510" t="s">
        <v>643</v>
      </c>
      <c r="H1510" t="s">
        <v>47</v>
      </c>
      <c r="I1510" t="s">
        <v>33</v>
      </c>
      <c r="J1510" t="s">
        <v>644</v>
      </c>
      <c r="K1510" t="s">
        <v>645</v>
      </c>
      <c r="L1510" t="s">
        <v>36</v>
      </c>
      <c r="M1510" t="s">
        <v>41</v>
      </c>
      <c r="N1510" t="s">
        <v>1079</v>
      </c>
      <c r="O1510">
        <v>0</v>
      </c>
      <c r="P1510">
        <v>0</v>
      </c>
      <c r="Q1510">
        <v>1</v>
      </c>
      <c r="R1510">
        <v>0</v>
      </c>
      <c r="S1510">
        <v>0</v>
      </c>
      <c r="T1510">
        <v>1</v>
      </c>
      <c r="U1510">
        <v>0</v>
      </c>
      <c r="V1510">
        <v>0</v>
      </c>
      <c r="X1510">
        <v>0</v>
      </c>
      <c r="Y1510">
        <v>0</v>
      </c>
      <c r="AB1510" t="s">
        <v>1950</v>
      </c>
    </row>
    <row r="1511" spans="1:28">
      <c r="A1511" t="s">
        <v>658</v>
      </c>
      <c r="B1511" s="7" t="s">
        <v>1174</v>
      </c>
      <c r="D1511" t="s">
        <v>67</v>
      </c>
      <c r="E1511" t="s">
        <v>68</v>
      </c>
      <c r="F1511" t="s">
        <v>643</v>
      </c>
      <c r="H1511" t="s">
        <v>47</v>
      </c>
      <c r="I1511" t="s">
        <v>33</v>
      </c>
      <c r="J1511" t="s">
        <v>644</v>
      </c>
      <c r="K1511" t="s">
        <v>645</v>
      </c>
      <c r="L1511" t="s">
        <v>36</v>
      </c>
      <c r="M1511" t="s">
        <v>51</v>
      </c>
      <c r="N1511" t="s">
        <v>1080</v>
      </c>
      <c r="O1511">
        <v>1</v>
      </c>
      <c r="P1511">
        <v>0</v>
      </c>
      <c r="Q1511">
        <v>0</v>
      </c>
      <c r="R1511">
        <v>1</v>
      </c>
      <c r="S1511">
        <v>0</v>
      </c>
      <c r="T1511">
        <v>1</v>
      </c>
      <c r="U1511">
        <v>0</v>
      </c>
      <c r="V1511">
        <v>0</v>
      </c>
      <c r="X1511">
        <v>0</v>
      </c>
      <c r="Y1511">
        <v>0</v>
      </c>
      <c r="AB1511" t="s">
        <v>1950</v>
      </c>
    </row>
    <row r="1512" spans="1:28">
      <c r="A1512" t="s">
        <v>658</v>
      </c>
      <c r="B1512" s="7" t="s">
        <v>1174</v>
      </c>
      <c r="D1512" t="s">
        <v>67</v>
      </c>
      <c r="E1512" t="s">
        <v>68</v>
      </c>
      <c r="F1512" t="s">
        <v>643</v>
      </c>
      <c r="H1512" t="s">
        <v>47</v>
      </c>
      <c r="I1512" t="s">
        <v>33</v>
      </c>
      <c r="J1512" t="s">
        <v>644</v>
      </c>
      <c r="K1512" t="s">
        <v>645</v>
      </c>
      <c r="L1512" t="s">
        <v>36</v>
      </c>
      <c r="M1512" t="s">
        <v>41</v>
      </c>
      <c r="N1512" t="s">
        <v>1081</v>
      </c>
      <c r="O1512">
        <v>1</v>
      </c>
      <c r="P1512">
        <v>0</v>
      </c>
      <c r="Q1512">
        <v>1</v>
      </c>
      <c r="R1512">
        <v>0</v>
      </c>
      <c r="S1512">
        <v>0</v>
      </c>
      <c r="T1512">
        <v>1</v>
      </c>
      <c r="U1512">
        <v>0</v>
      </c>
      <c r="V1512">
        <v>0</v>
      </c>
      <c r="X1512">
        <v>0</v>
      </c>
      <c r="Y1512">
        <v>0</v>
      </c>
      <c r="AB1512" t="s">
        <v>1950</v>
      </c>
    </row>
    <row r="1513" spans="1:28">
      <c r="A1513" t="s">
        <v>658</v>
      </c>
      <c r="B1513" s="7" t="s">
        <v>1174</v>
      </c>
      <c r="D1513" t="s">
        <v>67</v>
      </c>
      <c r="E1513" t="s">
        <v>68</v>
      </c>
      <c r="F1513" t="s">
        <v>643</v>
      </c>
      <c r="H1513" t="s">
        <v>47</v>
      </c>
      <c r="I1513" t="s">
        <v>33</v>
      </c>
      <c r="J1513" t="s">
        <v>644</v>
      </c>
      <c r="K1513" t="s">
        <v>645</v>
      </c>
      <c r="L1513" t="s">
        <v>36</v>
      </c>
      <c r="M1513" t="s">
        <v>41</v>
      </c>
      <c r="N1513" t="s">
        <v>1082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1</v>
      </c>
      <c r="U1513">
        <v>0</v>
      </c>
      <c r="V1513">
        <v>0</v>
      </c>
      <c r="X1513">
        <v>0</v>
      </c>
      <c r="Y1513">
        <v>0</v>
      </c>
      <c r="AB1513" t="s">
        <v>1950</v>
      </c>
    </row>
    <row r="1514" spans="1:28">
      <c r="A1514" t="s">
        <v>658</v>
      </c>
      <c r="B1514" s="7" t="s">
        <v>1174</v>
      </c>
      <c r="D1514" t="s">
        <v>67</v>
      </c>
      <c r="E1514" t="s">
        <v>68</v>
      </c>
      <c r="F1514" t="s">
        <v>643</v>
      </c>
      <c r="H1514" t="s">
        <v>47</v>
      </c>
      <c r="I1514" t="s">
        <v>33</v>
      </c>
      <c r="J1514" t="s">
        <v>644</v>
      </c>
      <c r="K1514" t="s">
        <v>645</v>
      </c>
      <c r="L1514" t="s">
        <v>36</v>
      </c>
      <c r="M1514" t="s">
        <v>51</v>
      </c>
      <c r="N1514" t="s">
        <v>1083</v>
      </c>
      <c r="O1514">
        <v>0</v>
      </c>
      <c r="P1514">
        <v>0</v>
      </c>
      <c r="Q1514">
        <v>0</v>
      </c>
      <c r="R1514">
        <v>1</v>
      </c>
      <c r="S1514">
        <v>0</v>
      </c>
      <c r="T1514">
        <v>1</v>
      </c>
      <c r="U1514">
        <v>0</v>
      </c>
      <c r="V1514">
        <v>0</v>
      </c>
      <c r="X1514">
        <v>0</v>
      </c>
      <c r="Y1514">
        <v>0</v>
      </c>
      <c r="AB1514" t="s">
        <v>1950</v>
      </c>
    </row>
    <row r="1515" spans="1:28">
      <c r="A1515" t="s">
        <v>658</v>
      </c>
      <c r="B1515" s="7" t="s">
        <v>1173</v>
      </c>
      <c r="D1515" t="s">
        <v>67</v>
      </c>
      <c r="E1515" t="s">
        <v>68</v>
      </c>
      <c r="F1515" t="s">
        <v>643</v>
      </c>
      <c r="H1515" t="s">
        <v>47</v>
      </c>
      <c r="I1515" t="s">
        <v>33</v>
      </c>
      <c r="J1515" t="s">
        <v>644</v>
      </c>
      <c r="K1515" t="s">
        <v>645</v>
      </c>
      <c r="L1515" t="s">
        <v>36</v>
      </c>
      <c r="M1515" t="s">
        <v>41</v>
      </c>
      <c r="N1515" t="s">
        <v>1084</v>
      </c>
      <c r="O1515">
        <v>0</v>
      </c>
      <c r="P1515">
        <v>0</v>
      </c>
      <c r="Q1515">
        <v>1</v>
      </c>
      <c r="R1515">
        <v>0</v>
      </c>
      <c r="S1515">
        <v>0</v>
      </c>
      <c r="T1515">
        <v>1</v>
      </c>
      <c r="U1515">
        <v>0</v>
      </c>
      <c r="V1515">
        <v>0</v>
      </c>
      <c r="X1515">
        <v>0</v>
      </c>
      <c r="Y1515">
        <v>0</v>
      </c>
      <c r="AB1515" t="s">
        <v>1950</v>
      </c>
    </row>
    <row r="1516" spans="1:28">
      <c r="A1516" t="s">
        <v>658</v>
      </c>
      <c r="B1516" s="7" t="s">
        <v>1173</v>
      </c>
      <c r="D1516" t="s">
        <v>67</v>
      </c>
      <c r="E1516" t="s">
        <v>68</v>
      </c>
      <c r="F1516" t="s">
        <v>643</v>
      </c>
      <c r="H1516" t="s">
        <v>47</v>
      </c>
      <c r="I1516" t="s">
        <v>33</v>
      </c>
      <c r="J1516" t="s">
        <v>644</v>
      </c>
      <c r="K1516" t="s">
        <v>645</v>
      </c>
      <c r="L1516" t="s">
        <v>40</v>
      </c>
      <c r="M1516" t="s">
        <v>51</v>
      </c>
      <c r="N1516" t="s">
        <v>1085</v>
      </c>
      <c r="O1516">
        <v>0</v>
      </c>
      <c r="P1516">
        <v>0</v>
      </c>
      <c r="Q1516">
        <v>0</v>
      </c>
      <c r="R1516">
        <v>1</v>
      </c>
      <c r="S1516">
        <v>0</v>
      </c>
      <c r="T1516">
        <v>1</v>
      </c>
      <c r="U1516">
        <v>0</v>
      </c>
      <c r="V1516">
        <v>0</v>
      </c>
      <c r="X1516">
        <v>0</v>
      </c>
      <c r="Y1516">
        <v>0</v>
      </c>
      <c r="AB1516" t="s">
        <v>1950</v>
      </c>
    </row>
    <row r="1517" spans="1:28">
      <c r="A1517" t="s">
        <v>658</v>
      </c>
      <c r="B1517" s="7" t="s">
        <v>1173</v>
      </c>
      <c r="D1517" t="s">
        <v>67</v>
      </c>
      <c r="E1517" t="s">
        <v>68</v>
      </c>
      <c r="F1517" t="s">
        <v>643</v>
      </c>
      <c r="H1517" t="s">
        <v>47</v>
      </c>
      <c r="I1517" t="s">
        <v>33</v>
      </c>
      <c r="J1517" t="s">
        <v>644</v>
      </c>
      <c r="K1517" t="s">
        <v>645</v>
      </c>
      <c r="L1517" t="s">
        <v>40</v>
      </c>
      <c r="M1517" t="s">
        <v>41</v>
      </c>
      <c r="N1517" t="s">
        <v>1086</v>
      </c>
      <c r="O1517">
        <v>0</v>
      </c>
      <c r="P1517">
        <v>0</v>
      </c>
      <c r="Q1517">
        <v>1</v>
      </c>
      <c r="R1517">
        <v>0</v>
      </c>
      <c r="S1517">
        <v>0</v>
      </c>
      <c r="T1517">
        <v>1</v>
      </c>
      <c r="U1517">
        <v>0</v>
      </c>
      <c r="V1517">
        <v>0</v>
      </c>
      <c r="X1517">
        <v>0</v>
      </c>
      <c r="Y1517">
        <v>0</v>
      </c>
      <c r="AB1517" t="s">
        <v>1950</v>
      </c>
    </row>
    <row r="1518" spans="1:28">
      <c r="A1518" t="s">
        <v>658</v>
      </c>
      <c r="B1518" s="7" t="s">
        <v>1176</v>
      </c>
      <c r="D1518" t="s">
        <v>67</v>
      </c>
      <c r="E1518" t="s">
        <v>68</v>
      </c>
      <c r="F1518" t="s">
        <v>643</v>
      </c>
      <c r="H1518" t="s">
        <v>47</v>
      </c>
      <c r="I1518" t="s">
        <v>33</v>
      </c>
      <c r="J1518" t="s">
        <v>644</v>
      </c>
      <c r="K1518" t="s">
        <v>645</v>
      </c>
      <c r="L1518" t="s">
        <v>36</v>
      </c>
      <c r="M1518" t="s">
        <v>41</v>
      </c>
      <c r="N1518" t="s">
        <v>1087</v>
      </c>
      <c r="O1518">
        <v>0</v>
      </c>
      <c r="P1518">
        <v>0</v>
      </c>
      <c r="Q1518">
        <v>1</v>
      </c>
      <c r="R1518">
        <v>0</v>
      </c>
      <c r="S1518">
        <v>0</v>
      </c>
      <c r="T1518">
        <v>1</v>
      </c>
      <c r="U1518">
        <v>0</v>
      </c>
      <c r="V1518">
        <v>0</v>
      </c>
      <c r="X1518">
        <v>0</v>
      </c>
      <c r="Y1518">
        <v>0</v>
      </c>
      <c r="AB1518" t="s">
        <v>1950</v>
      </c>
    </row>
    <row r="1519" spans="1:28">
      <c r="A1519" t="s">
        <v>658</v>
      </c>
      <c r="B1519" s="7" t="s">
        <v>1176</v>
      </c>
      <c r="D1519" t="s">
        <v>67</v>
      </c>
      <c r="E1519" t="s">
        <v>68</v>
      </c>
      <c r="F1519" t="s">
        <v>643</v>
      </c>
      <c r="H1519" t="s">
        <v>47</v>
      </c>
      <c r="I1519" t="s">
        <v>33</v>
      </c>
      <c r="J1519" t="s">
        <v>644</v>
      </c>
      <c r="K1519" t="s">
        <v>645</v>
      </c>
      <c r="L1519" t="s">
        <v>40</v>
      </c>
      <c r="M1519" t="s">
        <v>41</v>
      </c>
      <c r="N1519" t="s">
        <v>1088</v>
      </c>
      <c r="O1519">
        <v>0</v>
      </c>
      <c r="P1519">
        <v>0</v>
      </c>
      <c r="Q1519">
        <v>1</v>
      </c>
      <c r="R1519">
        <v>0</v>
      </c>
      <c r="S1519">
        <v>0</v>
      </c>
      <c r="T1519">
        <v>1</v>
      </c>
      <c r="U1519">
        <v>0</v>
      </c>
      <c r="V1519">
        <v>0</v>
      </c>
      <c r="X1519">
        <v>0</v>
      </c>
      <c r="Y1519">
        <v>0</v>
      </c>
      <c r="AB1519" t="s">
        <v>1950</v>
      </c>
    </row>
    <row r="1520" spans="1:28">
      <c r="A1520" t="s">
        <v>658</v>
      </c>
      <c r="B1520" s="7" t="s">
        <v>1176</v>
      </c>
      <c r="D1520" t="s">
        <v>67</v>
      </c>
      <c r="E1520" t="s">
        <v>68</v>
      </c>
      <c r="F1520" t="s">
        <v>643</v>
      </c>
      <c r="H1520" t="s">
        <v>47</v>
      </c>
      <c r="I1520" t="s">
        <v>33</v>
      </c>
      <c r="J1520" t="s">
        <v>644</v>
      </c>
      <c r="K1520" t="s">
        <v>645</v>
      </c>
      <c r="L1520" t="s">
        <v>40</v>
      </c>
      <c r="M1520" t="s">
        <v>41</v>
      </c>
      <c r="N1520" t="s">
        <v>1089</v>
      </c>
      <c r="O1520">
        <v>0</v>
      </c>
      <c r="P1520">
        <v>0</v>
      </c>
      <c r="Q1520">
        <v>1</v>
      </c>
      <c r="R1520">
        <v>0</v>
      </c>
      <c r="S1520">
        <v>0</v>
      </c>
      <c r="T1520">
        <v>1</v>
      </c>
      <c r="U1520">
        <v>0</v>
      </c>
      <c r="V1520">
        <v>0</v>
      </c>
      <c r="X1520">
        <v>0</v>
      </c>
      <c r="Y1520">
        <v>0</v>
      </c>
      <c r="AB1520" t="s">
        <v>1950</v>
      </c>
    </row>
    <row r="1521" spans="1:28">
      <c r="A1521" t="s">
        <v>658</v>
      </c>
      <c r="B1521" s="7" t="s">
        <v>38</v>
      </c>
      <c r="D1521" t="s">
        <v>67</v>
      </c>
      <c r="E1521" t="s">
        <v>68</v>
      </c>
      <c r="F1521" t="s">
        <v>643</v>
      </c>
      <c r="H1521" t="s">
        <v>47</v>
      </c>
      <c r="I1521" t="s">
        <v>33</v>
      </c>
      <c r="J1521" t="s">
        <v>644</v>
      </c>
      <c r="K1521" t="s">
        <v>645</v>
      </c>
      <c r="L1521" t="s">
        <v>36</v>
      </c>
      <c r="M1521" t="s">
        <v>41</v>
      </c>
      <c r="N1521" t="s">
        <v>1334</v>
      </c>
      <c r="O1521">
        <v>0</v>
      </c>
      <c r="P1521">
        <v>0</v>
      </c>
      <c r="Q1521">
        <v>1</v>
      </c>
      <c r="R1521">
        <v>0</v>
      </c>
      <c r="S1521">
        <v>0</v>
      </c>
      <c r="T1521">
        <v>1</v>
      </c>
      <c r="U1521">
        <v>0</v>
      </c>
      <c r="V1521">
        <v>0</v>
      </c>
      <c r="X1521">
        <v>0</v>
      </c>
      <c r="Y1521">
        <v>0</v>
      </c>
      <c r="AB1521" t="s">
        <v>1950</v>
      </c>
    </row>
    <row r="1522" spans="1:28">
      <c r="A1522" t="s">
        <v>658</v>
      </c>
      <c r="B1522" s="7" t="s">
        <v>38</v>
      </c>
      <c r="D1522" t="s">
        <v>67</v>
      </c>
      <c r="E1522" t="s">
        <v>68</v>
      </c>
      <c r="F1522" t="s">
        <v>643</v>
      </c>
      <c r="H1522" t="s">
        <v>47</v>
      </c>
      <c r="I1522" t="s">
        <v>33</v>
      </c>
      <c r="J1522" t="s">
        <v>644</v>
      </c>
      <c r="K1522" t="s">
        <v>645</v>
      </c>
      <c r="L1522" t="s">
        <v>36</v>
      </c>
      <c r="M1522" t="s">
        <v>41</v>
      </c>
      <c r="N1522" t="s">
        <v>1335</v>
      </c>
      <c r="O1522">
        <v>0</v>
      </c>
      <c r="P1522">
        <v>0</v>
      </c>
      <c r="Q1522">
        <v>1</v>
      </c>
      <c r="R1522">
        <v>0</v>
      </c>
      <c r="S1522">
        <v>0</v>
      </c>
      <c r="T1522">
        <v>1</v>
      </c>
      <c r="U1522">
        <v>0</v>
      </c>
      <c r="V1522">
        <v>0</v>
      </c>
      <c r="X1522">
        <v>0</v>
      </c>
      <c r="Y1522">
        <v>0</v>
      </c>
      <c r="AB1522" t="s">
        <v>1950</v>
      </c>
    </row>
    <row r="1523" spans="1:28">
      <c r="A1523" t="s">
        <v>658</v>
      </c>
      <c r="B1523" s="7" t="s">
        <v>38</v>
      </c>
      <c r="D1523" t="s">
        <v>67</v>
      </c>
      <c r="E1523" t="s">
        <v>68</v>
      </c>
      <c r="F1523" t="s">
        <v>643</v>
      </c>
      <c r="H1523" t="s">
        <v>47</v>
      </c>
      <c r="I1523" t="s">
        <v>33</v>
      </c>
      <c r="J1523" t="s">
        <v>644</v>
      </c>
      <c r="K1523" t="s">
        <v>645</v>
      </c>
      <c r="L1523" t="s">
        <v>36</v>
      </c>
      <c r="M1523" t="s">
        <v>41</v>
      </c>
      <c r="N1523" t="s">
        <v>1336</v>
      </c>
      <c r="O1523">
        <v>0</v>
      </c>
      <c r="P1523">
        <v>0</v>
      </c>
      <c r="Q1523">
        <v>1</v>
      </c>
      <c r="R1523">
        <v>0</v>
      </c>
      <c r="S1523">
        <v>0</v>
      </c>
      <c r="T1523">
        <v>1</v>
      </c>
      <c r="U1523">
        <v>0</v>
      </c>
      <c r="V1523">
        <v>0</v>
      </c>
      <c r="X1523">
        <v>0</v>
      </c>
      <c r="Y1523">
        <v>0</v>
      </c>
      <c r="AB1523" t="s">
        <v>1950</v>
      </c>
    </row>
    <row r="1524" spans="1:28">
      <c r="A1524" t="s">
        <v>658</v>
      </c>
      <c r="B1524" s="7" t="s">
        <v>38</v>
      </c>
      <c r="D1524" t="s">
        <v>67</v>
      </c>
      <c r="E1524" t="s">
        <v>68</v>
      </c>
      <c r="F1524" t="s">
        <v>643</v>
      </c>
      <c r="H1524" t="s">
        <v>47</v>
      </c>
      <c r="I1524" t="s">
        <v>33</v>
      </c>
      <c r="J1524" t="s">
        <v>644</v>
      </c>
      <c r="K1524" t="s">
        <v>645</v>
      </c>
      <c r="L1524" t="s">
        <v>36</v>
      </c>
      <c r="M1524" t="s">
        <v>41</v>
      </c>
      <c r="N1524" t="s">
        <v>1337</v>
      </c>
      <c r="O1524">
        <v>0</v>
      </c>
      <c r="P1524">
        <v>0</v>
      </c>
      <c r="Q1524">
        <v>1</v>
      </c>
      <c r="R1524">
        <v>0</v>
      </c>
      <c r="S1524">
        <v>0</v>
      </c>
      <c r="T1524">
        <v>1</v>
      </c>
      <c r="U1524">
        <v>0</v>
      </c>
      <c r="V1524">
        <v>0</v>
      </c>
      <c r="X1524">
        <v>0</v>
      </c>
      <c r="Y1524">
        <v>0</v>
      </c>
      <c r="AB1524" t="s">
        <v>1950</v>
      </c>
    </row>
    <row r="1525" spans="1:28">
      <c r="A1525" t="s">
        <v>658</v>
      </c>
      <c r="B1525" s="7" t="s">
        <v>1171</v>
      </c>
      <c r="D1525" t="s">
        <v>67</v>
      </c>
      <c r="E1525" t="s">
        <v>68</v>
      </c>
      <c r="F1525" t="s">
        <v>643</v>
      </c>
      <c r="H1525" t="s">
        <v>47</v>
      </c>
      <c r="I1525" t="s">
        <v>33</v>
      </c>
      <c r="J1525" t="s">
        <v>644</v>
      </c>
      <c r="K1525" t="s">
        <v>645</v>
      </c>
      <c r="L1525" t="s">
        <v>36</v>
      </c>
      <c r="M1525" t="s">
        <v>41</v>
      </c>
      <c r="N1525" t="s">
        <v>1522</v>
      </c>
      <c r="O1525">
        <v>0</v>
      </c>
      <c r="P1525">
        <v>0</v>
      </c>
      <c r="Q1525">
        <v>1</v>
      </c>
      <c r="R1525">
        <v>0</v>
      </c>
      <c r="S1525">
        <v>0</v>
      </c>
      <c r="T1525">
        <v>1</v>
      </c>
      <c r="U1525">
        <v>0</v>
      </c>
      <c r="V1525">
        <v>0</v>
      </c>
      <c r="X1525">
        <v>0</v>
      </c>
      <c r="Y1525">
        <v>0</v>
      </c>
      <c r="AB1525" t="s">
        <v>1950</v>
      </c>
    </row>
    <row r="1526" spans="1:28">
      <c r="A1526" t="s">
        <v>658</v>
      </c>
      <c r="B1526" s="7" t="s">
        <v>1171</v>
      </c>
      <c r="D1526" t="s">
        <v>67</v>
      </c>
      <c r="E1526" t="s">
        <v>68</v>
      </c>
      <c r="F1526" t="s">
        <v>643</v>
      </c>
      <c r="H1526" t="s">
        <v>47</v>
      </c>
      <c r="I1526" t="s">
        <v>33</v>
      </c>
      <c r="J1526" t="s">
        <v>644</v>
      </c>
      <c r="K1526" t="s">
        <v>645</v>
      </c>
      <c r="L1526" t="s">
        <v>40</v>
      </c>
      <c r="M1526" t="s">
        <v>41</v>
      </c>
      <c r="N1526" t="s">
        <v>1523</v>
      </c>
      <c r="O1526">
        <v>0</v>
      </c>
      <c r="P1526">
        <v>0</v>
      </c>
      <c r="Q1526">
        <v>1</v>
      </c>
      <c r="R1526">
        <v>0</v>
      </c>
      <c r="S1526">
        <v>0</v>
      </c>
      <c r="T1526">
        <v>1</v>
      </c>
      <c r="U1526">
        <v>0</v>
      </c>
      <c r="V1526">
        <v>0</v>
      </c>
      <c r="X1526">
        <v>0</v>
      </c>
      <c r="Y1526">
        <v>0</v>
      </c>
      <c r="AB1526" t="s">
        <v>1950</v>
      </c>
    </row>
    <row r="1527" spans="1:28">
      <c r="A1527" t="s">
        <v>658</v>
      </c>
      <c r="B1527" s="7" t="s">
        <v>1354</v>
      </c>
      <c r="D1527" t="s">
        <v>67</v>
      </c>
      <c r="E1527" t="s">
        <v>68</v>
      </c>
      <c r="F1527" t="s">
        <v>643</v>
      </c>
      <c r="H1527" t="s">
        <v>47</v>
      </c>
      <c r="I1527" t="s">
        <v>33</v>
      </c>
      <c r="J1527" t="s">
        <v>644</v>
      </c>
      <c r="K1527" t="s">
        <v>645</v>
      </c>
      <c r="L1527" t="s">
        <v>36</v>
      </c>
      <c r="M1527" t="s">
        <v>41</v>
      </c>
      <c r="N1527" t="s">
        <v>1655</v>
      </c>
      <c r="O1527">
        <v>1</v>
      </c>
      <c r="P1527">
        <v>0</v>
      </c>
      <c r="Q1527">
        <v>1</v>
      </c>
      <c r="R1527">
        <v>0</v>
      </c>
      <c r="S1527">
        <v>0</v>
      </c>
      <c r="T1527">
        <v>1</v>
      </c>
      <c r="U1527">
        <v>0</v>
      </c>
      <c r="V1527">
        <v>0</v>
      </c>
      <c r="X1527">
        <v>0</v>
      </c>
      <c r="Y1527">
        <v>0</v>
      </c>
      <c r="AB1527" t="s">
        <v>1950</v>
      </c>
    </row>
    <row r="1528" spans="1:28">
      <c r="A1528" t="s">
        <v>658</v>
      </c>
      <c r="B1528" s="7" t="s">
        <v>1354</v>
      </c>
      <c r="D1528" t="s">
        <v>67</v>
      </c>
      <c r="E1528" t="s">
        <v>68</v>
      </c>
      <c r="F1528" t="s">
        <v>643</v>
      </c>
      <c r="H1528" t="s">
        <v>47</v>
      </c>
      <c r="I1528" t="s">
        <v>33</v>
      </c>
      <c r="J1528" t="s">
        <v>644</v>
      </c>
      <c r="K1528" t="s">
        <v>645</v>
      </c>
      <c r="L1528" t="s">
        <v>40</v>
      </c>
      <c r="M1528" t="s">
        <v>41</v>
      </c>
      <c r="N1528" t="s">
        <v>1656</v>
      </c>
      <c r="O1528">
        <v>1</v>
      </c>
      <c r="P1528">
        <v>0</v>
      </c>
      <c r="Q1528">
        <v>1</v>
      </c>
      <c r="R1528">
        <v>0</v>
      </c>
      <c r="S1528">
        <v>0</v>
      </c>
      <c r="T1528">
        <v>1</v>
      </c>
      <c r="U1528">
        <v>0</v>
      </c>
      <c r="V1528">
        <v>0</v>
      </c>
      <c r="X1528">
        <v>0</v>
      </c>
      <c r="Y1528">
        <v>0</v>
      </c>
      <c r="AB1528" t="s">
        <v>1950</v>
      </c>
    </row>
    <row r="1529" spans="1:28">
      <c r="A1529" t="s">
        <v>658</v>
      </c>
      <c r="B1529" s="7" t="s">
        <v>1565</v>
      </c>
      <c r="D1529" t="s">
        <v>67</v>
      </c>
      <c r="E1529" t="s">
        <v>68</v>
      </c>
      <c r="F1529" t="s">
        <v>643</v>
      </c>
      <c r="H1529" t="s">
        <v>47</v>
      </c>
      <c r="I1529" t="s">
        <v>33</v>
      </c>
      <c r="J1529" t="s">
        <v>644</v>
      </c>
      <c r="K1529" t="s">
        <v>645</v>
      </c>
      <c r="L1529" t="s">
        <v>36</v>
      </c>
      <c r="M1529" t="s">
        <v>41</v>
      </c>
      <c r="N1529" t="s">
        <v>1800</v>
      </c>
      <c r="O1529">
        <v>0</v>
      </c>
      <c r="P1529">
        <v>0</v>
      </c>
      <c r="Q1529">
        <v>1</v>
      </c>
      <c r="R1529">
        <v>0</v>
      </c>
      <c r="S1529">
        <v>0</v>
      </c>
      <c r="T1529">
        <v>1</v>
      </c>
      <c r="U1529">
        <v>0</v>
      </c>
      <c r="V1529">
        <v>0</v>
      </c>
      <c r="X1529">
        <v>0</v>
      </c>
      <c r="Y1529">
        <v>1</v>
      </c>
      <c r="AB1529" t="s">
        <v>1950</v>
      </c>
    </row>
    <row r="1530" spans="1:28">
      <c r="A1530" t="s">
        <v>658</v>
      </c>
      <c r="B1530" s="7" t="s">
        <v>1565</v>
      </c>
      <c r="D1530" t="s">
        <v>67</v>
      </c>
      <c r="E1530" t="s">
        <v>68</v>
      </c>
      <c r="F1530" t="s">
        <v>643</v>
      </c>
      <c r="H1530" t="s">
        <v>47</v>
      </c>
      <c r="I1530" t="s">
        <v>33</v>
      </c>
      <c r="J1530" t="s">
        <v>644</v>
      </c>
      <c r="K1530" t="s">
        <v>645</v>
      </c>
      <c r="L1530" t="s">
        <v>40</v>
      </c>
      <c r="M1530" t="s">
        <v>41</v>
      </c>
      <c r="N1530" t="s">
        <v>1801</v>
      </c>
      <c r="O1530">
        <v>0</v>
      </c>
      <c r="P1530">
        <v>0</v>
      </c>
      <c r="Q1530">
        <v>1</v>
      </c>
      <c r="R1530">
        <v>0</v>
      </c>
      <c r="S1530">
        <v>0</v>
      </c>
      <c r="T1530">
        <v>1</v>
      </c>
      <c r="U1530">
        <v>0</v>
      </c>
      <c r="V1530">
        <v>0</v>
      </c>
      <c r="X1530">
        <v>0</v>
      </c>
      <c r="Y1530">
        <v>0</v>
      </c>
      <c r="AB1530" t="s">
        <v>1950</v>
      </c>
    </row>
    <row r="1531" spans="1:28">
      <c r="A1531" t="s">
        <v>658</v>
      </c>
      <c r="B1531" s="7" t="s">
        <v>1174</v>
      </c>
      <c r="D1531" t="s">
        <v>67</v>
      </c>
      <c r="E1531" t="s">
        <v>68</v>
      </c>
      <c r="F1531" t="s">
        <v>1432</v>
      </c>
      <c r="H1531" t="s">
        <v>47</v>
      </c>
      <c r="I1531" t="s">
        <v>33</v>
      </c>
      <c r="J1531" t="s">
        <v>644</v>
      </c>
      <c r="K1531" t="s">
        <v>1433</v>
      </c>
      <c r="L1531" t="s">
        <v>36</v>
      </c>
      <c r="M1531" t="s">
        <v>41</v>
      </c>
      <c r="N1531" t="s">
        <v>1524</v>
      </c>
      <c r="O1531">
        <v>0</v>
      </c>
      <c r="P1531">
        <v>0</v>
      </c>
      <c r="Q1531">
        <v>1</v>
      </c>
      <c r="R1531">
        <v>0</v>
      </c>
      <c r="S1531">
        <v>0</v>
      </c>
      <c r="T1531">
        <v>1</v>
      </c>
      <c r="U1531">
        <v>0</v>
      </c>
      <c r="V1531">
        <v>0</v>
      </c>
      <c r="X1531">
        <v>0</v>
      </c>
      <c r="Y1531">
        <v>0</v>
      </c>
      <c r="AB1531" t="s">
        <v>1950</v>
      </c>
    </row>
    <row r="1532" spans="1:28">
      <c r="A1532" t="s">
        <v>658</v>
      </c>
      <c r="B1532" s="7" t="s">
        <v>1174</v>
      </c>
      <c r="D1532" t="s">
        <v>67</v>
      </c>
      <c r="E1532" t="s">
        <v>68</v>
      </c>
      <c r="F1532" t="s">
        <v>1432</v>
      </c>
      <c r="H1532" t="s">
        <v>47</v>
      </c>
      <c r="I1532" t="s">
        <v>33</v>
      </c>
      <c r="J1532" t="s">
        <v>644</v>
      </c>
      <c r="K1532" t="s">
        <v>1433</v>
      </c>
      <c r="L1532" t="s">
        <v>36</v>
      </c>
      <c r="M1532" t="s">
        <v>51</v>
      </c>
      <c r="N1532" t="s">
        <v>1525</v>
      </c>
      <c r="O1532">
        <v>0</v>
      </c>
      <c r="P1532">
        <v>0</v>
      </c>
      <c r="Q1532">
        <v>0</v>
      </c>
      <c r="R1532">
        <v>1</v>
      </c>
      <c r="S1532">
        <v>0</v>
      </c>
      <c r="T1532">
        <v>1</v>
      </c>
      <c r="U1532">
        <v>0</v>
      </c>
      <c r="V1532">
        <v>0</v>
      </c>
      <c r="X1532">
        <v>0</v>
      </c>
      <c r="Y1532">
        <v>0</v>
      </c>
      <c r="AB1532" t="s">
        <v>1950</v>
      </c>
    </row>
    <row r="1533" spans="1:28">
      <c r="A1533" t="s">
        <v>658</v>
      </c>
      <c r="B1533" s="7" t="s">
        <v>1174</v>
      </c>
      <c r="D1533" t="s">
        <v>67</v>
      </c>
      <c r="E1533" t="s">
        <v>68</v>
      </c>
      <c r="F1533" t="s">
        <v>1432</v>
      </c>
      <c r="H1533" t="s">
        <v>47</v>
      </c>
      <c r="I1533" t="s">
        <v>33</v>
      </c>
      <c r="J1533" t="s">
        <v>644</v>
      </c>
      <c r="K1533" t="s">
        <v>1433</v>
      </c>
      <c r="L1533" t="s">
        <v>36</v>
      </c>
      <c r="M1533" t="s">
        <v>51</v>
      </c>
      <c r="N1533" t="s">
        <v>1526</v>
      </c>
      <c r="O1533">
        <v>0</v>
      </c>
      <c r="P1533">
        <v>0</v>
      </c>
      <c r="Q1533">
        <v>0</v>
      </c>
      <c r="R1533">
        <v>1</v>
      </c>
      <c r="S1533">
        <v>0</v>
      </c>
      <c r="T1533">
        <v>1</v>
      </c>
      <c r="U1533">
        <v>0</v>
      </c>
      <c r="V1533">
        <v>0</v>
      </c>
      <c r="X1533">
        <v>0</v>
      </c>
      <c r="Y1533">
        <v>0</v>
      </c>
      <c r="AB1533" t="s">
        <v>1950</v>
      </c>
    </row>
    <row r="1534" spans="1:28">
      <c r="A1534" t="s">
        <v>658</v>
      </c>
      <c r="B1534" s="7" t="s">
        <v>1174</v>
      </c>
      <c r="D1534" t="s">
        <v>67</v>
      </c>
      <c r="E1534" t="s">
        <v>68</v>
      </c>
      <c r="F1534" t="s">
        <v>1432</v>
      </c>
      <c r="H1534" t="s">
        <v>47</v>
      </c>
      <c r="I1534" t="s">
        <v>33</v>
      </c>
      <c r="J1534" t="s">
        <v>644</v>
      </c>
      <c r="K1534" t="s">
        <v>1433</v>
      </c>
      <c r="L1534" t="s">
        <v>36</v>
      </c>
      <c r="M1534" t="s">
        <v>51</v>
      </c>
      <c r="N1534" t="s">
        <v>1527</v>
      </c>
      <c r="O1534">
        <v>0</v>
      </c>
      <c r="P1534">
        <v>0</v>
      </c>
      <c r="Q1534">
        <v>0</v>
      </c>
      <c r="R1534">
        <v>1</v>
      </c>
      <c r="S1534">
        <v>0</v>
      </c>
      <c r="T1534">
        <v>1</v>
      </c>
      <c r="U1534">
        <v>0</v>
      </c>
      <c r="V1534">
        <v>0</v>
      </c>
      <c r="X1534">
        <v>0</v>
      </c>
      <c r="Y1534">
        <v>0</v>
      </c>
      <c r="AB1534" t="s">
        <v>1950</v>
      </c>
    </row>
    <row r="1535" spans="1:28">
      <c r="A1535" t="s">
        <v>658</v>
      </c>
      <c r="B1535" s="7" t="s">
        <v>1173</v>
      </c>
      <c r="D1535" t="s">
        <v>67</v>
      </c>
      <c r="E1535" t="s">
        <v>68</v>
      </c>
      <c r="F1535" t="s">
        <v>1432</v>
      </c>
      <c r="H1535" t="s">
        <v>47</v>
      </c>
      <c r="I1535" t="s">
        <v>33</v>
      </c>
      <c r="J1535" t="s">
        <v>644</v>
      </c>
      <c r="K1535" t="s">
        <v>1433</v>
      </c>
      <c r="L1535" t="s">
        <v>36</v>
      </c>
      <c r="M1535" t="s">
        <v>41</v>
      </c>
      <c r="N1535" t="s">
        <v>1528</v>
      </c>
      <c r="O1535">
        <v>0</v>
      </c>
      <c r="P1535">
        <v>0</v>
      </c>
      <c r="Q1535">
        <v>1</v>
      </c>
      <c r="R1535">
        <v>0</v>
      </c>
      <c r="S1535">
        <v>0</v>
      </c>
      <c r="T1535">
        <v>1</v>
      </c>
      <c r="U1535">
        <v>0</v>
      </c>
      <c r="V1535">
        <v>0</v>
      </c>
      <c r="X1535">
        <v>0</v>
      </c>
      <c r="Y1535">
        <v>0</v>
      </c>
      <c r="AB1535" t="s">
        <v>1950</v>
      </c>
    </row>
    <row r="1536" spans="1:28">
      <c r="A1536" t="s">
        <v>658</v>
      </c>
      <c r="B1536" s="7" t="s">
        <v>1173</v>
      </c>
      <c r="D1536" t="s">
        <v>67</v>
      </c>
      <c r="E1536" t="s">
        <v>68</v>
      </c>
      <c r="F1536" t="s">
        <v>1432</v>
      </c>
      <c r="H1536" t="s">
        <v>47</v>
      </c>
      <c r="I1536" t="s">
        <v>33</v>
      </c>
      <c r="J1536" t="s">
        <v>644</v>
      </c>
      <c r="K1536" t="s">
        <v>1433</v>
      </c>
      <c r="L1536" t="s">
        <v>36</v>
      </c>
      <c r="M1536" t="s">
        <v>41</v>
      </c>
      <c r="N1536" t="s">
        <v>1529</v>
      </c>
      <c r="O1536">
        <v>0</v>
      </c>
      <c r="P1536">
        <v>0</v>
      </c>
      <c r="Q1536">
        <v>1</v>
      </c>
      <c r="R1536">
        <v>0</v>
      </c>
      <c r="S1536">
        <v>0</v>
      </c>
      <c r="T1536">
        <v>1</v>
      </c>
      <c r="U1536">
        <v>0</v>
      </c>
      <c r="V1536">
        <v>0</v>
      </c>
      <c r="X1536">
        <v>0</v>
      </c>
      <c r="Y1536">
        <v>0</v>
      </c>
      <c r="AB1536" t="s">
        <v>1950</v>
      </c>
    </row>
    <row r="1537" spans="1:28">
      <c r="A1537" t="s">
        <v>658</v>
      </c>
      <c r="B1537" s="7" t="s">
        <v>1173</v>
      </c>
      <c r="D1537" t="s">
        <v>67</v>
      </c>
      <c r="E1537" t="s">
        <v>68</v>
      </c>
      <c r="F1537" t="s">
        <v>1432</v>
      </c>
      <c r="H1537" t="s">
        <v>47</v>
      </c>
      <c r="I1537" t="s">
        <v>33</v>
      </c>
      <c r="J1537" t="s">
        <v>644</v>
      </c>
      <c r="K1537" t="s">
        <v>1433</v>
      </c>
      <c r="L1537" t="s">
        <v>36</v>
      </c>
      <c r="M1537" t="s">
        <v>51</v>
      </c>
      <c r="N1537" t="s">
        <v>1530</v>
      </c>
      <c r="O1537">
        <v>0</v>
      </c>
      <c r="P1537">
        <v>0</v>
      </c>
      <c r="Q1537">
        <v>0</v>
      </c>
      <c r="R1537">
        <v>1</v>
      </c>
      <c r="S1537">
        <v>0</v>
      </c>
      <c r="T1537">
        <v>1</v>
      </c>
      <c r="U1537">
        <v>0</v>
      </c>
      <c r="V1537">
        <v>0</v>
      </c>
      <c r="X1537">
        <v>0</v>
      </c>
      <c r="Y1537">
        <v>0</v>
      </c>
      <c r="AB1537" t="s">
        <v>1950</v>
      </c>
    </row>
    <row r="1538" spans="1:28">
      <c r="A1538" t="s">
        <v>658</v>
      </c>
      <c r="B1538" s="7" t="s">
        <v>1173</v>
      </c>
      <c r="D1538" t="s">
        <v>67</v>
      </c>
      <c r="E1538" t="s">
        <v>68</v>
      </c>
      <c r="F1538" t="s">
        <v>1432</v>
      </c>
      <c r="H1538" t="s">
        <v>47</v>
      </c>
      <c r="I1538" t="s">
        <v>33</v>
      </c>
      <c r="J1538" t="s">
        <v>644</v>
      </c>
      <c r="K1538" t="s">
        <v>1433</v>
      </c>
      <c r="L1538" t="s">
        <v>36</v>
      </c>
      <c r="M1538" t="s">
        <v>41</v>
      </c>
      <c r="N1538" t="s">
        <v>1531</v>
      </c>
      <c r="O1538">
        <v>0</v>
      </c>
      <c r="P1538">
        <v>0</v>
      </c>
      <c r="Q1538">
        <v>1</v>
      </c>
      <c r="R1538">
        <v>0</v>
      </c>
      <c r="S1538">
        <v>0</v>
      </c>
      <c r="T1538">
        <v>1</v>
      </c>
      <c r="U1538">
        <v>0</v>
      </c>
      <c r="V1538">
        <v>0</v>
      </c>
      <c r="X1538">
        <v>0</v>
      </c>
      <c r="Y1538">
        <v>0</v>
      </c>
      <c r="AB1538" t="s">
        <v>1950</v>
      </c>
    </row>
    <row r="1539" spans="1:28">
      <c r="A1539" t="s">
        <v>658</v>
      </c>
      <c r="B1539" s="7" t="s">
        <v>1173</v>
      </c>
      <c r="D1539" t="s">
        <v>67</v>
      </c>
      <c r="E1539" t="s">
        <v>68</v>
      </c>
      <c r="F1539" t="s">
        <v>1432</v>
      </c>
      <c r="H1539" t="s">
        <v>47</v>
      </c>
      <c r="I1539" t="s">
        <v>33</v>
      </c>
      <c r="J1539" t="s">
        <v>644</v>
      </c>
      <c r="K1539" t="s">
        <v>1433</v>
      </c>
      <c r="L1539" t="s">
        <v>40</v>
      </c>
      <c r="M1539" t="s">
        <v>41</v>
      </c>
      <c r="N1539" t="s">
        <v>1532</v>
      </c>
      <c r="O1539">
        <v>1</v>
      </c>
      <c r="P1539">
        <v>0</v>
      </c>
      <c r="Q1539">
        <v>1</v>
      </c>
      <c r="R1539">
        <v>0</v>
      </c>
      <c r="S1539">
        <v>0</v>
      </c>
      <c r="T1539">
        <v>1</v>
      </c>
      <c r="U1539">
        <v>1</v>
      </c>
      <c r="V1539">
        <v>0</v>
      </c>
      <c r="X1539">
        <v>0</v>
      </c>
      <c r="Y1539">
        <v>0</v>
      </c>
      <c r="AB1539" t="s">
        <v>1950</v>
      </c>
    </row>
    <row r="1540" spans="1:28">
      <c r="A1540" t="s">
        <v>658</v>
      </c>
      <c r="B1540" s="7" t="s">
        <v>1173</v>
      </c>
      <c r="D1540" t="s">
        <v>67</v>
      </c>
      <c r="E1540" t="s">
        <v>68</v>
      </c>
      <c r="F1540" t="s">
        <v>1432</v>
      </c>
      <c r="H1540" t="s">
        <v>47</v>
      </c>
      <c r="I1540" t="s">
        <v>33</v>
      </c>
      <c r="J1540" t="s">
        <v>644</v>
      </c>
      <c r="K1540" t="s">
        <v>1433</v>
      </c>
      <c r="L1540" t="s">
        <v>40</v>
      </c>
      <c r="M1540" t="s">
        <v>51</v>
      </c>
      <c r="N1540" t="s">
        <v>1533</v>
      </c>
      <c r="O1540">
        <v>1</v>
      </c>
      <c r="P1540">
        <v>0</v>
      </c>
      <c r="Q1540">
        <v>0</v>
      </c>
      <c r="R1540">
        <v>1</v>
      </c>
      <c r="S1540">
        <v>0</v>
      </c>
      <c r="T1540">
        <v>1</v>
      </c>
      <c r="U1540">
        <v>0</v>
      </c>
      <c r="V1540">
        <v>0</v>
      </c>
      <c r="X1540">
        <v>0</v>
      </c>
      <c r="Y1540">
        <v>0</v>
      </c>
      <c r="AB1540" t="s">
        <v>1950</v>
      </c>
    </row>
    <row r="1541" spans="1:28">
      <c r="A1541" t="s">
        <v>658</v>
      </c>
      <c r="B1541" s="7" t="s">
        <v>1173</v>
      </c>
      <c r="D1541" t="s">
        <v>67</v>
      </c>
      <c r="E1541" t="s">
        <v>68</v>
      </c>
      <c r="F1541" t="s">
        <v>1432</v>
      </c>
      <c r="H1541" t="s">
        <v>47</v>
      </c>
      <c r="I1541" t="s">
        <v>33</v>
      </c>
      <c r="J1541" t="s">
        <v>644</v>
      </c>
      <c r="K1541" t="s">
        <v>1433</v>
      </c>
      <c r="L1541" t="s">
        <v>40</v>
      </c>
      <c r="M1541" t="s">
        <v>41</v>
      </c>
      <c r="N1541" t="s">
        <v>1534</v>
      </c>
      <c r="O1541">
        <v>0</v>
      </c>
      <c r="P1541">
        <v>0</v>
      </c>
      <c r="Q1541">
        <v>1</v>
      </c>
      <c r="R1541">
        <v>0</v>
      </c>
      <c r="S1541">
        <v>0</v>
      </c>
      <c r="T1541">
        <v>1</v>
      </c>
      <c r="U1541">
        <v>0</v>
      </c>
      <c r="V1541">
        <v>0</v>
      </c>
      <c r="X1541">
        <v>0</v>
      </c>
      <c r="Y1541">
        <v>0</v>
      </c>
      <c r="AB1541" t="s">
        <v>1950</v>
      </c>
    </row>
    <row r="1542" spans="1:28">
      <c r="A1542" t="s">
        <v>658</v>
      </c>
      <c r="B1542" s="7" t="s">
        <v>1173</v>
      </c>
      <c r="D1542" t="s">
        <v>67</v>
      </c>
      <c r="E1542" t="s">
        <v>68</v>
      </c>
      <c r="F1542" t="s">
        <v>1432</v>
      </c>
      <c r="H1542" t="s">
        <v>47</v>
      </c>
      <c r="I1542" t="s">
        <v>33</v>
      </c>
      <c r="J1542" t="s">
        <v>644</v>
      </c>
      <c r="K1542" t="s">
        <v>1433</v>
      </c>
      <c r="L1542" t="s">
        <v>40</v>
      </c>
      <c r="M1542" t="s">
        <v>51</v>
      </c>
      <c r="N1542" t="s">
        <v>1535</v>
      </c>
      <c r="O1542">
        <v>0</v>
      </c>
      <c r="P1542">
        <v>0</v>
      </c>
      <c r="Q1542">
        <v>0</v>
      </c>
      <c r="R1542">
        <v>1</v>
      </c>
      <c r="S1542">
        <v>0</v>
      </c>
      <c r="T1542">
        <v>1</v>
      </c>
      <c r="U1542">
        <v>0</v>
      </c>
      <c r="V1542">
        <v>0</v>
      </c>
      <c r="X1542">
        <v>0</v>
      </c>
      <c r="Y1542">
        <v>0</v>
      </c>
      <c r="AB1542" t="s">
        <v>1950</v>
      </c>
    </row>
    <row r="1543" spans="1:28">
      <c r="A1543" t="s">
        <v>658</v>
      </c>
      <c r="B1543" s="7" t="s">
        <v>1173</v>
      </c>
      <c r="D1543" t="s">
        <v>67</v>
      </c>
      <c r="E1543" t="s">
        <v>68</v>
      </c>
      <c r="F1543" t="s">
        <v>1432</v>
      </c>
      <c r="H1543" t="s">
        <v>47</v>
      </c>
      <c r="I1543" t="s">
        <v>33</v>
      </c>
      <c r="J1543" t="s">
        <v>644</v>
      </c>
      <c r="K1543" t="s">
        <v>1433</v>
      </c>
      <c r="L1543" t="s">
        <v>36</v>
      </c>
      <c r="M1543" t="s">
        <v>51</v>
      </c>
      <c r="N1543" t="s">
        <v>1536</v>
      </c>
      <c r="O1543">
        <v>1</v>
      </c>
      <c r="P1543">
        <v>0</v>
      </c>
      <c r="Q1543">
        <v>0</v>
      </c>
      <c r="R1543">
        <v>1</v>
      </c>
      <c r="S1543">
        <v>0</v>
      </c>
      <c r="T1543">
        <v>1</v>
      </c>
      <c r="U1543">
        <v>0</v>
      </c>
      <c r="V1543">
        <v>0</v>
      </c>
      <c r="X1543">
        <v>0</v>
      </c>
      <c r="Y1543">
        <v>0</v>
      </c>
      <c r="AB1543" t="s">
        <v>1950</v>
      </c>
    </row>
    <row r="1544" spans="1:28">
      <c r="A1544" t="s">
        <v>658</v>
      </c>
      <c r="B1544" s="7" t="s">
        <v>1173</v>
      </c>
      <c r="D1544" t="s">
        <v>67</v>
      </c>
      <c r="E1544" t="s">
        <v>68</v>
      </c>
      <c r="F1544" t="s">
        <v>1432</v>
      </c>
      <c r="H1544" t="s">
        <v>47</v>
      </c>
      <c r="I1544" t="s">
        <v>33</v>
      </c>
      <c r="J1544" t="s">
        <v>644</v>
      </c>
      <c r="K1544" t="s">
        <v>1433</v>
      </c>
      <c r="L1544" t="s">
        <v>36</v>
      </c>
      <c r="M1544" t="s">
        <v>51</v>
      </c>
      <c r="N1544" t="s">
        <v>1537</v>
      </c>
      <c r="O1544">
        <v>1</v>
      </c>
      <c r="P1544">
        <v>0</v>
      </c>
      <c r="Q1544">
        <v>0</v>
      </c>
      <c r="R1544">
        <v>1</v>
      </c>
      <c r="S1544">
        <v>0</v>
      </c>
      <c r="T1544">
        <v>1</v>
      </c>
      <c r="U1544">
        <v>0</v>
      </c>
      <c r="V1544">
        <v>0</v>
      </c>
      <c r="X1544">
        <v>0</v>
      </c>
      <c r="Y1544">
        <v>0</v>
      </c>
      <c r="AB1544" t="s">
        <v>1950</v>
      </c>
    </row>
    <row r="1545" spans="1:28">
      <c r="A1545" t="s">
        <v>658</v>
      </c>
      <c r="B1545" s="7" t="s">
        <v>1173</v>
      </c>
      <c r="D1545" t="s">
        <v>67</v>
      </c>
      <c r="E1545" t="s">
        <v>68</v>
      </c>
      <c r="F1545" t="s">
        <v>1432</v>
      </c>
      <c r="H1545" t="s">
        <v>47</v>
      </c>
      <c r="I1545" t="s">
        <v>33</v>
      </c>
      <c r="J1545" t="s">
        <v>644</v>
      </c>
      <c r="K1545" t="s">
        <v>1433</v>
      </c>
      <c r="L1545" t="s">
        <v>36</v>
      </c>
      <c r="M1545" t="s">
        <v>41</v>
      </c>
      <c r="N1545" t="s">
        <v>1538</v>
      </c>
      <c r="O1545">
        <v>1</v>
      </c>
      <c r="P1545">
        <v>0</v>
      </c>
      <c r="Q1545">
        <v>1</v>
      </c>
      <c r="R1545">
        <v>0</v>
      </c>
      <c r="S1545">
        <v>0</v>
      </c>
      <c r="T1545">
        <v>1</v>
      </c>
      <c r="U1545">
        <v>1</v>
      </c>
      <c r="V1545">
        <v>0</v>
      </c>
      <c r="X1545">
        <v>0</v>
      </c>
      <c r="Y1545">
        <v>0</v>
      </c>
      <c r="AB1545" t="s">
        <v>1950</v>
      </c>
    </row>
    <row r="1546" spans="1:28">
      <c r="A1546" t="s">
        <v>658</v>
      </c>
      <c r="B1546" s="7" t="s">
        <v>1173</v>
      </c>
      <c r="D1546" t="s">
        <v>67</v>
      </c>
      <c r="E1546" t="s">
        <v>68</v>
      </c>
      <c r="F1546" t="s">
        <v>1432</v>
      </c>
      <c r="H1546" t="s">
        <v>47</v>
      </c>
      <c r="I1546" t="s">
        <v>33</v>
      </c>
      <c r="J1546" t="s">
        <v>644</v>
      </c>
      <c r="K1546" t="s">
        <v>1433</v>
      </c>
      <c r="L1546" t="s">
        <v>36</v>
      </c>
      <c r="M1546" t="s">
        <v>41</v>
      </c>
      <c r="N1546" t="s">
        <v>1539</v>
      </c>
      <c r="O1546">
        <v>1</v>
      </c>
      <c r="P1546">
        <v>0</v>
      </c>
      <c r="Q1546">
        <v>1</v>
      </c>
      <c r="R1546">
        <v>0</v>
      </c>
      <c r="S1546">
        <v>0</v>
      </c>
      <c r="T1546">
        <v>1</v>
      </c>
      <c r="U1546">
        <v>0</v>
      </c>
      <c r="V1546">
        <v>0</v>
      </c>
      <c r="X1546">
        <v>0</v>
      </c>
      <c r="Y1546">
        <v>0</v>
      </c>
      <c r="AB1546" t="s">
        <v>1950</v>
      </c>
    </row>
    <row r="1547" spans="1:28">
      <c r="A1547" t="s">
        <v>658</v>
      </c>
      <c r="B1547" s="7" t="s">
        <v>1173</v>
      </c>
      <c r="D1547" t="s">
        <v>67</v>
      </c>
      <c r="E1547" t="s">
        <v>68</v>
      </c>
      <c r="F1547" t="s">
        <v>1432</v>
      </c>
      <c r="H1547" t="s">
        <v>47</v>
      </c>
      <c r="I1547" t="s">
        <v>33</v>
      </c>
      <c r="J1547" t="s">
        <v>644</v>
      </c>
      <c r="K1547" t="s">
        <v>1433</v>
      </c>
      <c r="L1547" t="s">
        <v>36</v>
      </c>
      <c r="M1547" t="s">
        <v>51</v>
      </c>
      <c r="N1547" t="s">
        <v>1540</v>
      </c>
      <c r="O1547">
        <v>1</v>
      </c>
      <c r="P1547">
        <v>0</v>
      </c>
      <c r="Q1547">
        <v>0</v>
      </c>
      <c r="R1547">
        <v>1</v>
      </c>
      <c r="S1547">
        <v>0</v>
      </c>
      <c r="T1547">
        <v>1</v>
      </c>
      <c r="U1547">
        <v>0</v>
      </c>
      <c r="V1547">
        <v>0</v>
      </c>
      <c r="X1547">
        <v>0</v>
      </c>
      <c r="Y1547">
        <v>0</v>
      </c>
      <c r="AB1547" t="s">
        <v>1950</v>
      </c>
    </row>
    <row r="1548" spans="1:28">
      <c r="A1548" t="s">
        <v>658</v>
      </c>
      <c r="B1548" s="7" t="s">
        <v>1170</v>
      </c>
      <c r="D1548" t="s">
        <v>67</v>
      </c>
      <c r="E1548" t="s">
        <v>68</v>
      </c>
      <c r="F1548" t="s">
        <v>1432</v>
      </c>
      <c r="H1548" t="s">
        <v>47</v>
      </c>
      <c r="I1548" t="s">
        <v>33</v>
      </c>
      <c r="J1548" t="s">
        <v>644</v>
      </c>
      <c r="K1548" t="s">
        <v>1433</v>
      </c>
      <c r="L1548" t="s">
        <v>40</v>
      </c>
      <c r="M1548" t="s">
        <v>51</v>
      </c>
      <c r="N1548" t="s">
        <v>1541</v>
      </c>
      <c r="O1548">
        <v>0</v>
      </c>
      <c r="P1548">
        <v>0</v>
      </c>
      <c r="Q1548">
        <v>0</v>
      </c>
      <c r="R1548">
        <v>1</v>
      </c>
      <c r="S1548">
        <v>0</v>
      </c>
      <c r="T1548">
        <v>1</v>
      </c>
      <c r="U1548">
        <v>0</v>
      </c>
      <c r="V1548">
        <v>0</v>
      </c>
      <c r="X1548">
        <v>0</v>
      </c>
      <c r="Y1548">
        <v>0</v>
      </c>
      <c r="AB1548" t="s">
        <v>1950</v>
      </c>
    </row>
    <row r="1549" spans="1:28">
      <c r="A1549" t="s">
        <v>658</v>
      </c>
      <c r="B1549" s="7" t="s">
        <v>1170</v>
      </c>
      <c r="D1549" t="s">
        <v>67</v>
      </c>
      <c r="E1549" t="s">
        <v>68</v>
      </c>
      <c r="F1549" t="s">
        <v>1432</v>
      </c>
      <c r="H1549" t="s">
        <v>47</v>
      </c>
      <c r="I1549" t="s">
        <v>33</v>
      </c>
      <c r="J1549" t="s">
        <v>644</v>
      </c>
      <c r="K1549" t="s">
        <v>1433</v>
      </c>
      <c r="L1549" t="s">
        <v>36</v>
      </c>
      <c r="M1549" t="s">
        <v>51</v>
      </c>
      <c r="N1549" t="s">
        <v>1542</v>
      </c>
      <c r="O1549">
        <v>1</v>
      </c>
      <c r="P1549">
        <v>0</v>
      </c>
      <c r="Q1549">
        <v>0</v>
      </c>
      <c r="R1549">
        <v>1</v>
      </c>
      <c r="S1549">
        <v>0</v>
      </c>
      <c r="T1549">
        <v>1</v>
      </c>
      <c r="U1549">
        <v>0</v>
      </c>
      <c r="V1549">
        <v>0</v>
      </c>
      <c r="X1549">
        <v>0</v>
      </c>
      <c r="Y1549">
        <v>0</v>
      </c>
      <c r="AB1549" t="s">
        <v>1950</v>
      </c>
    </row>
    <row r="1550" spans="1:28">
      <c r="A1550" t="s">
        <v>658</v>
      </c>
      <c r="B1550" s="7" t="s">
        <v>1170</v>
      </c>
      <c r="D1550" t="s">
        <v>67</v>
      </c>
      <c r="E1550" t="s">
        <v>68</v>
      </c>
      <c r="F1550" t="s">
        <v>1432</v>
      </c>
      <c r="H1550" t="s">
        <v>47</v>
      </c>
      <c r="I1550" t="s">
        <v>33</v>
      </c>
      <c r="J1550" t="s">
        <v>644</v>
      </c>
      <c r="K1550" t="s">
        <v>1433</v>
      </c>
      <c r="L1550" t="s">
        <v>36</v>
      </c>
      <c r="M1550" t="s">
        <v>41</v>
      </c>
      <c r="N1550" t="s">
        <v>1543</v>
      </c>
      <c r="O1550">
        <v>1</v>
      </c>
      <c r="P1550">
        <v>0</v>
      </c>
      <c r="Q1550">
        <v>1</v>
      </c>
      <c r="R1550">
        <v>0</v>
      </c>
      <c r="S1550">
        <v>0</v>
      </c>
      <c r="T1550">
        <v>1</v>
      </c>
      <c r="U1550">
        <v>0</v>
      </c>
      <c r="V1550">
        <v>0</v>
      </c>
      <c r="X1550">
        <v>0</v>
      </c>
      <c r="Y1550">
        <v>0</v>
      </c>
      <c r="AB1550" t="s">
        <v>1950</v>
      </c>
    </row>
    <row r="1551" spans="1:28">
      <c r="A1551" t="s">
        <v>658</v>
      </c>
      <c r="B1551" s="7" t="s">
        <v>1176</v>
      </c>
      <c r="D1551" t="s">
        <v>67</v>
      </c>
      <c r="E1551" t="s">
        <v>68</v>
      </c>
      <c r="F1551" t="s">
        <v>1432</v>
      </c>
      <c r="H1551" t="s">
        <v>47</v>
      </c>
      <c r="I1551" t="s">
        <v>33</v>
      </c>
      <c r="J1551" t="s">
        <v>644</v>
      </c>
      <c r="K1551" t="s">
        <v>1433</v>
      </c>
      <c r="L1551" t="s">
        <v>36</v>
      </c>
      <c r="M1551" t="s">
        <v>41</v>
      </c>
      <c r="N1551" t="s">
        <v>1544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1</v>
      </c>
      <c r="U1551">
        <v>0</v>
      </c>
      <c r="V1551">
        <v>0</v>
      </c>
      <c r="X1551">
        <v>0</v>
      </c>
      <c r="Y1551">
        <v>0</v>
      </c>
      <c r="AB1551" t="s">
        <v>1950</v>
      </c>
    </row>
    <row r="1552" spans="1:28">
      <c r="A1552" t="s">
        <v>658</v>
      </c>
      <c r="B1552" s="7" t="s">
        <v>1176</v>
      </c>
      <c r="D1552" t="s">
        <v>67</v>
      </c>
      <c r="E1552" t="s">
        <v>68</v>
      </c>
      <c r="F1552" t="s">
        <v>1432</v>
      </c>
      <c r="H1552" t="s">
        <v>47</v>
      </c>
      <c r="I1552" t="s">
        <v>33</v>
      </c>
      <c r="J1552" t="s">
        <v>644</v>
      </c>
      <c r="K1552" t="s">
        <v>1433</v>
      </c>
      <c r="L1552" t="s">
        <v>36</v>
      </c>
      <c r="M1552" t="s">
        <v>51</v>
      </c>
      <c r="N1552" t="s">
        <v>1545</v>
      </c>
      <c r="O1552">
        <v>0</v>
      </c>
      <c r="P1552">
        <v>0</v>
      </c>
      <c r="Q1552">
        <v>0</v>
      </c>
      <c r="R1552">
        <v>1</v>
      </c>
      <c r="S1552">
        <v>0</v>
      </c>
      <c r="T1552">
        <v>1</v>
      </c>
      <c r="U1552">
        <v>0</v>
      </c>
      <c r="V1552">
        <v>0</v>
      </c>
      <c r="X1552">
        <v>0</v>
      </c>
      <c r="Y1552">
        <v>0</v>
      </c>
      <c r="AB1552" t="s">
        <v>1950</v>
      </c>
    </row>
    <row r="1553" spans="1:28">
      <c r="A1553" t="s">
        <v>658</v>
      </c>
      <c r="B1553" s="7" t="s">
        <v>1176</v>
      </c>
      <c r="D1553" t="s">
        <v>67</v>
      </c>
      <c r="E1553" t="s">
        <v>68</v>
      </c>
      <c r="F1553" t="s">
        <v>1432</v>
      </c>
      <c r="H1553" t="s">
        <v>47</v>
      </c>
      <c r="I1553" t="s">
        <v>33</v>
      </c>
      <c r="J1553" t="s">
        <v>644</v>
      </c>
      <c r="K1553" t="s">
        <v>1433</v>
      </c>
      <c r="L1553" t="s">
        <v>36</v>
      </c>
      <c r="M1553" t="s">
        <v>41</v>
      </c>
      <c r="N1553" t="s">
        <v>1546</v>
      </c>
      <c r="O1553">
        <v>1</v>
      </c>
      <c r="P1553">
        <v>0</v>
      </c>
      <c r="Q1553">
        <v>1</v>
      </c>
      <c r="R1553">
        <v>0</v>
      </c>
      <c r="S1553">
        <v>0</v>
      </c>
      <c r="T1553">
        <v>1</v>
      </c>
      <c r="U1553">
        <v>0</v>
      </c>
      <c r="V1553">
        <v>0</v>
      </c>
      <c r="X1553">
        <v>0</v>
      </c>
      <c r="Y1553">
        <v>0</v>
      </c>
      <c r="AB1553" t="s">
        <v>1950</v>
      </c>
    </row>
    <row r="1554" spans="1:28">
      <c r="A1554" t="s">
        <v>658</v>
      </c>
      <c r="B1554" s="7" t="s">
        <v>1176</v>
      </c>
      <c r="D1554" t="s">
        <v>67</v>
      </c>
      <c r="E1554" t="s">
        <v>68</v>
      </c>
      <c r="F1554" t="s">
        <v>1432</v>
      </c>
      <c r="H1554" t="s">
        <v>47</v>
      </c>
      <c r="I1554" t="s">
        <v>33</v>
      </c>
      <c r="J1554" t="s">
        <v>644</v>
      </c>
      <c r="K1554" t="s">
        <v>1433</v>
      </c>
      <c r="L1554" t="s">
        <v>36</v>
      </c>
      <c r="M1554" t="s">
        <v>51</v>
      </c>
      <c r="N1554" t="s">
        <v>1547</v>
      </c>
      <c r="O1554">
        <v>1</v>
      </c>
      <c r="P1554">
        <v>0</v>
      </c>
      <c r="Q1554">
        <v>0</v>
      </c>
      <c r="R1554">
        <v>1</v>
      </c>
      <c r="S1554">
        <v>0</v>
      </c>
      <c r="T1554">
        <v>1</v>
      </c>
      <c r="U1554">
        <v>0</v>
      </c>
      <c r="V1554">
        <v>0</v>
      </c>
      <c r="X1554">
        <v>0</v>
      </c>
      <c r="Y1554">
        <v>0</v>
      </c>
      <c r="AB1554" t="s">
        <v>1950</v>
      </c>
    </row>
    <row r="1555" spans="1:28">
      <c r="A1555" t="s">
        <v>658</v>
      </c>
      <c r="B1555" s="7" t="s">
        <v>1176</v>
      </c>
      <c r="D1555" t="s">
        <v>67</v>
      </c>
      <c r="E1555" t="s">
        <v>68</v>
      </c>
      <c r="F1555" t="s">
        <v>1432</v>
      </c>
      <c r="H1555" t="s">
        <v>47</v>
      </c>
      <c r="I1555" t="s">
        <v>33</v>
      </c>
      <c r="J1555" t="s">
        <v>644</v>
      </c>
      <c r="K1555" t="s">
        <v>1433</v>
      </c>
      <c r="L1555" t="s">
        <v>40</v>
      </c>
      <c r="M1555" t="s">
        <v>51</v>
      </c>
      <c r="N1555" t="s">
        <v>1548</v>
      </c>
      <c r="O1555">
        <v>1</v>
      </c>
      <c r="P1555">
        <v>0</v>
      </c>
      <c r="Q1555">
        <v>0</v>
      </c>
      <c r="R1555">
        <v>1</v>
      </c>
      <c r="S1555">
        <v>0</v>
      </c>
      <c r="T1555">
        <v>1</v>
      </c>
      <c r="U1555">
        <v>0</v>
      </c>
      <c r="V1555">
        <v>0</v>
      </c>
      <c r="X1555">
        <v>0</v>
      </c>
      <c r="Y1555">
        <v>0</v>
      </c>
      <c r="AB1555" t="s">
        <v>1950</v>
      </c>
    </row>
    <row r="1556" spans="1:28">
      <c r="A1556" t="s">
        <v>658</v>
      </c>
      <c r="B1556" s="7" t="s">
        <v>1176</v>
      </c>
      <c r="D1556" t="s">
        <v>67</v>
      </c>
      <c r="E1556" t="s">
        <v>68</v>
      </c>
      <c r="F1556" t="s">
        <v>1432</v>
      </c>
      <c r="H1556" t="s">
        <v>47</v>
      </c>
      <c r="I1556" t="s">
        <v>33</v>
      </c>
      <c r="J1556" t="s">
        <v>644</v>
      </c>
      <c r="K1556" t="s">
        <v>1433</v>
      </c>
      <c r="L1556" t="s">
        <v>40</v>
      </c>
      <c r="M1556" t="s">
        <v>41</v>
      </c>
      <c r="N1556" t="s">
        <v>1549</v>
      </c>
      <c r="O1556">
        <v>1</v>
      </c>
      <c r="P1556">
        <v>0</v>
      </c>
      <c r="Q1556">
        <v>1</v>
      </c>
      <c r="R1556">
        <v>0</v>
      </c>
      <c r="S1556">
        <v>0</v>
      </c>
      <c r="T1556">
        <v>1</v>
      </c>
      <c r="U1556">
        <v>0</v>
      </c>
      <c r="V1556">
        <v>0</v>
      </c>
      <c r="X1556">
        <v>0</v>
      </c>
      <c r="Y1556">
        <v>0</v>
      </c>
      <c r="AB1556" t="s">
        <v>1950</v>
      </c>
    </row>
    <row r="1557" spans="1:28">
      <c r="A1557" t="s">
        <v>658</v>
      </c>
      <c r="B1557" s="7" t="s">
        <v>1176</v>
      </c>
      <c r="D1557" t="s">
        <v>67</v>
      </c>
      <c r="E1557" t="s">
        <v>68</v>
      </c>
      <c r="F1557" t="s">
        <v>1432</v>
      </c>
      <c r="H1557" t="s">
        <v>47</v>
      </c>
      <c r="I1557" t="s">
        <v>33</v>
      </c>
      <c r="J1557" t="s">
        <v>644</v>
      </c>
      <c r="K1557" t="s">
        <v>1433</v>
      </c>
      <c r="L1557" t="s">
        <v>40</v>
      </c>
      <c r="M1557" t="s">
        <v>41</v>
      </c>
      <c r="N1557" t="s">
        <v>1550</v>
      </c>
      <c r="O1557">
        <v>0</v>
      </c>
      <c r="P1557">
        <v>0</v>
      </c>
      <c r="Q1557">
        <v>1</v>
      </c>
      <c r="R1557">
        <v>0</v>
      </c>
      <c r="S1557">
        <v>0</v>
      </c>
      <c r="T1557">
        <v>1</v>
      </c>
      <c r="U1557">
        <v>0</v>
      </c>
      <c r="V1557">
        <v>0</v>
      </c>
      <c r="X1557">
        <v>0</v>
      </c>
      <c r="Y1557">
        <v>0</v>
      </c>
      <c r="AB1557" t="s">
        <v>1950</v>
      </c>
    </row>
    <row r="1558" spans="1:28">
      <c r="A1558" t="s">
        <v>658</v>
      </c>
      <c r="B1558" s="7" t="s">
        <v>38</v>
      </c>
      <c r="D1558" t="s">
        <v>67</v>
      </c>
      <c r="E1558" t="s">
        <v>68</v>
      </c>
      <c r="F1558" t="s">
        <v>1432</v>
      </c>
      <c r="H1558" t="s">
        <v>47</v>
      </c>
      <c r="I1558" t="s">
        <v>33</v>
      </c>
      <c r="J1558" t="s">
        <v>644</v>
      </c>
      <c r="K1558" t="s">
        <v>1433</v>
      </c>
      <c r="L1558" t="s">
        <v>36</v>
      </c>
      <c r="M1558" t="s">
        <v>41</v>
      </c>
      <c r="N1558" t="s">
        <v>1551</v>
      </c>
      <c r="O1558">
        <v>1</v>
      </c>
      <c r="P1558">
        <v>0</v>
      </c>
      <c r="Q1558">
        <v>1</v>
      </c>
      <c r="R1558">
        <v>0</v>
      </c>
      <c r="S1558">
        <v>0</v>
      </c>
      <c r="T1558">
        <v>1</v>
      </c>
      <c r="U1558">
        <v>0</v>
      </c>
      <c r="V1558">
        <v>0</v>
      </c>
      <c r="X1558">
        <v>0</v>
      </c>
      <c r="Y1558">
        <v>0</v>
      </c>
      <c r="AB1558" t="s">
        <v>1950</v>
      </c>
    </row>
    <row r="1559" spans="1:28">
      <c r="A1559" t="s">
        <v>658</v>
      </c>
      <c r="B1559" s="7" t="s">
        <v>38</v>
      </c>
      <c r="D1559" t="s">
        <v>67</v>
      </c>
      <c r="E1559" t="s">
        <v>68</v>
      </c>
      <c r="F1559" t="s">
        <v>1432</v>
      </c>
      <c r="H1559" t="s">
        <v>47</v>
      </c>
      <c r="I1559" t="s">
        <v>33</v>
      </c>
      <c r="J1559" t="s">
        <v>644</v>
      </c>
      <c r="K1559" t="s">
        <v>1433</v>
      </c>
      <c r="L1559" t="s">
        <v>36</v>
      </c>
      <c r="M1559" t="s">
        <v>51</v>
      </c>
      <c r="N1559" t="s">
        <v>1552</v>
      </c>
      <c r="O1559">
        <v>1</v>
      </c>
      <c r="P1559">
        <v>0</v>
      </c>
      <c r="Q1559">
        <v>0</v>
      </c>
      <c r="R1559">
        <v>1</v>
      </c>
      <c r="S1559">
        <v>0</v>
      </c>
      <c r="T1559">
        <v>1</v>
      </c>
      <c r="U1559">
        <v>0</v>
      </c>
      <c r="V1559">
        <v>0</v>
      </c>
      <c r="X1559">
        <v>0</v>
      </c>
      <c r="Y1559">
        <v>0</v>
      </c>
      <c r="AB1559" t="s">
        <v>1950</v>
      </c>
    </row>
    <row r="1560" spans="1:28">
      <c r="A1560" t="s">
        <v>658</v>
      </c>
      <c r="B1560" s="7" t="s">
        <v>1171</v>
      </c>
      <c r="D1560" t="s">
        <v>67</v>
      </c>
      <c r="G1560" t="s">
        <v>1447</v>
      </c>
      <c r="H1560" t="s">
        <v>47</v>
      </c>
      <c r="I1560" t="s">
        <v>39</v>
      </c>
      <c r="J1560" t="s">
        <v>644</v>
      </c>
      <c r="K1560" t="s">
        <v>645</v>
      </c>
      <c r="L1560" t="s">
        <v>189</v>
      </c>
      <c r="M1560" t="s">
        <v>41</v>
      </c>
      <c r="N1560" t="s">
        <v>1553</v>
      </c>
      <c r="O1560">
        <v>0</v>
      </c>
      <c r="P1560">
        <v>0</v>
      </c>
      <c r="Q1560">
        <v>1</v>
      </c>
      <c r="R1560">
        <v>0</v>
      </c>
      <c r="S1560">
        <v>0</v>
      </c>
      <c r="T1560">
        <v>1</v>
      </c>
      <c r="U1560">
        <v>0</v>
      </c>
      <c r="V1560">
        <v>0</v>
      </c>
      <c r="X1560">
        <v>0</v>
      </c>
      <c r="Y1560">
        <v>0</v>
      </c>
      <c r="AB1560" t="s">
        <v>1950</v>
      </c>
    </row>
    <row r="1561" spans="1:28">
      <c r="A1561" t="s">
        <v>658</v>
      </c>
      <c r="B1561" s="7" t="s">
        <v>1174</v>
      </c>
      <c r="D1561" t="s">
        <v>67</v>
      </c>
      <c r="G1561" t="s">
        <v>655</v>
      </c>
      <c r="H1561" t="s">
        <v>32</v>
      </c>
      <c r="I1561" t="s">
        <v>39</v>
      </c>
      <c r="J1561" t="s">
        <v>608</v>
      </c>
      <c r="K1561" t="s">
        <v>609</v>
      </c>
      <c r="L1561" t="s">
        <v>189</v>
      </c>
      <c r="M1561" t="s">
        <v>41</v>
      </c>
      <c r="N1561" t="s">
        <v>1090</v>
      </c>
      <c r="O1561">
        <v>0</v>
      </c>
      <c r="P1561">
        <v>0</v>
      </c>
      <c r="Q1561">
        <v>1</v>
      </c>
      <c r="R1561">
        <v>0</v>
      </c>
      <c r="S1561">
        <v>0</v>
      </c>
      <c r="T1561">
        <v>1</v>
      </c>
      <c r="U1561">
        <v>0</v>
      </c>
      <c r="V1561">
        <v>0</v>
      </c>
      <c r="X1561">
        <v>0</v>
      </c>
      <c r="Y1561">
        <v>0</v>
      </c>
      <c r="AB1561" t="s">
        <v>1950</v>
      </c>
    </row>
    <row r="1562" spans="1:28">
      <c r="A1562" t="s">
        <v>658</v>
      </c>
      <c r="B1562" s="7" t="s">
        <v>1171</v>
      </c>
      <c r="D1562" t="s">
        <v>67</v>
      </c>
      <c r="G1562" t="s">
        <v>655</v>
      </c>
      <c r="H1562" t="s">
        <v>47</v>
      </c>
      <c r="I1562" t="s">
        <v>33</v>
      </c>
      <c r="J1562" t="s">
        <v>625</v>
      </c>
      <c r="K1562" t="s">
        <v>626</v>
      </c>
      <c r="L1562" t="s">
        <v>189</v>
      </c>
      <c r="M1562" t="s">
        <v>41</v>
      </c>
      <c r="N1562" t="s">
        <v>1554</v>
      </c>
      <c r="O1562">
        <v>1</v>
      </c>
      <c r="P1562">
        <v>0</v>
      </c>
      <c r="Q1562">
        <v>1</v>
      </c>
      <c r="R1562">
        <v>0</v>
      </c>
      <c r="S1562">
        <v>0</v>
      </c>
      <c r="T1562">
        <v>1</v>
      </c>
      <c r="U1562">
        <v>0</v>
      </c>
      <c r="V1562">
        <v>0</v>
      </c>
      <c r="X1562">
        <v>0</v>
      </c>
      <c r="Y1562">
        <v>0</v>
      </c>
      <c r="AB1562" t="s">
        <v>1950</v>
      </c>
    </row>
    <row r="1563" spans="1:28">
      <c r="A1563" t="s">
        <v>658</v>
      </c>
      <c r="B1563" s="7" t="s">
        <v>1171</v>
      </c>
      <c r="D1563" t="s">
        <v>67</v>
      </c>
      <c r="G1563" t="s">
        <v>655</v>
      </c>
      <c r="H1563" t="s">
        <v>47</v>
      </c>
      <c r="I1563" t="s">
        <v>33</v>
      </c>
      <c r="J1563" t="s">
        <v>625</v>
      </c>
      <c r="K1563" t="s">
        <v>626</v>
      </c>
      <c r="L1563" t="s">
        <v>189</v>
      </c>
      <c r="M1563" t="s">
        <v>41</v>
      </c>
      <c r="N1563" t="s">
        <v>1555</v>
      </c>
      <c r="O1563">
        <v>0</v>
      </c>
      <c r="P1563">
        <v>0</v>
      </c>
      <c r="Q1563">
        <v>1</v>
      </c>
      <c r="R1563">
        <v>0</v>
      </c>
      <c r="S1563">
        <v>0</v>
      </c>
      <c r="T1563">
        <v>1</v>
      </c>
      <c r="U1563">
        <v>0</v>
      </c>
      <c r="V1563">
        <v>0</v>
      </c>
      <c r="X1563">
        <v>0</v>
      </c>
      <c r="Y1563">
        <v>0</v>
      </c>
      <c r="AB1563" t="s">
        <v>1950</v>
      </c>
    </row>
    <row r="1564" spans="1:28">
      <c r="A1564" t="s">
        <v>658</v>
      </c>
      <c r="B1564" s="7" t="s">
        <v>1176</v>
      </c>
      <c r="D1564" t="s">
        <v>67</v>
      </c>
      <c r="G1564" t="s">
        <v>655</v>
      </c>
      <c r="H1564" t="s">
        <v>47</v>
      </c>
      <c r="I1564" t="s">
        <v>33</v>
      </c>
      <c r="J1564" t="s">
        <v>608</v>
      </c>
      <c r="K1564" t="s">
        <v>609</v>
      </c>
      <c r="L1564" t="s">
        <v>189</v>
      </c>
      <c r="M1564" t="s">
        <v>41</v>
      </c>
      <c r="N1564" t="s">
        <v>1091</v>
      </c>
      <c r="O1564">
        <v>0</v>
      </c>
      <c r="P1564">
        <v>0</v>
      </c>
      <c r="Q1564">
        <v>1</v>
      </c>
      <c r="R1564">
        <v>0</v>
      </c>
      <c r="S1564">
        <v>0</v>
      </c>
      <c r="T1564">
        <v>1</v>
      </c>
      <c r="U1564">
        <v>0</v>
      </c>
      <c r="V1564">
        <v>0</v>
      </c>
      <c r="X1564">
        <v>0</v>
      </c>
      <c r="Y1564">
        <v>0</v>
      </c>
      <c r="AB1564" t="s">
        <v>1950</v>
      </c>
    </row>
    <row r="1565" spans="1:28">
      <c r="A1565" t="s">
        <v>658</v>
      </c>
      <c r="B1565" s="7" t="s">
        <v>38</v>
      </c>
      <c r="D1565" t="s">
        <v>67</v>
      </c>
      <c r="G1565" t="s">
        <v>655</v>
      </c>
      <c r="H1565" t="s">
        <v>47</v>
      </c>
      <c r="I1565" t="s">
        <v>39</v>
      </c>
      <c r="J1565" t="s">
        <v>625</v>
      </c>
      <c r="K1565" t="s">
        <v>626</v>
      </c>
      <c r="L1565" t="s">
        <v>189</v>
      </c>
      <c r="M1565" t="s">
        <v>41</v>
      </c>
      <c r="N1565" t="s">
        <v>1338</v>
      </c>
      <c r="O1565">
        <v>0</v>
      </c>
      <c r="P1565">
        <v>0</v>
      </c>
      <c r="Q1565">
        <v>1</v>
      </c>
      <c r="R1565">
        <v>0</v>
      </c>
      <c r="S1565">
        <v>0</v>
      </c>
      <c r="T1565">
        <v>1</v>
      </c>
      <c r="U1565">
        <v>0</v>
      </c>
      <c r="V1565">
        <v>0</v>
      </c>
      <c r="X1565">
        <v>0</v>
      </c>
      <c r="Y1565">
        <v>0</v>
      </c>
      <c r="AB1565" t="s">
        <v>1950</v>
      </c>
    </row>
    <row r="1566" spans="1:28">
      <c r="A1566" t="s">
        <v>658</v>
      </c>
      <c r="B1566" s="7" t="s">
        <v>1354</v>
      </c>
      <c r="D1566" t="s">
        <v>67</v>
      </c>
      <c r="G1566" t="s">
        <v>655</v>
      </c>
      <c r="H1566" t="s">
        <v>47</v>
      </c>
      <c r="I1566" t="s">
        <v>39</v>
      </c>
      <c r="J1566" t="s">
        <v>608</v>
      </c>
      <c r="K1566" t="s">
        <v>609</v>
      </c>
      <c r="L1566" t="s">
        <v>189</v>
      </c>
      <c r="M1566" t="s">
        <v>41</v>
      </c>
      <c r="N1566" t="s">
        <v>1657</v>
      </c>
      <c r="O1566">
        <v>0</v>
      </c>
      <c r="P1566">
        <v>0</v>
      </c>
      <c r="Q1566">
        <v>1</v>
      </c>
      <c r="R1566">
        <v>0</v>
      </c>
      <c r="S1566">
        <v>0</v>
      </c>
      <c r="T1566">
        <v>1</v>
      </c>
      <c r="U1566">
        <v>0</v>
      </c>
      <c r="V1566">
        <v>0</v>
      </c>
      <c r="X1566">
        <v>0</v>
      </c>
      <c r="Y1566">
        <v>0</v>
      </c>
      <c r="AB1566" t="s">
        <v>1950</v>
      </c>
    </row>
    <row r="1567" spans="1:28">
      <c r="A1567" t="s">
        <v>1092</v>
      </c>
      <c r="B1567" s="7" t="s">
        <v>1177</v>
      </c>
      <c r="D1567" t="s">
        <v>29</v>
      </c>
      <c r="E1567" t="s">
        <v>30</v>
      </c>
      <c r="F1567" t="s">
        <v>31</v>
      </c>
      <c r="H1567" t="s">
        <v>32</v>
      </c>
      <c r="I1567" t="s">
        <v>39</v>
      </c>
      <c r="J1567" t="s">
        <v>1093</v>
      </c>
      <c r="K1567" t="s">
        <v>1094</v>
      </c>
      <c r="L1567" t="s">
        <v>40</v>
      </c>
      <c r="M1567" t="s">
        <v>51</v>
      </c>
      <c r="N1567" t="s">
        <v>1095</v>
      </c>
      <c r="O1567">
        <v>0</v>
      </c>
      <c r="P1567">
        <v>0</v>
      </c>
      <c r="Q1567">
        <v>0</v>
      </c>
      <c r="R1567">
        <v>1</v>
      </c>
      <c r="S1567">
        <v>0</v>
      </c>
      <c r="T1567">
        <v>1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 t="s">
        <v>1950</v>
      </c>
    </row>
    <row r="1568" spans="1:28">
      <c r="A1568" t="s">
        <v>1092</v>
      </c>
      <c r="B1568" s="7" t="s">
        <v>1807</v>
      </c>
      <c r="D1568" t="s">
        <v>29</v>
      </c>
      <c r="E1568" t="s">
        <v>30</v>
      </c>
      <c r="F1568" t="s">
        <v>31</v>
      </c>
      <c r="H1568" t="s">
        <v>32</v>
      </c>
      <c r="I1568" t="s">
        <v>39</v>
      </c>
      <c r="J1568" t="s">
        <v>1093</v>
      </c>
      <c r="K1568" t="s">
        <v>1094</v>
      </c>
      <c r="L1568" t="s">
        <v>40</v>
      </c>
      <c r="M1568" t="s">
        <v>41</v>
      </c>
      <c r="N1568" t="s">
        <v>1852</v>
      </c>
      <c r="O1568">
        <v>0</v>
      </c>
      <c r="P1568">
        <v>0</v>
      </c>
      <c r="Q1568">
        <v>1</v>
      </c>
      <c r="R1568">
        <v>0</v>
      </c>
      <c r="S1568">
        <v>0</v>
      </c>
      <c r="T1568">
        <v>1</v>
      </c>
      <c r="V1568">
        <v>0</v>
      </c>
      <c r="W1568">
        <v>0</v>
      </c>
      <c r="X1568">
        <v>0</v>
      </c>
      <c r="Y1568">
        <v>0</v>
      </c>
      <c r="Z1568">
        <v>1</v>
      </c>
      <c r="AA1568">
        <v>1</v>
      </c>
      <c r="AB1568" t="s">
        <v>1950</v>
      </c>
    </row>
    <row r="1569" spans="1:28">
      <c r="A1569" t="s">
        <v>1092</v>
      </c>
      <c r="B1569" s="7" t="s">
        <v>1176</v>
      </c>
      <c r="D1569" t="s">
        <v>29</v>
      </c>
      <c r="E1569" t="s">
        <v>30</v>
      </c>
      <c r="F1569" t="s">
        <v>79</v>
      </c>
      <c r="H1569" t="s">
        <v>47</v>
      </c>
      <c r="I1569" t="s">
        <v>33</v>
      </c>
      <c r="J1569" t="s">
        <v>76</v>
      </c>
      <c r="K1569" t="s">
        <v>77</v>
      </c>
      <c r="L1569" t="s">
        <v>40</v>
      </c>
      <c r="M1569" t="s">
        <v>41</v>
      </c>
      <c r="N1569" t="s">
        <v>1096</v>
      </c>
      <c r="O1569">
        <v>0</v>
      </c>
      <c r="P1569">
        <v>0</v>
      </c>
      <c r="Q1569">
        <v>1</v>
      </c>
      <c r="R1569">
        <v>0</v>
      </c>
      <c r="S1569">
        <v>0</v>
      </c>
      <c r="T1569">
        <v>1</v>
      </c>
      <c r="V1569">
        <v>0</v>
      </c>
      <c r="W1569">
        <v>1</v>
      </c>
      <c r="X1569">
        <v>0</v>
      </c>
      <c r="Y1569">
        <v>0</v>
      </c>
      <c r="Z1569">
        <v>1</v>
      </c>
      <c r="AA1569">
        <v>1</v>
      </c>
      <c r="AB1569" t="s">
        <v>1950</v>
      </c>
    </row>
    <row r="1570" spans="1:28">
      <c r="A1570" t="s">
        <v>1092</v>
      </c>
      <c r="B1570" s="7" t="s">
        <v>1807</v>
      </c>
      <c r="D1570" t="s">
        <v>29</v>
      </c>
      <c r="E1570" t="s">
        <v>30</v>
      </c>
      <c r="F1570" t="s">
        <v>79</v>
      </c>
      <c r="H1570" t="s">
        <v>47</v>
      </c>
      <c r="I1570" t="s">
        <v>33</v>
      </c>
      <c r="J1570" t="s">
        <v>1093</v>
      </c>
      <c r="K1570" t="s">
        <v>1094</v>
      </c>
      <c r="L1570" t="s">
        <v>36</v>
      </c>
      <c r="M1570" t="s">
        <v>41</v>
      </c>
      <c r="N1570" t="s">
        <v>1853</v>
      </c>
      <c r="O1570">
        <v>0</v>
      </c>
      <c r="P1570">
        <v>0</v>
      </c>
      <c r="Q1570">
        <v>1</v>
      </c>
      <c r="R1570">
        <v>0</v>
      </c>
      <c r="S1570">
        <v>0</v>
      </c>
      <c r="T1570">
        <v>1</v>
      </c>
      <c r="V1570">
        <v>0</v>
      </c>
      <c r="W1570">
        <v>1</v>
      </c>
      <c r="X1570">
        <v>0</v>
      </c>
      <c r="Y1570">
        <v>0</v>
      </c>
      <c r="Z1570">
        <v>1</v>
      </c>
      <c r="AA1570">
        <v>1</v>
      </c>
      <c r="AB1570" t="s">
        <v>1950</v>
      </c>
    </row>
    <row r="1571" spans="1:28">
      <c r="A1571" t="s">
        <v>1092</v>
      </c>
      <c r="B1571" s="7" t="s">
        <v>1177</v>
      </c>
      <c r="D1571" t="s">
        <v>44</v>
      </c>
      <c r="E1571" t="s">
        <v>45</v>
      </c>
      <c r="F1571" t="s">
        <v>46</v>
      </c>
      <c r="H1571" t="s">
        <v>47</v>
      </c>
      <c r="I1571" t="s">
        <v>33</v>
      </c>
      <c r="J1571" t="s">
        <v>82</v>
      </c>
      <c r="K1571" t="s">
        <v>83</v>
      </c>
      <c r="L1571" t="s">
        <v>40</v>
      </c>
      <c r="M1571" t="s">
        <v>41</v>
      </c>
      <c r="N1571" t="s">
        <v>1097</v>
      </c>
      <c r="O1571">
        <v>0</v>
      </c>
      <c r="P1571">
        <v>0</v>
      </c>
      <c r="Q1571">
        <v>1</v>
      </c>
      <c r="R1571">
        <v>0</v>
      </c>
      <c r="S1571">
        <v>0</v>
      </c>
      <c r="T1571">
        <v>1</v>
      </c>
      <c r="V1571">
        <v>0</v>
      </c>
      <c r="W1571">
        <v>0</v>
      </c>
      <c r="X1571">
        <v>0</v>
      </c>
      <c r="Y1571">
        <v>0</v>
      </c>
      <c r="Z1571">
        <v>1</v>
      </c>
      <c r="AA1571">
        <v>1</v>
      </c>
      <c r="AB1571" t="s">
        <v>1950</v>
      </c>
    </row>
    <row r="1572" spans="1:28">
      <c r="A1572" t="s">
        <v>1092</v>
      </c>
      <c r="B1572" s="7" t="s">
        <v>1170</v>
      </c>
      <c r="D1572" t="s">
        <v>44</v>
      </c>
      <c r="E1572" t="s">
        <v>45</v>
      </c>
      <c r="F1572" t="s">
        <v>219</v>
      </c>
      <c r="H1572" t="s">
        <v>32</v>
      </c>
      <c r="I1572" t="s">
        <v>39</v>
      </c>
      <c r="J1572" t="s">
        <v>85</v>
      </c>
      <c r="K1572" t="s">
        <v>86</v>
      </c>
      <c r="L1572" t="s">
        <v>40</v>
      </c>
      <c r="M1572" t="s">
        <v>41</v>
      </c>
      <c r="N1572" t="s">
        <v>1802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1</v>
      </c>
      <c r="V1572">
        <v>0</v>
      </c>
      <c r="W1572">
        <v>1</v>
      </c>
      <c r="X1572">
        <v>0</v>
      </c>
      <c r="Y1572">
        <v>0</v>
      </c>
      <c r="Z1572">
        <v>1</v>
      </c>
      <c r="AA1572">
        <v>1</v>
      </c>
      <c r="AB1572" t="s">
        <v>1950</v>
      </c>
    </row>
    <row r="1573" spans="1:28">
      <c r="A1573" t="s">
        <v>1092</v>
      </c>
      <c r="B1573" s="7" t="s">
        <v>1171</v>
      </c>
      <c r="D1573" t="s">
        <v>44</v>
      </c>
      <c r="E1573" t="s">
        <v>45</v>
      </c>
      <c r="F1573" t="s">
        <v>1570</v>
      </c>
      <c r="H1573" t="s">
        <v>47</v>
      </c>
      <c r="I1573" t="s">
        <v>33</v>
      </c>
      <c r="J1573" t="s">
        <v>85</v>
      </c>
      <c r="K1573" t="s">
        <v>86</v>
      </c>
      <c r="L1573" t="s">
        <v>36</v>
      </c>
      <c r="M1573" t="s">
        <v>41</v>
      </c>
      <c r="N1573" t="s">
        <v>1803</v>
      </c>
      <c r="O1573">
        <v>0</v>
      </c>
      <c r="P1573">
        <v>0</v>
      </c>
      <c r="Q1573">
        <v>1</v>
      </c>
      <c r="R1573">
        <v>0</v>
      </c>
      <c r="S1573">
        <v>0</v>
      </c>
      <c r="T1573">
        <v>1</v>
      </c>
      <c r="V1573">
        <v>0</v>
      </c>
      <c r="W1573">
        <v>1</v>
      </c>
      <c r="X1573">
        <v>0</v>
      </c>
      <c r="Y1573">
        <v>0</v>
      </c>
      <c r="Z1573">
        <v>1</v>
      </c>
      <c r="AA1573">
        <v>1</v>
      </c>
      <c r="AB1573" t="s">
        <v>1950</v>
      </c>
    </row>
    <row r="1574" spans="1:28">
      <c r="A1574" t="s">
        <v>1092</v>
      </c>
      <c r="B1574" s="7" t="s">
        <v>1174</v>
      </c>
      <c r="D1574" t="s">
        <v>53</v>
      </c>
      <c r="E1574" t="s">
        <v>54</v>
      </c>
      <c r="F1574" t="s">
        <v>55</v>
      </c>
      <c r="H1574" t="s">
        <v>32</v>
      </c>
      <c r="I1574" t="s">
        <v>33</v>
      </c>
      <c r="J1574" t="s">
        <v>88</v>
      </c>
      <c r="K1574" t="s">
        <v>89</v>
      </c>
      <c r="L1574" t="s">
        <v>40</v>
      </c>
      <c r="M1574" t="s">
        <v>41</v>
      </c>
      <c r="N1574" t="s">
        <v>1098</v>
      </c>
      <c r="O1574">
        <v>0</v>
      </c>
      <c r="P1574">
        <v>0</v>
      </c>
      <c r="Q1574">
        <v>1</v>
      </c>
      <c r="R1574">
        <v>0</v>
      </c>
      <c r="S1574">
        <v>0</v>
      </c>
      <c r="T1574">
        <v>1</v>
      </c>
      <c r="V1574">
        <v>0</v>
      </c>
      <c r="W1574">
        <v>1</v>
      </c>
      <c r="X1574">
        <v>0</v>
      </c>
      <c r="Y1574">
        <v>0</v>
      </c>
      <c r="Z1574">
        <v>1</v>
      </c>
      <c r="AA1574">
        <v>1</v>
      </c>
      <c r="AB1574" t="s">
        <v>1950</v>
      </c>
    </row>
    <row r="1575" spans="1:28">
      <c r="A1575" t="s">
        <v>1092</v>
      </c>
      <c r="B1575" s="7" t="s">
        <v>1174</v>
      </c>
      <c r="D1575" t="s">
        <v>53</v>
      </c>
      <c r="E1575" t="s">
        <v>54</v>
      </c>
      <c r="F1575" t="s">
        <v>55</v>
      </c>
      <c r="H1575" t="s">
        <v>32</v>
      </c>
      <c r="I1575" t="s">
        <v>33</v>
      </c>
      <c r="J1575" t="s">
        <v>92</v>
      </c>
      <c r="K1575" t="s">
        <v>93</v>
      </c>
      <c r="L1575" t="s">
        <v>36</v>
      </c>
      <c r="M1575" t="s">
        <v>41</v>
      </c>
      <c r="N1575" t="s">
        <v>1099</v>
      </c>
      <c r="O1575">
        <v>0</v>
      </c>
      <c r="P1575">
        <v>0</v>
      </c>
      <c r="Q1575">
        <v>1</v>
      </c>
      <c r="R1575">
        <v>0</v>
      </c>
      <c r="S1575">
        <v>0</v>
      </c>
      <c r="T1575">
        <v>1</v>
      </c>
      <c r="V1575">
        <v>0</v>
      </c>
      <c r="W1575">
        <v>1</v>
      </c>
      <c r="X1575">
        <v>0</v>
      </c>
      <c r="Y1575">
        <v>0</v>
      </c>
      <c r="Z1575">
        <v>1</v>
      </c>
      <c r="AA1575">
        <v>1</v>
      </c>
      <c r="AB1575" t="s">
        <v>1950</v>
      </c>
    </row>
    <row r="1576" spans="1:28">
      <c r="A1576" t="s">
        <v>1092</v>
      </c>
      <c r="B1576" s="7" t="s">
        <v>1173</v>
      </c>
      <c r="D1576" t="s">
        <v>53</v>
      </c>
      <c r="E1576" t="s">
        <v>54</v>
      </c>
      <c r="F1576" t="s">
        <v>55</v>
      </c>
      <c r="H1576" t="s">
        <v>32</v>
      </c>
      <c r="I1576" t="s">
        <v>33</v>
      </c>
      <c r="J1576" t="s">
        <v>92</v>
      </c>
      <c r="K1576" t="s">
        <v>93</v>
      </c>
      <c r="L1576" t="s">
        <v>36</v>
      </c>
      <c r="M1576" t="s">
        <v>41</v>
      </c>
      <c r="N1576" t="s">
        <v>1100</v>
      </c>
      <c r="O1576">
        <v>0</v>
      </c>
      <c r="P1576">
        <v>0</v>
      </c>
      <c r="Q1576">
        <v>1</v>
      </c>
      <c r="R1576">
        <v>0</v>
      </c>
      <c r="S1576">
        <v>0</v>
      </c>
      <c r="T1576">
        <v>1</v>
      </c>
      <c r="V1576">
        <v>0</v>
      </c>
      <c r="W1576">
        <v>1</v>
      </c>
      <c r="X1576">
        <v>0</v>
      </c>
      <c r="Y1576">
        <v>0</v>
      </c>
      <c r="Z1576">
        <v>1</v>
      </c>
      <c r="AA1576">
        <v>1</v>
      </c>
      <c r="AB1576" t="s">
        <v>1950</v>
      </c>
    </row>
    <row r="1577" spans="1:28">
      <c r="A1577" t="s">
        <v>1092</v>
      </c>
      <c r="B1577" s="7" t="s">
        <v>1565</v>
      </c>
      <c r="D1577" t="s">
        <v>53</v>
      </c>
      <c r="E1577" t="s">
        <v>54</v>
      </c>
      <c r="F1577" t="s">
        <v>55</v>
      </c>
      <c r="H1577" t="s">
        <v>47</v>
      </c>
      <c r="I1577" t="s">
        <v>33</v>
      </c>
      <c r="J1577" t="s">
        <v>88</v>
      </c>
      <c r="K1577" t="s">
        <v>89</v>
      </c>
      <c r="L1577" t="s">
        <v>40</v>
      </c>
      <c r="M1577" t="s">
        <v>41</v>
      </c>
      <c r="N1577" t="s">
        <v>1735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1</v>
      </c>
      <c r="V1577">
        <v>0</v>
      </c>
      <c r="W1577">
        <v>1</v>
      </c>
      <c r="X1577">
        <v>0</v>
      </c>
      <c r="Y1577">
        <v>0</v>
      </c>
      <c r="Z1577">
        <v>1</v>
      </c>
      <c r="AA1577">
        <v>1</v>
      </c>
      <c r="AB1577" t="s">
        <v>1950</v>
      </c>
    </row>
    <row r="1578" spans="1:28">
      <c r="A1578" t="s">
        <v>1092</v>
      </c>
      <c r="B1578" s="7" t="s">
        <v>1171</v>
      </c>
      <c r="D1578" t="s">
        <v>53</v>
      </c>
      <c r="E1578" t="s">
        <v>54</v>
      </c>
      <c r="F1578" t="s">
        <v>55</v>
      </c>
      <c r="H1578" t="s">
        <v>47</v>
      </c>
      <c r="I1578" t="s">
        <v>33</v>
      </c>
      <c r="J1578" t="s">
        <v>92</v>
      </c>
      <c r="K1578" t="s">
        <v>93</v>
      </c>
      <c r="L1578" t="s">
        <v>36</v>
      </c>
      <c r="M1578" t="s">
        <v>41</v>
      </c>
      <c r="N1578" t="s">
        <v>1556</v>
      </c>
      <c r="O1578">
        <v>0</v>
      </c>
      <c r="P1578">
        <v>0</v>
      </c>
      <c r="Q1578">
        <v>1</v>
      </c>
      <c r="R1578">
        <v>0</v>
      </c>
      <c r="S1578">
        <v>0</v>
      </c>
      <c r="T1578">
        <v>1</v>
      </c>
      <c r="V1578">
        <v>0</v>
      </c>
      <c r="W1578">
        <v>1</v>
      </c>
      <c r="X1578">
        <v>0</v>
      </c>
      <c r="Y1578">
        <v>0</v>
      </c>
      <c r="Z1578">
        <v>1</v>
      </c>
      <c r="AA1578">
        <v>1</v>
      </c>
      <c r="AB1578" t="s">
        <v>1950</v>
      </c>
    </row>
    <row r="1579" spans="1:28">
      <c r="A1579" t="s">
        <v>1092</v>
      </c>
      <c r="B1579" s="7" t="s">
        <v>1746</v>
      </c>
      <c r="D1579" t="s">
        <v>96</v>
      </c>
      <c r="E1579" t="s">
        <v>308</v>
      </c>
      <c r="F1579" t="s">
        <v>309</v>
      </c>
      <c r="H1579" t="s">
        <v>32</v>
      </c>
      <c r="I1579" t="s">
        <v>33</v>
      </c>
      <c r="J1579" t="s">
        <v>1780</v>
      </c>
      <c r="K1579" t="s">
        <v>1781</v>
      </c>
      <c r="L1579" t="s">
        <v>40</v>
      </c>
      <c r="M1579" t="s">
        <v>51</v>
      </c>
      <c r="N1579" t="s">
        <v>1840</v>
      </c>
      <c r="O1579">
        <v>0</v>
      </c>
      <c r="P1579">
        <v>0</v>
      </c>
      <c r="Q1579">
        <v>0</v>
      </c>
      <c r="R1579">
        <v>1</v>
      </c>
      <c r="S1579">
        <v>0</v>
      </c>
      <c r="T1579">
        <v>1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 t="s">
        <v>1950</v>
      </c>
    </row>
    <row r="1580" spans="1:28">
      <c r="A1580" t="s">
        <v>1092</v>
      </c>
      <c r="B1580" s="7" t="s">
        <v>1171</v>
      </c>
      <c r="D1580" t="s">
        <v>96</v>
      </c>
      <c r="E1580" t="s">
        <v>97</v>
      </c>
      <c r="F1580" t="s">
        <v>98</v>
      </c>
      <c r="H1580" t="s">
        <v>32</v>
      </c>
      <c r="I1580" t="s">
        <v>33</v>
      </c>
      <c r="J1580" t="s">
        <v>1109</v>
      </c>
      <c r="K1580" t="s">
        <v>1110</v>
      </c>
      <c r="L1580" t="s">
        <v>40</v>
      </c>
      <c r="M1580" t="s">
        <v>41</v>
      </c>
      <c r="N1580" t="s">
        <v>1658</v>
      </c>
      <c r="O1580">
        <v>0</v>
      </c>
      <c r="P1580">
        <v>0</v>
      </c>
      <c r="Q1580">
        <v>1</v>
      </c>
      <c r="R1580">
        <v>0</v>
      </c>
      <c r="S1580">
        <v>0</v>
      </c>
      <c r="T1580">
        <v>1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1</v>
      </c>
      <c r="AB1580" t="s">
        <v>1950</v>
      </c>
    </row>
    <row r="1581" spans="1:28">
      <c r="A1581" t="s">
        <v>1092</v>
      </c>
      <c r="B1581" s="7" t="s">
        <v>1354</v>
      </c>
      <c r="D1581" t="s">
        <v>96</v>
      </c>
      <c r="E1581" t="s">
        <v>97</v>
      </c>
      <c r="F1581" t="s">
        <v>373</v>
      </c>
      <c r="H1581" t="s">
        <v>47</v>
      </c>
      <c r="I1581" t="s">
        <v>33</v>
      </c>
      <c r="J1581" t="s">
        <v>1109</v>
      </c>
      <c r="K1581" t="s">
        <v>1110</v>
      </c>
      <c r="L1581" t="s">
        <v>36</v>
      </c>
      <c r="M1581" t="s">
        <v>41</v>
      </c>
      <c r="N1581" t="s">
        <v>1659</v>
      </c>
      <c r="O1581">
        <v>0</v>
      </c>
      <c r="P1581">
        <v>0</v>
      </c>
      <c r="Q1581">
        <v>1</v>
      </c>
      <c r="R1581">
        <v>0</v>
      </c>
      <c r="S1581">
        <v>0</v>
      </c>
      <c r="T1581">
        <v>1</v>
      </c>
      <c r="V1581">
        <v>0</v>
      </c>
      <c r="W1581">
        <v>0</v>
      </c>
      <c r="X1581">
        <v>0</v>
      </c>
      <c r="Y1581">
        <v>0</v>
      </c>
      <c r="Z1581">
        <v>1</v>
      </c>
      <c r="AA1581">
        <v>1</v>
      </c>
      <c r="AB1581" t="s">
        <v>1950</v>
      </c>
    </row>
    <row r="1582" spans="1:28">
      <c r="A1582" t="s">
        <v>1092</v>
      </c>
      <c r="B1582" s="7" t="s">
        <v>38</v>
      </c>
      <c r="D1582" t="s">
        <v>96</v>
      </c>
      <c r="E1582" t="s">
        <v>103</v>
      </c>
      <c r="F1582" t="s">
        <v>104</v>
      </c>
      <c r="H1582" t="s">
        <v>47</v>
      </c>
      <c r="I1582" t="s">
        <v>33</v>
      </c>
      <c r="J1582" t="s">
        <v>1780</v>
      </c>
      <c r="K1582" t="s">
        <v>1781</v>
      </c>
      <c r="L1582" t="s">
        <v>36</v>
      </c>
      <c r="M1582" t="s">
        <v>51</v>
      </c>
      <c r="N1582" t="s">
        <v>1804</v>
      </c>
      <c r="O1582">
        <v>0</v>
      </c>
      <c r="P1582">
        <v>0</v>
      </c>
      <c r="Q1582">
        <v>0</v>
      </c>
      <c r="R1582">
        <v>1</v>
      </c>
      <c r="S1582">
        <v>0</v>
      </c>
      <c r="T1582">
        <v>1</v>
      </c>
      <c r="V1582">
        <v>0</v>
      </c>
      <c r="W1582">
        <v>0</v>
      </c>
      <c r="X1582">
        <v>0</v>
      </c>
      <c r="Y1582">
        <v>0</v>
      </c>
      <c r="Z1582">
        <v>1</v>
      </c>
      <c r="AA1582">
        <v>1</v>
      </c>
      <c r="AB1582" t="s">
        <v>1950</v>
      </c>
    </row>
    <row r="1583" spans="1:28">
      <c r="A1583" t="s">
        <v>1092</v>
      </c>
      <c r="B1583" s="7" t="s">
        <v>38</v>
      </c>
      <c r="D1583" t="s">
        <v>96</v>
      </c>
      <c r="E1583" t="s">
        <v>103</v>
      </c>
      <c r="F1583" t="s">
        <v>104</v>
      </c>
      <c r="H1583" t="s">
        <v>47</v>
      </c>
      <c r="I1583" t="s">
        <v>33</v>
      </c>
      <c r="J1583" t="s">
        <v>1780</v>
      </c>
      <c r="K1583" t="s">
        <v>1781</v>
      </c>
      <c r="L1583" t="s">
        <v>36</v>
      </c>
      <c r="M1583" t="s">
        <v>41</v>
      </c>
      <c r="N1583" t="s">
        <v>1804</v>
      </c>
      <c r="O1583">
        <v>0</v>
      </c>
      <c r="P1583">
        <v>0</v>
      </c>
      <c r="Q1583">
        <v>1</v>
      </c>
      <c r="R1583">
        <v>0</v>
      </c>
      <c r="S1583">
        <v>0</v>
      </c>
      <c r="T1583">
        <v>1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1</v>
      </c>
      <c r="AB1583" t="s">
        <v>1950</v>
      </c>
    </row>
    <row r="1584" spans="1:28">
      <c r="A1584" t="s">
        <v>1092</v>
      </c>
      <c r="B1584" s="7" t="s">
        <v>1354</v>
      </c>
      <c r="D1584" t="s">
        <v>59</v>
      </c>
      <c r="E1584" t="s">
        <v>60</v>
      </c>
      <c r="F1584" t="s">
        <v>508</v>
      </c>
      <c r="H1584" t="s">
        <v>47</v>
      </c>
      <c r="I1584" t="s">
        <v>33</v>
      </c>
      <c r="J1584" t="s">
        <v>1579</v>
      </c>
      <c r="K1584" t="s">
        <v>49</v>
      </c>
      <c r="L1584" t="s">
        <v>36</v>
      </c>
      <c r="M1584" t="s">
        <v>41</v>
      </c>
      <c r="N1584" t="s">
        <v>1660</v>
      </c>
      <c r="O1584">
        <v>0</v>
      </c>
      <c r="P1584">
        <v>0</v>
      </c>
      <c r="Q1584">
        <v>1</v>
      </c>
      <c r="R1584">
        <v>0</v>
      </c>
      <c r="S1584">
        <v>0</v>
      </c>
      <c r="T1584">
        <v>1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1</v>
      </c>
      <c r="AB1584" t="s">
        <v>1950</v>
      </c>
    </row>
    <row r="1585" spans="1:28">
      <c r="A1585" t="s">
        <v>1092</v>
      </c>
      <c r="B1585" s="7" t="s">
        <v>1746</v>
      </c>
      <c r="D1585" t="s">
        <v>59</v>
      </c>
      <c r="E1585" t="s">
        <v>60</v>
      </c>
      <c r="F1585" t="s">
        <v>508</v>
      </c>
      <c r="H1585" t="s">
        <v>47</v>
      </c>
      <c r="I1585" t="s">
        <v>33</v>
      </c>
      <c r="J1585" t="s">
        <v>1101</v>
      </c>
      <c r="K1585" t="s">
        <v>1102</v>
      </c>
      <c r="L1585" t="s">
        <v>40</v>
      </c>
      <c r="M1585" t="s">
        <v>41</v>
      </c>
      <c r="N1585" t="s">
        <v>1775</v>
      </c>
      <c r="O1585">
        <v>0</v>
      </c>
      <c r="P1585">
        <v>0</v>
      </c>
      <c r="Q1585">
        <v>1</v>
      </c>
      <c r="R1585">
        <v>0</v>
      </c>
      <c r="S1585">
        <v>0</v>
      </c>
      <c r="T1585">
        <v>1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1</v>
      </c>
      <c r="AB1585" t="s">
        <v>1950</v>
      </c>
    </row>
    <row r="1586" spans="1:28">
      <c r="A1586" t="s">
        <v>1092</v>
      </c>
      <c r="B1586" s="7" t="s">
        <v>1170</v>
      </c>
      <c r="D1586" t="s">
        <v>59</v>
      </c>
      <c r="E1586" t="s">
        <v>60</v>
      </c>
      <c r="F1586" t="s">
        <v>61</v>
      </c>
      <c r="H1586" t="s">
        <v>32</v>
      </c>
      <c r="I1586" t="s">
        <v>39</v>
      </c>
      <c r="J1586" t="s">
        <v>1101</v>
      </c>
      <c r="K1586" t="s">
        <v>1102</v>
      </c>
      <c r="L1586" t="s">
        <v>36</v>
      </c>
      <c r="M1586" t="s">
        <v>41</v>
      </c>
      <c r="N1586" t="s">
        <v>1103</v>
      </c>
      <c r="O1586">
        <v>0</v>
      </c>
      <c r="P1586">
        <v>0</v>
      </c>
      <c r="Q1586">
        <v>1</v>
      </c>
      <c r="R1586">
        <v>0</v>
      </c>
      <c r="S1586">
        <v>0</v>
      </c>
      <c r="T1586">
        <v>1</v>
      </c>
      <c r="V1586">
        <v>0</v>
      </c>
      <c r="W1586">
        <v>0</v>
      </c>
      <c r="X1586">
        <v>0</v>
      </c>
      <c r="Y1586">
        <v>0</v>
      </c>
      <c r="Z1586">
        <v>1</v>
      </c>
      <c r="AA1586">
        <v>1</v>
      </c>
      <c r="AB1586" t="s">
        <v>1950</v>
      </c>
    </row>
    <row r="1587" spans="1:28">
      <c r="A1587" t="s">
        <v>1092</v>
      </c>
      <c r="B1587" s="7" t="s">
        <v>38</v>
      </c>
      <c r="D1587" t="s">
        <v>67</v>
      </c>
      <c r="E1587" t="s">
        <v>68</v>
      </c>
      <c r="F1587" t="s">
        <v>69</v>
      </c>
      <c r="H1587" t="s">
        <v>32</v>
      </c>
      <c r="I1587" t="s">
        <v>33</v>
      </c>
      <c r="J1587" t="s">
        <v>112</v>
      </c>
      <c r="K1587" t="s">
        <v>113</v>
      </c>
      <c r="L1587" t="s">
        <v>36</v>
      </c>
      <c r="M1587" t="s">
        <v>41</v>
      </c>
      <c r="N1587" t="s">
        <v>1661</v>
      </c>
      <c r="O1587">
        <v>0</v>
      </c>
      <c r="P1587">
        <v>0</v>
      </c>
      <c r="Q1587">
        <v>1</v>
      </c>
      <c r="R1587">
        <v>0</v>
      </c>
      <c r="S1587">
        <v>0</v>
      </c>
      <c r="T1587">
        <v>1</v>
      </c>
      <c r="V1587">
        <v>0</v>
      </c>
      <c r="W1587">
        <v>1</v>
      </c>
      <c r="X1587">
        <v>0</v>
      </c>
      <c r="Y1587">
        <v>0</v>
      </c>
      <c r="Z1587">
        <v>1</v>
      </c>
      <c r="AA1587">
        <v>1</v>
      </c>
      <c r="AB1587" t="s">
        <v>1950</v>
      </c>
    </row>
    <row r="1588" spans="1:28">
      <c r="A1588" t="s">
        <v>1092</v>
      </c>
      <c r="B1588" s="7" t="s">
        <v>1354</v>
      </c>
      <c r="D1588" t="s">
        <v>67</v>
      </c>
      <c r="E1588" t="s">
        <v>68</v>
      </c>
      <c r="F1588" t="s">
        <v>69</v>
      </c>
      <c r="H1588" t="s">
        <v>32</v>
      </c>
      <c r="I1588" t="s">
        <v>33</v>
      </c>
      <c r="J1588" t="s">
        <v>112</v>
      </c>
      <c r="K1588" t="s">
        <v>113</v>
      </c>
      <c r="L1588" t="s">
        <v>40</v>
      </c>
      <c r="M1588" t="s">
        <v>41</v>
      </c>
      <c r="N1588" t="s">
        <v>1662</v>
      </c>
      <c r="O1588">
        <v>0</v>
      </c>
      <c r="P1588">
        <v>0</v>
      </c>
      <c r="Q1588">
        <v>1</v>
      </c>
      <c r="R1588">
        <v>0</v>
      </c>
      <c r="S1588">
        <v>0</v>
      </c>
      <c r="T1588">
        <v>1</v>
      </c>
      <c r="V1588">
        <v>0</v>
      </c>
      <c r="W1588">
        <v>0</v>
      </c>
      <c r="X1588">
        <v>0</v>
      </c>
      <c r="Y1588">
        <v>0</v>
      </c>
      <c r="Z1588">
        <v>1</v>
      </c>
      <c r="AA1588">
        <v>1</v>
      </c>
      <c r="AB1588" t="s">
        <v>1950</v>
      </c>
    </row>
    <row r="1589" spans="1:28">
      <c r="A1589" t="s">
        <v>1092</v>
      </c>
      <c r="B1589" s="7" t="s">
        <v>1892</v>
      </c>
      <c r="D1589" t="s">
        <v>67</v>
      </c>
      <c r="E1589" t="s">
        <v>68</v>
      </c>
      <c r="F1589" t="s">
        <v>69</v>
      </c>
      <c r="H1589" t="s">
        <v>32</v>
      </c>
      <c r="I1589" t="s">
        <v>33</v>
      </c>
      <c r="J1589" t="s">
        <v>112</v>
      </c>
      <c r="K1589" t="s">
        <v>113</v>
      </c>
      <c r="L1589" t="s">
        <v>36</v>
      </c>
      <c r="M1589" t="s">
        <v>41</v>
      </c>
      <c r="N1589" t="s">
        <v>1946</v>
      </c>
      <c r="O1589">
        <v>0</v>
      </c>
      <c r="P1589">
        <v>0</v>
      </c>
      <c r="Q1589">
        <v>1</v>
      </c>
      <c r="R1589">
        <v>0</v>
      </c>
      <c r="S1589">
        <v>0</v>
      </c>
      <c r="T1589">
        <v>1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1</v>
      </c>
      <c r="AB1589" t="s">
        <v>1950</v>
      </c>
    </row>
    <row r="1590" spans="1:28">
      <c r="A1590" t="s">
        <v>1092</v>
      </c>
      <c r="B1590" s="7" t="s">
        <v>1354</v>
      </c>
      <c r="D1590" t="s">
        <v>67</v>
      </c>
      <c r="E1590" t="s">
        <v>68</v>
      </c>
      <c r="F1590" t="s">
        <v>69</v>
      </c>
      <c r="H1590" t="s">
        <v>32</v>
      </c>
      <c r="I1590" t="s">
        <v>33</v>
      </c>
      <c r="J1590" t="s">
        <v>1342</v>
      </c>
      <c r="K1590" t="s">
        <v>1104</v>
      </c>
      <c r="L1590" t="s">
        <v>40</v>
      </c>
      <c r="M1590" t="s">
        <v>51</v>
      </c>
      <c r="N1590" t="s">
        <v>1663</v>
      </c>
      <c r="O1590">
        <v>0</v>
      </c>
      <c r="P1590">
        <v>0</v>
      </c>
      <c r="Q1590">
        <v>0</v>
      </c>
      <c r="R1590">
        <v>1</v>
      </c>
      <c r="S1590">
        <v>0</v>
      </c>
      <c r="T1590">
        <v>1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t="s">
        <v>1950</v>
      </c>
    </row>
    <row r="1591" spans="1:28">
      <c r="A1591" t="s">
        <v>1092</v>
      </c>
      <c r="B1591" s="7" t="s">
        <v>1172</v>
      </c>
      <c r="D1591" t="s">
        <v>67</v>
      </c>
      <c r="E1591" t="s">
        <v>68</v>
      </c>
      <c r="F1591" t="s">
        <v>69</v>
      </c>
      <c r="H1591" t="s">
        <v>32</v>
      </c>
      <c r="I1591" t="s">
        <v>33</v>
      </c>
      <c r="J1591" t="s">
        <v>220</v>
      </c>
      <c r="K1591" t="s">
        <v>1104</v>
      </c>
      <c r="L1591" t="s">
        <v>36</v>
      </c>
      <c r="M1591" t="s">
        <v>51</v>
      </c>
      <c r="N1591" t="s">
        <v>1105</v>
      </c>
      <c r="O1591">
        <v>0</v>
      </c>
      <c r="P1591">
        <v>0</v>
      </c>
      <c r="Q1591">
        <v>0</v>
      </c>
      <c r="R1591">
        <v>1</v>
      </c>
      <c r="S1591">
        <v>0</v>
      </c>
      <c r="T1591">
        <v>1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t="s">
        <v>1950</v>
      </c>
    </row>
    <row r="1592" spans="1:28">
      <c r="A1592" t="s">
        <v>1092</v>
      </c>
      <c r="B1592" s="7" t="s">
        <v>1807</v>
      </c>
      <c r="D1592" t="s">
        <v>67</v>
      </c>
      <c r="E1592" t="s">
        <v>68</v>
      </c>
      <c r="F1592" t="s">
        <v>624</v>
      </c>
      <c r="H1592" t="s">
        <v>47</v>
      </c>
      <c r="I1592" t="s">
        <v>33</v>
      </c>
      <c r="J1592" t="s">
        <v>112</v>
      </c>
      <c r="K1592" t="s">
        <v>113</v>
      </c>
      <c r="L1592" t="s">
        <v>36</v>
      </c>
      <c r="M1592" t="s">
        <v>41</v>
      </c>
      <c r="N1592" t="s">
        <v>1854</v>
      </c>
      <c r="O1592">
        <v>0</v>
      </c>
      <c r="P1592">
        <v>0</v>
      </c>
      <c r="Q1592">
        <v>1</v>
      </c>
      <c r="R1592">
        <v>0</v>
      </c>
      <c r="S1592">
        <v>0</v>
      </c>
      <c r="T1592">
        <v>1</v>
      </c>
      <c r="V1592">
        <v>0</v>
      </c>
      <c r="W1592">
        <v>0</v>
      </c>
      <c r="X1592">
        <v>0</v>
      </c>
      <c r="Y1592">
        <v>0</v>
      </c>
      <c r="Z1592">
        <v>1</v>
      </c>
      <c r="AA1592">
        <v>1</v>
      </c>
      <c r="AB1592" t="s">
        <v>1950</v>
      </c>
    </row>
    <row r="1593" spans="1:28">
      <c r="A1593" t="s">
        <v>1106</v>
      </c>
      <c r="B1593" s="7" t="s">
        <v>1354</v>
      </c>
      <c r="D1593" t="s">
        <v>29</v>
      </c>
      <c r="E1593" t="s">
        <v>30</v>
      </c>
      <c r="F1593" t="s">
        <v>31</v>
      </c>
      <c r="H1593" t="s">
        <v>32</v>
      </c>
      <c r="I1593" t="s">
        <v>39</v>
      </c>
      <c r="J1593" t="s">
        <v>76</v>
      </c>
      <c r="K1593" t="s">
        <v>77</v>
      </c>
      <c r="L1593" t="s">
        <v>40</v>
      </c>
      <c r="M1593" t="s">
        <v>41</v>
      </c>
      <c r="N1593" t="s">
        <v>1664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1</v>
      </c>
      <c r="V1593">
        <v>1</v>
      </c>
      <c r="W1593">
        <v>0</v>
      </c>
      <c r="X1593">
        <v>0</v>
      </c>
      <c r="Y1593">
        <v>0</v>
      </c>
      <c r="Z1593">
        <v>1</v>
      </c>
      <c r="AA1593">
        <v>1</v>
      </c>
      <c r="AB1593" t="s">
        <v>1950</v>
      </c>
    </row>
    <row r="1594" spans="1:28">
      <c r="A1594" t="s">
        <v>1106</v>
      </c>
      <c r="B1594" s="7" t="s">
        <v>1171</v>
      </c>
      <c r="D1594" t="s">
        <v>29</v>
      </c>
      <c r="E1594" t="s">
        <v>30</v>
      </c>
      <c r="F1594" t="s">
        <v>31</v>
      </c>
      <c r="H1594" t="s">
        <v>32</v>
      </c>
      <c r="I1594" t="s">
        <v>39</v>
      </c>
      <c r="J1594" t="s">
        <v>1093</v>
      </c>
      <c r="K1594" t="s">
        <v>1094</v>
      </c>
      <c r="L1594" t="s">
        <v>40</v>
      </c>
      <c r="M1594" t="s">
        <v>41</v>
      </c>
      <c r="N1594" t="s">
        <v>1557</v>
      </c>
      <c r="O1594">
        <v>0</v>
      </c>
      <c r="P1594">
        <v>0</v>
      </c>
      <c r="Q1594">
        <v>1</v>
      </c>
      <c r="R1594">
        <v>0</v>
      </c>
      <c r="S1594">
        <v>0</v>
      </c>
      <c r="T1594">
        <v>1</v>
      </c>
      <c r="V1594">
        <v>1</v>
      </c>
      <c r="W1594">
        <v>0</v>
      </c>
      <c r="X1594">
        <v>0</v>
      </c>
      <c r="Y1594">
        <v>0</v>
      </c>
      <c r="Z1594">
        <v>1</v>
      </c>
      <c r="AA1594">
        <v>1</v>
      </c>
      <c r="AB1594" t="s">
        <v>1950</v>
      </c>
    </row>
    <row r="1595" spans="1:28">
      <c r="A1595" t="s">
        <v>1106</v>
      </c>
      <c r="B1595" s="7" t="s">
        <v>1354</v>
      </c>
      <c r="D1595" t="s">
        <v>29</v>
      </c>
      <c r="E1595" t="s">
        <v>30</v>
      </c>
      <c r="F1595" t="s">
        <v>79</v>
      </c>
      <c r="H1595" t="s">
        <v>47</v>
      </c>
      <c r="I1595" t="s">
        <v>33</v>
      </c>
      <c r="J1595" t="s">
        <v>76</v>
      </c>
      <c r="K1595" t="s">
        <v>77</v>
      </c>
      <c r="L1595" t="s">
        <v>40</v>
      </c>
      <c r="M1595" t="s">
        <v>41</v>
      </c>
      <c r="N1595" t="s">
        <v>1665</v>
      </c>
      <c r="O1595">
        <v>0</v>
      </c>
      <c r="P1595">
        <v>0</v>
      </c>
      <c r="Q1595">
        <v>1</v>
      </c>
      <c r="R1595">
        <v>0</v>
      </c>
      <c r="S1595">
        <v>0</v>
      </c>
      <c r="T1595">
        <v>1</v>
      </c>
      <c r="V1595">
        <v>1</v>
      </c>
      <c r="W1595">
        <v>1</v>
      </c>
      <c r="X1595">
        <v>0</v>
      </c>
      <c r="Y1595">
        <v>0</v>
      </c>
      <c r="Z1595">
        <v>1</v>
      </c>
      <c r="AA1595">
        <v>1</v>
      </c>
      <c r="AB1595" t="s">
        <v>1950</v>
      </c>
    </row>
    <row r="1596" spans="1:28">
      <c r="A1596" t="s">
        <v>1106</v>
      </c>
      <c r="B1596" s="7" t="s">
        <v>1171</v>
      </c>
      <c r="D1596" t="s">
        <v>29</v>
      </c>
      <c r="E1596" t="s">
        <v>30</v>
      </c>
      <c r="F1596" t="s">
        <v>79</v>
      </c>
      <c r="H1596" t="s">
        <v>47</v>
      </c>
      <c r="I1596" t="s">
        <v>33</v>
      </c>
      <c r="J1596" t="s">
        <v>1093</v>
      </c>
      <c r="K1596" t="s">
        <v>1094</v>
      </c>
      <c r="L1596" t="s">
        <v>40</v>
      </c>
      <c r="M1596" t="s">
        <v>41</v>
      </c>
      <c r="N1596" t="s">
        <v>1666</v>
      </c>
      <c r="O1596">
        <v>0</v>
      </c>
      <c r="P1596">
        <v>0</v>
      </c>
      <c r="Q1596">
        <v>1</v>
      </c>
      <c r="R1596">
        <v>0</v>
      </c>
      <c r="S1596">
        <v>0</v>
      </c>
      <c r="T1596">
        <v>1</v>
      </c>
      <c r="V1596">
        <v>1</v>
      </c>
      <c r="W1596">
        <v>1</v>
      </c>
      <c r="X1596">
        <v>0</v>
      </c>
      <c r="Y1596">
        <v>0</v>
      </c>
      <c r="Z1596">
        <v>1</v>
      </c>
      <c r="AA1596">
        <v>1</v>
      </c>
      <c r="AB1596" t="s">
        <v>1950</v>
      </c>
    </row>
    <row r="1597" spans="1:28">
      <c r="A1597" t="s">
        <v>1106</v>
      </c>
      <c r="B1597" s="7" t="s">
        <v>1173</v>
      </c>
      <c r="D1597" t="s">
        <v>44</v>
      </c>
      <c r="E1597" t="s">
        <v>45</v>
      </c>
      <c r="F1597" t="s">
        <v>46</v>
      </c>
      <c r="H1597" t="s">
        <v>47</v>
      </c>
      <c r="I1597" t="s">
        <v>33</v>
      </c>
      <c r="J1597" t="s">
        <v>82</v>
      </c>
      <c r="K1597" t="s">
        <v>83</v>
      </c>
      <c r="L1597" t="s">
        <v>40</v>
      </c>
      <c r="M1597" t="s">
        <v>41</v>
      </c>
      <c r="N1597" t="s">
        <v>1107</v>
      </c>
      <c r="O1597">
        <v>0</v>
      </c>
      <c r="P1597">
        <v>0</v>
      </c>
      <c r="Q1597">
        <v>1</v>
      </c>
      <c r="R1597">
        <v>0</v>
      </c>
      <c r="S1597">
        <v>0</v>
      </c>
      <c r="T1597">
        <v>1</v>
      </c>
      <c r="V1597">
        <v>0</v>
      </c>
      <c r="W1597">
        <v>0</v>
      </c>
      <c r="X1597">
        <v>0</v>
      </c>
      <c r="Y1597">
        <v>0</v>
      </c>
      <c r="Z1597">
        <v>1</v>
      </c>
      <c r="AA1597">
        <v>1</v>
      </c>
      <c r="AB1597" t="s">
        <v>1950</v>
      </c>
    </row>
    <row r="1598" spans="1:28">
      <c r="A1598" t="s">
        <v>1106</v>
      </c>
      <c r="B1598" s="7" t="s">
        <v>1170</v>
      </c>
      <c r="D1598" t="s">
        <v>44</v>
      </c>
      <c r="E1598" t="s">
        <v>45</v>
      </c>
      <c r="F1598" t="s">
        <v>219</v>
      </c>
      <c r="H1598" t="s">
        <v>32</v>
      </c>
      <c r="I1598" t="s">
        <v>39</v>
      </c>
      <c r="J1598" t="s">
        <v>85</v>
      </c>
      <c r="K1598" t="s">
        <v>86</v>
      </c>
      <c r="L1598" t="s">
        <v>40</v>
      </c>
      <c r="M1598" t="s">
        <v>41</v>
      </c>
      <c r="N1598" t="s">
        <v>1339</v>
      </c>
      <c r="O1598">
        <v>0</v>
      </c>
      <c r="P1598">
        <v>0</v>
      </c>
      <c r="Q1598">
        <v>1</v>
      </c>
      <c r="R1598">
        <v>0</v>
      </c>
      <c r="S1598">
        <v>0</v>
      </c>
      <c r="T1598">
        <v>1</v>
      </c>
      <c r="V1598">
        <v>0</v>
      </c>
      <c r="W1598">
        <v>1</v>
      </c>
      <c r="X1598">
        <v>0</v>
      </c>
      <c r="Y1598">
        <v>0</v>
      </c>
      <c r="Z1598">
        <v>1</v>
      </c>
      <c r="AA1598">
        <v>1</v>
      </c>
      <c r="AB1598" t="s">
        <v>1950</v>
      </c>
    </row>
    <row r="1599" spans="1:28">
      <c r="A1599" t="s">
        <v>1106</v>
      </c>
      <c r="B1599" s="7" t="s">
        <v>1173</v>
      </c>
      <c r="D1599" t="s">
        <v>53</v>
      </c>
      <c r="E1599" t="s">
        <v>54</v>
      </c>
      <c r="F1599" t="s">
        <v>55</v>
      </c>
      <c r="H1599" t="s">
        <v>32</v>
      </c>
      <c r="I1599" t="s">
        <v>33</v>
      </c>
      <c r="J1599" t="s">
        <v>88</v>
      </c>
      <c r="K1599" t="s">
        <v>89</v>
      </c>
      <c r="L1599" t="s">
        <v>40</v>
      </c>
      <c r="M1599" t="s">
        <v>41</v>
      </c>
      <c r="N1599" t="s">
        <v>1108</v>
      </c>
      <c r="O1599">
        <v>0</v>
      </c>
      <c r="P1599">
        <v>0</v>
      </c>
      <c r="Q1599">
        <v>1</v>
      </c>
      <c r="R1599">
        <v>0</v>
      </c>
      <c r="S1599">
        <v>0</v>
      </c>
      <c r="T1599">
        <v>1</v>
      </c>
      <c r="V1599">
        <v>0</v>
      </c>
      <c r="W1599">
        <v>1</v>
      </c>
      <c r="X1599">
        <v>0</v>
      </c>
      <c r="Y1599">
        <v>0</v>
      </c>
      <c r="Z1599">
        <v>1</v>
      </c>
      <c r="AA1599">
        <v>1</v>
      </c>
      <c r="AB1599" t="s">
        <v>1950</v>
      </c>
    </row>
    <row r="1600" spans="1:28">
      <c r="A1600" t="s">
        <v>1106</v>
      </c>
      <c r="B1600" s="7" t="s">
        <v>1746</v>
      </c>
      <c r="D1600" t="s">
        <v>53</v>
      </c>
      <c r="E1600" t="s">
        <v>54</v>
      </c>
      <c r="F1600" t="s">
        <v>55</v>
      </c>
      <c r="H1600" t="s">
        <v>47</v>
      </c>
      <c r="I1600" t="s">
        <v>33</v>
      </c>
      <c r="J1600" t="s">
        <v>88</v>
      </c>
      <c r="K1600" t="s">
        <v>89</v>
      </c>
      <c r="L1600" t="s">
        <v>40</v>
      </c>
      <c r="M1600" t="s">
        <v>41</v>
      </c>
      <c r="N1600" t="s">
        <v>1776</v>
      </c>
      <c r="O1600">
        <v>0</v>
      </c>
      <c r="P1600">
        <v>0</v>
      </c>
      <c r="Q1600">
        <v>1</v>
      </c>
      <c r="R1600">
        <v>0</v>
      </c>
      <c r="S1600">
        <v>0</v>
      </c>
      <c r="T1600">
        <v>1</v>
      </c>
      <c r="V1600">
        <v>0</v>
      </c>
      <c r="W1600">
        <v>1</v>
      </c>
      <c r="X1600">
        <v>0</v>
      </c>
      <c r="Y1600">
        <v>0</v>
      </c>
      <c r="Z1600">
        <v>1</v>
      </c>
      <c r="AA1600">
        <v>1</v>
      </c>
      <c r="AB1600" t="s">
        <v>1950</v>
      </c>
    </row>
    <row r="1601" spans="1:28">
      <c r="A1601" t="s">
        <v>1106</v>
      </c>
      <c r="B1601" s="7" t="s">
        <v>38</v>
      </c>
      <c r="D1601" t="s">
        <v>53</v>
      </c>
      <c r="E1601" t="s">
        <v>54</v>
      </c>
      <c r="F1601" t="s">
        <v>55</v>
      </c>
      <c r="H1601" t="s">
        <v>47</v>
      </c>
      <c r="I1601" t="s">
        <v>33</v>
      </c>
      <c r="J1601" t="s">
        <v>92</v>
      </c>
      <c r="K1601" t="s">
        <v>93</v>
      </c>
      <c r="L1601" t="s">
        <v>40</v>
      </c>
      <c r="M1601" t="s">
        <v>41</v>
      </c>
      <c r="N1601" t="s">
        <v>1340</v>
      </c>
      <c r="O1601">
        <v>0</v>
      </c>
      <c r="P1601">
        <v>0</v>
      </c>
      <c r="Q1601">
        <v>1</v>
      </c>
      <c r="R1601">
        <v>0</v>
      </c>
      <c r="S1601">
        <v>0</v>
      </c>
      <c r="T1601">
        <v>1</v>
      </c>
      <c r="V1601">
        <v>0</v>
      </c>
      <c r="W1601">
        <v>1</v>
      </c>
      <c r="X1601">
        <v>0</v>
      </c>
      <c r="Y1601">
        <v>0</v>
      </c>
      <c r="Z1601">
        <v>1</v>
      </c>
      <c r="AA1601">
        <v>1</v>
      </c>
      <c r="AB1601" t="s">
        <v>1950</v>
      </c>
    </row>
    <row r="1602" spans="1:28">
      <c r="A1602" t="s">
        <v>1106</v>
      </c>
      <c r="B1602" s="7" t="s">
        <v>1821</v>
      </c>
      <c r="D1602" t="s">
        <v>96</v>
      </c>
      <c r="E1602" t="s">
        <v>308</v>
      </c>
      <c r="F1602" t="s">
        <v>309</v>
      </c>
      <c r="H1602" t="s">
        <v>32</v>
      </c>
      <c r="I1602" t="s">
        <v>33</v>
      </c>
      <c r="J1602" t="s">
        <v>105</v>
      </c>
      <c r="K1602" t="s">
        <v>106</v>
      </c>
      <c r="L1602" t="s">
        <v>40</v>
      </c>
      <c r="M1602" t="s">
        <v>41</v>
      </c>
      <c r="N1602" t="s">
        <v>1863</v>
      </c>
      <c r="O1602">
        <v>0</v>
      </c>
      <c r="P1602">
        <v>0</v>
      </c>
      <c r="Q1602">
        <v>1</v>
      </c>
      <c r="R1602">
        <v>0</v>
      </c>
      <c r="S1602">
        <v>0</v>
      </c>
      <c r="T1602">
        <v>1</v>
      </c>
      <c r="V1602">
        <v>0</v>
      </c>
      <c r="W1602">
        <v>1</v>
      </c>
      <c r="X1602">
        <v>0</v>
      </c>
      <c r="Y1602">
        <v>0</v>
      </c>
      <c r="Z1602">
        <v>1</v>
      </c>
      <c r="AA1602">
        <v>1</v>
      </c>
      <c r="AB1602" t="s">
        <v>1950</v>
      </c>
    </row>
    <row r="1603" spans="1:28">
      <c r="A1603" t="s">
        <v>1106</v>
      </c>
      <c r="B1603" s="7" t="s">
        <v>1174</v>
      </c>
      <c r="D1603" t="s">
        <v>96</v>
      </c>
      <c r="E1603" t="s">
        <v>97</v>
      </c>
      <c r="F1603" t="s">
        <v>98</v>
      </c>
      <c r="H1603" t="s">
        <v>32</v>
      </c>
      <c r="I1603" t="s">
        <v>33</v>
      </c>
      <c r="J1603" t="s">
        <v>1109</v>
      </c>
      <c r="K1603" t="s">
        <v>1110</v>
      </c>
      <c r="L1603" t="s">
        <v>40</v>
      </c>
      <c r="M1603" t="s">
        <v>41</v>
      </c>
      <c r="N1603" t="s">
        <v>1111</v>
      </c>
      <c r="O1603">
        <v>0</v>
      </c>
      <c r="P1603">
        <v>0</v>
      </c>
      <c r="Q1603">
        <v>1</v>
      </c>
      <c r="R1603">
        <v>0</v>
      </c>
      <c r="S1603">
        <v>0</v>
      </c>
      <c r="T1603">
        <v>1</v>
      </c>
      <c r="V1603">
        <v>0</v>
      </c>
      <c r="W1603">
        <v>0</v>
      </c>
      <c r="X1603">
        <v>0</v>
      </c>
      <c r="Y1603">
        <v>0</v>
      </c>
      <c r="Z1603">
        <v>1</v>
      </c>
      <c r="AA1603">
        <v>1</v>
      </c>
      <c r="AB1603" t="s">
        <v>1950</v>
      </c>
    </row>
    <row r="1604" spans="1:28">
      <c r="A1604" t="s">
        <v>1106</v>
      </c>
      <c r="B1604" s="7" t="s">
        <v>1565</v>
      </c>
      <c r="D1604" t="s">
        <v>59</v>
      </c>
      <c r="E1604" t="s">
        <v>60</v>
      </c>
      <c r="F1604" t="s">
        <v>508</v>
      </c>
      <c r="H1604" t="s">
        <v>47</v>
      </c>
      <c r="I1604" t="s">
        <v>33</v>
      </c>
      <c r="J1604" t="s">
        <v>1101</v>
      </c>
      <c r="K1604" t="s">
        <v>1102</v>
      </c>
      <c r="L1604" t="s">
        <v>36</v>
      </c>
      <c r="M1604" t="s">
        <v>41</v>
      </c>
      <c r="N1604" t="s">
        <v>1777</v>
      </c>
      <c r="O1604">
        <v>0</v>
      </c>
      <c r="P1604">
        <v>0</v>
      </c>
      <c r="Q1604">
        <v>1</v>
      </c>
      <c r="R1604">
        <v>0</v>
      </c>
      <c r="S1604">
        <v>0</v>
      </c>
      <c r="T1604">
        <v>1</v>
      </c>
      <c r="V1604">
        <v>0</v>
      </c>
      <c r="W1604">
        <v>0</v>
      </c>
      <c r="X1604">
        <v>0</v>
      </c>
      <c r="Y1604">
        <v>0</v>
      </c>
      <c r="Z1604">
        <v>1</v>
      </c>
      <c r="AA1604">
        <v>1</v>
      </c>
      <c r="AB1604" t="s">
        <v>1950</v>
      </c>
    </row>
    <row r="1605" spans="1:28">
      <c r="A1605" t="s">
        <v>1106</v>
      </c>
      <c r="B1605" s="7" t="s">
        <v>1565</v>
      </c>
      <c r="D1605" t="s">
        <v>59</v>
      </c>
      <c r="E1605" t="s">
        <v>60</v>
      </c>
      <c r="F1605" t="s">
        <v>61</v>
      </c>
      <c r="H1605" t="s">
        <v>32</v>
      </c>
      <c r="I1605" t="s">
        <v>33</v>
      </c>
      <c r="J1605" t="s">
        <v>1101</v>
      </c>
      <c r="K1605" t="s">
        <v>1102</v>
      </c>
      <c r="L1605" t="s">
        <v>40</v>
      </c>
      <c r="M1605" t="s">
        <v>41</v>
      </c>
      <c r="N1605" t="s">
        <v>1736</v>
      </c>
      <c r="O1605">
        <v>0</v>
      </c>
      <c r="P1605">
        <v>0</v>
      </c>
      <c r="Q1605">
        <v>1</v>
      </c>
      <c r="R1605">
        <v>0</v>
      </c>
      <c r="S1605">
        <v>0</v>
      </c>
      <c r="T1605">
        <v>1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1</v>
      </c>
      <c r="AB1605" t="s">
        <v>1950</v>
      </c>
    </row>
    <row r="1606" spans="1:28">
      <c r="A1606" t="s">
        <v>1106</v>
      </c>
      <c r="B1606" s="7" t="s">
        <v>38</v>
      </c>
      <c r="D1606" t="s">
        <v>67</v>
      </c>
      <c r="E1606" t="s">
        <v>68</v>
      </c>
      <c r="F1606" t="s">
        <v>69</v>
      </c>
      <c r="H1606" t="s">
        <v>32</v>
      </c>
      <c r="I1606" t="s">
        <v>33</v>
      </c>
      <c r="J1606" t="s">
        <v>112</v>
      </c>
      <c r="K1606" t="s">
        <v>113</v>
      </c>
      <c r="L1606" t="s">
        <v>36</v>
      </c>
      <c r="M1606" t="s">
        <v>41</v>
      </c>
      <c r="N1606" t="s">
        <v>1341</v>
      </c>
      <c r="O1606">
        <v>0</v>
      </c>
      <c r="P1606">
        <v>0</v>
      </c>
      <c r="Q1606">
        <v>1</v>
      </c>
      <c r="R1606">
        <v>0</v>
      </c>
      <c r="S1606">
        <v>0</v>
      </c>
      <c r="T1606">
        <v>1</v>
      </c>
      <c r="V1606">
        <v>0</v>
      </c>
      <c r="W1606">
        <v>0</v>
      </c>
      <c r="X1606">
        <v>0</v>
      </c>
      <c r="Y1606">
        <v>0</v>
      </c>
      <c r="Z1606">
        <v>1</v>
      </c>
      <c r="AA1606">
        <v>1</v>
      </c>
      <c r="AB1606" t="s">
        <v>1950</v>
      </c>
    </row>
    <row r="1607" spans="1:28">
      <c r="A1607" t="s">
        <v>1106</v>
      </c>
      <c r="B1607" s="7" t="s">
        <v>38</v>
      </c>
      <c r="D1607" t="s">
        <v>67</v>
      </c>
      <c r="E1607" t="s">
        <v>68</v>
      </c>
      <c r="F1607" t="s">
        <v>69</v>
      </c>
      <c r="H1607" t="s">
        <v>32</v>
      </c>
      <c r="I1607" t="s">
        <v>33</v>
      </c>
      <c r="J1607" t="s">
        <v>112</v>
      </c>
      <c r="K1607" t="s">
        <v>113</v>
      </c>
      <c r="L1607" t="s">
        <v>40</v>
      </c>
      <c r="M1607" t="s">
        <v>41</v>
      </c>
      <c r="N1607" t="s">
        <v>1558</v>
      </c>
      <c r="O1607">
        <v>0</v>
      </c>
      <c r="P1607">
        <v>0</v>
      </c>
      <c r="Q1607">
        <v>1</v>
      </c>
      <c r="R1607">
        <v>0</v>
      </c>
      <c r="S1607">
        <v>0</v>
      </c>
      <c r="T1607">
        <v>1</v>
      </c>
      <c r="V1607">
        <v>0</v>
      </c>
      <c r="W1607">
        <v>0</v>
      </c>
      <c r="X1607">
        <v>0</v>
      </c>
      <c r="Y1607">
        <v>0</v>
      </c>
      <c r="Z1607">
        <v>1</v>
      </c>
      <c r="AA1607">
        <v>1</v>
      </c>
      <c r="AB1607" t="s">
        <v>1950</v>
      </c>
    </row>
    <row r="1608" spans="1:28">
      <c r="A1608" t="s">
        <v>1106</v>
      </c>
      <c r="B1608" s="7" t="s">
        <v>1171</v>
      </c>
      <c r="D1608" t="s">
        <v>67</v>
      </c>
      <c r="E1608" t="s">
        <v>68</v>
      </c>
      <c r="F1608" t="s">
        <v>69</v>
      </c>
      <c r="H1608" t="s">
        <v>32</v>
      </c>
      <c r="I1608" t="s">
        <v>33</v>
      </c>
      <c r="J1608" t="s">
        <v>112</v>
      </c>
      <c r="K1608" t="s">
        <v>113</v>
      </c>
      <c r="L1608" t="s">
        <v>36</v>
      </c>
      <c r="M1608" t="s">
        <v>41</v>
      </c>
      <c r="N1608" t="s">
        <v>1667</v>
      </c>
      <c r="O1608">
        <v>0</v>
      </c>
      <c r="P1608">
        <v>0</v>
      </c>
      <c r="Q1608">
        <v>1</v>
      </c>
      <c r="R1608">
        <v>0</v>
      </c>
      <c r="S1608">
        <v>0</v>
      </c>
      <c r="T1608">
        <v>1</v>
      </c>
      <c r="V1608">
        <v>0</v>
      </c>
      <c r="W1608">
        <v>1</v>
      </c>
      <c r="X1608">
        <v>0</v>
      </c>
      <c r="Y1608">
        <v>0</v>
      </c>
      <c r="Z1608">
        <v>1</v>
      </c>
      <c r="AA1608">
        <v>1</v>
      </c>
      <c r="AB1608" t="s">
        <v>1950</v>
      </c>
    </row>
    <row r="1609" spans="1:28">
      <c r="A1609" t="s">
        <v>1106</v>
      </c>
      <c r="B1609" s="7" t="s">
        <v>38</v>
      </c>
      <c r="D1609" t="s">
        <v>67</v>
      </c>
      <c r="E1609" t="s">
        <v>68</v>
      </c>
      <c r="F1609" t="s">
        <v>69</v>
      </c>
      <c r="H1609" t="s">
        <v>32</v>
      </c>
      <c r="I1609" t="s">
        <v>33</v>
      </c>
      <c r="J1609" t="s">
        <v>1342</v>
      </c>
      <c r="K1609" t="s">
        <v>1104</v>
      </c>
      <c r="L1609" t="s">
        <v>36</v>
      </c>
      <c r="M1609" t="s">
        <v>41</v>
      </c>
      <c r="N1609" t="s">
        <v>1343</v>
      </c>
      <c r="O1609">
        <v>0</v>
      </c>
      <c r="P1609">
        <v>0</v>
      </c>
      <c r="Q1609">
        <v>1</v>
      </c>
      <c r="R1609">
        <v>0</v>
      </c>
      <c r="S1609">
        <v>0</v>
      </c>
      <c r="T1609">
        <v>1</v>
      </c>
      <c r="V1609">
        <v>0</v>
      </c>
      <c r="W1609">
        <v>0</v>
      </c>
      <c r="X1609">
        <v>0</v>
      </c>
      <c r="Y1609">
        <v>0</v>
      </c>
      <c r="Z1609">
        <v>1</v>
      </c>
      <c r="AA1609">
        <v>1</v>
      </c>
      <c r="AB1609" t="s">
        <v>1950</v>
      </c>
    </row>
    <row r="1610" spans="1:28">
      <c r="A1610" t="s">
        <v>1106</v>
      </c>
      <c r="B1610" s="7" t="s">
        <v>38</v>
      </c>
      <c r="D1610" t="s">
        <v>67</v>
      </c>
      <c r="E1610" t="s">
        <v>68</v>
      </c>
      <c r="F1610" t="s">
        <v>69</v>
      </c>
      <c r="H1610" t="s">
        <v>32</v>
      </c>
      <c r="I1610" t="s">
        <v>33</v>
      </c>
      <c r="J1610" t="s">
        <v>1342</v>
      </c>
      <c r="K1610" t="s">
        <v>1104</v>
      </c>
      <c r="L1610" t="s">
        <v>40</v>
      </c>
      <c r="M1610" t="s">
        <v>41</v>
      </c>
      <c r="N1610" t="s">
        <v>1668</v>
      </c>
      <c r="O1610">
        <v>0</v>
      </c>
      <c r="P1610">
        <v>0</v>
      </c>
      <c r="Q1610">
        <v>1</v>
      </c>
      <c r="R1610">
        <v>0</v>
      </c>
      <c r="S1610">
        <v>0</v>
      </c>
      <c r="T1610">
        <v>1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1</v>
      </c>
      <c r="AB1610" t="s">
        <v>1950</v>
      </c>
    </row>
    <row r="1611" spans="1:28">
      <c r="A1611" t="s">
        <v>1106</v>
      </c>
      <c r="B1611" s="7" t="s">
        <v>1354</v>
      </c>
      <c r="D1611" t="s">
        <v>67</v>
      </c>
      <c r="E1611" t="s">
        <v>68</v>
      </c>
      <c r="F1611" t="s">
        <v>624</v>
      </c>
      <c r="H1611" t="s">
        <v>47</v>
      </c>
      <c r="I1611" t="s">
        <v>33</v>
      </c>
      <c r="J1611" t="s">
        <v>112</v>
      </c>
      <c r="K1611" t="s">
        <v>113</v>
      </c>
      <c r="L1611" t="s">
        <v>36</v>
      </c>
      <c r="M1611" t="s">
        <v>41</v>
      </c>
      <c r="N1611" t="s">
        <v>1864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1</v>
      </c>
      <c r="V1611">
        <v>0</v>
      </c>
      <c r="W1611">
        <v>0</v>
      </c>
      <c r="X1611">
        <v>0</v>
      </c>
      <c r="Y1611">
        <v>0</v>
      </c>
      <c r="Z1611">
        <v>1</v>
      </c>
      <c r="AA1611">
        <v>1</v>
      </c>
      <c r="AB1611" t="s">
        <v>1950</v>
      </c>
    </row>
    <row r="1612" spans="1:28">
      <c r="A1612" t="s">
        <v>1112</v>
      </c>
      <c r="B1612" s="7" t="s">
        <v>1842</v>
      </c>
      <c r="D1612" t="s">
        <v>29</v>
      </c>
      <c r="E1612" t="s">
        <v>30</v>
      </c>
      <c r="F1612" t="s">
        <v>31</v>
      </c>
      <c r="H1612" t="s">
        <v>32</v>
      </c>
      <c r="I1612" t="s">
        <v>39</v>
      </c>
      <c r="J1612" t="s">
        <v>76</v>
      </c>
      <c r="K1612" t="s">
        <v>77</v>
      </c>
      <c r="L1612" t="s">
        <v>40</v>
      </c>
      <c r="M1612" t="s">
        <v>41</v>
      </c>
      <c r="N1612" t="s">
        <v>1865</v>
      </c>
      <c r="O1612">
        <v>0</v>
      </c>
      <c r="P1612">
        <v>0</v>
      </c>
      <c r="Q1612">
        <v>1</v>
      </c>
      <c r="R1612">
        <v>0</v>
      </c>
      <c r="S1612">
        <v>0</v>
      </c>
      <c r="T1612">
        <v>1</v>
      </c>
      <c r="V1612">
        <v>0</v>
      </c>
      <c r="W1612">
        <v>0</v>
      </c>
      <c r="X1612">
        <v>0</v>
      </c>
      <c r="Y1612">
        <v>0</v>
      </c>
      <c r="Z1612">
        <v>1</v>
      </c>
      <c r="AA1612">
        <v>1</v>
      </c>
      <c r="AB1612" t="s">
        <v>1950</v>
      </c>
    </row>
    <row r="1613" spans="1:28">
      <c r="A1613" t="s">
        <v>1112</v>
      </c>
      <c r="B1613" s="7" t="s">
        <v>1354</v>
      </c>
      <c r="D1613" t="s">
        <v>29</v>
      </c>
      <c r="E1613" t="s">
        <v>30</v>
      </c>
      <c r="F1613" t="s">
        <v>31</v>
      </c>
      <c r="H1613" t="s">
        <v>32</v>
      </c>
      <c r="I1613" t="s">
        <v>39</v>
      </c>
      <c r="J1613" t="s">
        <v>1093</v>
      </c>
      <c r="K1613" t="s">
        <v>1094</v>
      </c>
      <c r="L1613" t="s">
        <v>40</v>
      </c>
      <c r="M1613" t="s">
        <v>51</v>
      </c>
      <c r="N1613" t="s">
        <v>1855</v>
      </c>
      <c r="O1613">
        <v>0</v>
      </c>
      <c r="P1613">
        <v>0</v>
      </c>
      <c r="Q1613">
        <v>0</v>
      </c>
      <c r="R1613">
        <v>1</v>
      </c>
      <c r="S1613">
        <v>0</v>
      </c>
      <c r="T1613">
        <v>1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t="s">
        <v>1950</v>
      </c>
    </row>
    <row r="1614" spans="1:28">
      <c r="A1614" t="s">
        <v>1112</v>
      </c>
      <c r="B1614" s="7" t="s">
        <v>1807</v>
      </c>
      <c r="D1614" t="s">
        <v>29</v>
      </c>
      <c r="E1614" t="s">
        <v>30</v>
      </c>
      <c r="F1614" t="s">
        <v>79</v>
      </c>
      <c r="H1614" t="s">
        <v>47</v>
      </c>
      <c r="I1614" t="s">
        <v>33</v>
      </c>
      <c r="J1614" t="s">
        <v>76</v>
      </c>
      <c r="K1614" t="s">
        <v>77</v>
      </c>
      <c r="L1614" t="s">
        <v>40</v>
      </c>
      <c r="M1614" t="s">
        <v>41</v>
      </c>
      <c r="N1614" t="s">
        <v>1856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1</v>
      </c>
      <c r="V1614">
        <v>0</v>
      </c>
      <c r="W1614">
        <v>1</v>
      </c>
      <c r="X1614">
        <v>0</v>
      </c>
      <c r="Y1614">
        <v>0</v>
      </c>
      <c r="Z1614">
        <v>1</v>
      </c>
      <c r="AA1614">
        <v>1</v>
      </c>
      <c r="AB1614" t="s">
        <v>1950</v>
      </c>
    </row>
    <row r="1615" spans="1:28">
      <c r="A1615" t="s">
        <v>1112</v>
      </c>
      <c r="B1615" s="7" t="s">
        <v>1354</v>
      </c>
      <c r="D1615" t="s">
        <v>29</v>
      </c>
      <c r="E1615" t="s">
        <v>30</v>
      </c>
      <c r="F1615" t="s">
        <v>79</v>
      </c>
      <c r="H1615" t="s">
        <v>47</v>
      </c>
      <c r="I1615" t="s">
        <v>33</v>
      </c>
      <c r="J1615" t="s">
        <v>1093</v>
      </c>
      <c r="K1615" t="s">
        <v>1094</v>
      </c>
      <c r="L1615" t="s">
        <v>40</v>
      </c>
      <c r="M1615" t="s">
        <v>51</v>
      </c>
      <c r="N1615" t="s">
        <v>1669</v>
      </c>
      <c r="O1615">
        <v>0</v>
      </c>
      <c r="P1615">
        <v>0</v>
      </c>
      <c r="Q1615">
        <v>0</v>
      </c>
      <c r="R1615">
        <v>1</v>
      </c>
      <c r="S1615">
        <v>0</v>
      </c>
      <c r="T1615">
        <v>1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t="s">
        <v>1950</v>
      </c>
    </row>
    <row r="1616" spans="1:28">
      <c r="A1616" t="s">
        <v>1112</v>
      </c>
      <c r="B1616" s="7" t="s">
        <v>1170</v>
      </c>
      <c r="D1616" t="s">
        <v>44</v>
      </c>
      <c r="E1616" t="s">
        <v>45</v>
      </c>
      <c r="F1616" t="s">
        <v>46</v>
      </c>
      <c r="H1616" t="s">
        <v>47</v>
      </c>
      <c r="I1616" t="s">
        <v>33</v>
      </c>
      <c r="J1616" t="s">
        <v>85</v>
      </c>
      <c r="K1616" t="s">
        <v>86</v>
      </c>
      <c r="L1616" t="s">
        <v>40</v>
      </c>
      <c r="M1616" t="s">
        <v>41</v>
      </c>
      <c r="N1616" t="s">
        <v>1113</v>
      </c>
      <c r="O1616">
        <v>0</v>
      </c>
      <c r="P1616">
        <v>0</v>
      </c>
      <c r="Q1616">
        <v>1</v>
      </c>
      <c r="R1616">
        <v>0</v>
      </c>
      <c r="S1616">
        <v>0</v>
      </c>
      <c r="T1616">
        <v>1</v>
      </c>
      <c r="V1616">
        <v>0</v>
      </c>
      <c r="W1616">
        <v>0</v>
      </c>
      <c r="X1616">
        <v>0</v>
      </c>
      <c r="Y1616">
        <v>0</v>
      </c>
      <c r="Z1616">
        <v>1</v>
      </c>
      <c r="AA1616">
        <v>1</v>
      </c>
      <c r="AB1616" t="s">
        <v>1950</v>
      </c>
    </row>
    <row r="1617" spans="1:28">
      <c r="A1617" t="s">
        <v>1112</v>
      </c>
      <c r="B1617" s="7" t="s">
        <v>1170</v>
      </c>
      <c r="D1617" t="s">
        <v>44</v>
      </c>
      <c r="E1617" t="s">
        <v>45</v>
      </c>
      <c r="F1617" t="s">
        <v>219</v>
      </c>
      <c r="H1617" t="s">
        <v>32</v>
      </c>
      <c r="I1617" t="s">
        <v>39</v>
      </c>
      <c r="J1617" t="s">
        <v>85</v>
      </c>
      <c r="K1617" t="s">
        <v>86</v>
      </c>
      <c r="L1617" t="s">
        <v>40</v>
      </c>
      <c r="M1617" t="s">
        <v>41</v>
      </c>
      <c r="N1617" t="s">
        <v>1344</v>
      </c>
      <c r="O1617">
        <v>0</v>
      </c>
      <c r="P1617">
        <v>0</v>
      </c>
      <c r="Q1617">
        <v>1</v>
      </c>
      <c r="R1617">
        <v>0</v>
      </c>
      <c r="S1617">
        <v>0</v>
      </c>
      <c r="T1617">
        <v>1</v>
      </c>
      <c r="V1617">
        <v>0</v>
      </c>
      <c r="W1617">
        <v>1</v>
      </c>
      <c r="X1617">
        <v>0</v>
      </c>
      <c r="Y1617">
        <v>0</v>
      </c>
      <c r="Z1617">
        <v>1</v>
      </c>
      <c r="AA1617">
        <v>1</v>
      </c>
      <c r="AB1617" t="s">
        <v>1950</v>
      </c>
    </row>
    <row r="1618" spans="1:28">
      <c r="A1618" t="s">
        <v>1112</v>
      </c>
      <c r="B1618" s="7" t="s">
        <v>1173</v>
      </c>
      <c r="D1618" t="s">
        <v>53</v>
      </c>
      <c r="E1618" t="s">
        <v>54</v>
      </c>
      <c r="F1618" t="s">
        <v>55</v>
      </c>
      <c r="H1618" t="s">
        <v>32</v>
      </c>
      <c r="I1618" t="s">
        <v>33</v>
      </c>
      <c r="J1618" t="s">
        <v>88</v>
      </c>
      <c r="K1618" t="s">
        <v>89</v>
      </c>
      <c r="L1618" t="s">
        <v>40</v>
      </c>
      <c r="M1618" t="s">
        <v>41</v>
      </c>
      <c r="N1618" t="s">
        <v>1114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v>1</v>
      </c>
      <c r="V1618">
        <v>0</v>
      </c>
      <c r="W1618">
        <v>1</v>
      </c>
      <c r="X1618">
        <v>0</v>
      </c>
      <c r="Y1618">
        <v>0</v>
      </c>
      <c r="Z1618">
        <v>1</v>
      </c>
      <c r="AA1618">
        <v>1</v>
      </c>
      <c r="AB1618" t="s">
        <v>1950</v>
      </c>
    </row>
    <row r="1619" spans="1:28">
      <c r="A1619" t="s">
        <v>1112</v>
      </c>
      <c r="B1619" s="7" t="s">
        <v>1170</v>
      </c>
      <c r="D1619" t="s">
        <v>53</v>
      </c>
      <c r="E1619" t="s">
        <v>54</v>
      </c>
      <c r="F1619" t="s">
        <v>55</v>
      </c>
      <c r="H1619" t="s">
        <v>32</v>
      </c>
      <c r="I1619" t="s">
        <v>33</v>
      </c>
      <c r="J1619" t="s">
        <v>88</v>
      </c>
      <c r="K1619" t="s">
        <v>89</v>
      </c>
      <c r="L1619" t="s">
        <v>40</v>
      </c>
      <c r="M1619" t="s">
        <v>41</v>
      </c>
      <c r="N1619" t="s">
        <v>1115</v>
      </c>
      <c r="O1619">
        <v>0</v>
      </c>
      <c r="P1619">
        <v>0</v>
      </c>
      <c r="Q1619">
        <v>1</v>
      </c>
      <c r="R1619">
        <v>0</v>
      </c>
      <c r="S1619">
        <v>0</v>
      </c>
      <c r="T1619">
        <v>1</v>
      </c>
      <c r="V1619">
        <v>0</v>
      </c>
      <c r="W1619">
        <v>1</v>
      </c>
      <c r="X1619">
        <v>0</v>
      </c>
      <c r="Y1619">
        <v>0</v>
      </c>
      <c r="Z1619">
        <v>1</v>
      </c>
      <c r="AA1619">
        <v>1</v>
      </c>
      <c r="AB1619" t="s">
        <v>1950</v>
      </c>
    </row>
    <row r="1620" spans="1:28">
      <c r="A1620" t="s">
        <v>1112</v>
      </c>
      <c r="B1620" s="7" t="s">
        <v>1746</v>
      </c>
      <c r="D1620" t="s">
        <v>96</v>
      </c>
      <c r="E1620" t="s">
        <v>308</v>
      </c>
      <c r="F1620" t="s">
        <v>309</v>
      </c>
      <c r="H1620" t="s">
        <v>32</v>
      </c>
      <c r="I1620" t="s">
        <v>33</v>
      </c>
      <c r="J1620" t="s">
        <v>1780</v>
      </c>
      <c r="K1620" t="s">
        <v>1781</v>
      </c>
      <c r="L1620" t="s">
        <v>40</v>
      </c>
      <c r="M1620" t="s">
        <v>41</v>
      </c>
      <c r="N1620" t="s">
        <v>1841</v>
      </c>
      <c r="O1620">
        <v>0</v>
      </c>
      <c r="P1620">
        <v>0</v>
      </c>
      <c r="Q1620">
        <v>1</v>
      </c>
      <c r="R1620">
        <v>0</v>
      </c>
      <c r="S1620">
        <v>0</v>
      </c>
      <c r="T1620">
        <v>1</v>
      </c>
      <c r="V1620">
        <v>0</v>
      </c>
      <c r="W1620">
        <v>1</v>
      </c>
      <c r="X1620">
        <v>0</v>
      </c>
      <c r="Y1620">
        <v>0</v>
      </c>
      <c r="Z1620">
        <v>1</v>
      </c>
      <c r="AA1620">
        <v>1</v>
      </c>
      <c r="AB1620" t="s">
        <v>1950</v>
      </c>
    </row>
    <row r="1621" spans="1:28">
      <c r="A1621" t="s">
        <v>1112</v>
      </c>
      <c r="B1621" s="7" t="s">
        <v>1821</v>
      </c>
      <c r="D1621" t="s">
        <v>96</v>
      </c>
      <c r="E1621" t="s">
        <v>308</v>
      </c>
      <c r="F1621" t="s">
        <v>309</v>
      </c>
      <c r="H1621" t="s">
        <v>32</v>
      </c>
      <c r="I1621" t="s">
        <v>33</v>
      </c>
      <c r="J1621" t="s">
        <v>1780</v>
      </c>
      <c r="K1621" t="s">
        <v>1781</v>
      </c>
      <c r="L1621" t="s">
        <v>40</v>
      </c>
      <c r="M1621" t="s">
        <v>51</v>
      </c>
      <c r="N1621" t="s">
        <v>1890</v>
      </c>
      <c r="O1621">
        <v>0</v>
      </c>
      <c r="P1621">
        <v>0</v>
      </c>
      <c r="Q1621">
        <v>0</v>
      </c>
      <c r="R1621">
        <v>1</v>
      </c>
      <c r="S1621">
        <v>0</v>
      </c>
      <c r="T1621">
        <v>1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t="s">
        <v>1950</v>
      </c>
    </row>
    <row r="1622" spans="1:28">
      <c r="A1622" t="s">
        <v>1112</v>
      </c>
      <c r="B1622" s="7" t="s">
        <v>1172</v>
      </c>
      <c r="D1622" t="s">
        <v>96</v>
      </c>
      <c r="E1622" t="s">
        <v>97</v>
      </c>
      <c r="F1622" t="s">
        <v>98</v>
      </c>
      <c r="H1622" t="s">
        <v>32</v>
      </c>
      <c r="I1622" t="s">
        <v>33</v>
      </c>
      <c r="J1622" t="s">
        <v>1109</v>
      </c>
      <c r="K1622" t="s">
        <v>1110</v>
      </c>
      <c r="L1622" t="s">
        <v>40</v>
      </c>
      <c r="M1622" t="s">
        <v>41</v>
      </c>
      <c r="N1622" t="s">
        <v>1116</v>
      </c>
      <c r="O1622">
        <v>0</v>
      </c>
      <c r="P1622">
        <v>0</v>
      </c>
      <c r="Q1622">
        <v>1</v>
      </c>
      <c r="R1622">
        <v>0</v>
      </c>
      <c r="S1622">
        <v>0</v>
      </c>
      <c r="T1622">
        <v>1</v>
      </c>
      <c r="V1622">
        <v>0</v>
      </c>
      <c r="W1622">
        <v>0</v>
      </c>
      <c r="X1622">
        <v>0</v>
      </c>
      <c r="Y1622">
        <v>0</v>
      </c>
      <c r="Z1622">
        <v>1</v>
      </c>
      <c r="AA1622">
        <v>1</v>
      </c>
      <c r="AB1622" t="s">
        <v>1950</v>
      </c>
    </row>
    <row r="1623" spans="1:28">
      <c r="A1623" t="s">
        <v>1112</v>
      </c>
      <c r="B1623" s="7" t="s">
        <v>38</v>
      </c>
      <c r="D1623" t="s">
        <v>59</v>
      </c>
      <c r="E1623" t="s">
        <v>60</v>
      </c>
      <c r="F1623" t="s">
        <v>508</v>
      </c>
      <c r="H1623" t="s">
        <v>47</v>
      </c>
      <c r="I1623" t="s">
        <v>33</v>
      </c>
      <c r="J1623" t="s">
        <v>1679</v>
      </c>
      <c r="K1623" t="s">
        <v>1680</v>
      </c>
      <c r="L1623" t="s">
        <v>40</v>
      </c>
      <c r="M1623" t="s">
        <v>41</v>
      </c>
      <c r="N1623" t="s">
        <v>1737</v>
      </c>
      <c r="O1623">
        <v>0</v>
      </c>
      <c r="P1623">
        <v>0</v>
      </c>
      <c r="Q1623">
        <v>1</v>
      </c>
      <c r="R1623">
        <v>0</v>
      </c>
      <c r="S1623">
        <v>0</v>
      </c>
      <c r="T1623">
        <v>1</v>
      </c>
      <c r="V1623">
        <v>1</v>
      </c>
      <c r="W1623">
        <v>0</v>
      </c>
      <c r="X1623">
        <v>0</v>
      </c>
      <c r="Y1623">
        <v>0</v>
      </c>
      <c r="Z1623">
        <v>1</v>
      </c>
      <c r="AA1623">
        <v>1</v>
      </c>
      <c r="AB1623" t="s">
        <v>1950</v>
      </c>
    </row>
    <row r="1624" spans="1:28">
      <c r="A1624" t="s">
        <v>1112</v>
      </c>
      <c r="B1624" s="7" t="s">
        <v>1565</v>
      </c>
      <c r="D1624" t="s">
        <v>59</v>
      </c>
      <c r="E1624" t="s">
        <v>60</v>
      </c>
      <c r="F1624" t="s">
        <v>508</v>
      </c>
      <c r="H1624" t="s">
        <v>47</v>
      </c>
      <c r="I1624" t="s">
        <v>33</v>
      </c>
      <c r="J1624" t="s">
        <v>1679</v>
      </c>
      <c r="K1624" t="s">
        <v>1680</v>
      </c>
      <c r="L1624" t="s">
        <v>40</v>
      </c>
      <c r="M1624" t="s">
        <v>41</v>
      </c>
      <c r="N1624" t="s">
        <v>1738</v>
      </c>
      <c r="O1624">
        <v>0</v>
      </c>
      <c r="P1624">
        <v>0</v>
      </c>
      <c r="Q1624">
        <v>1</v>
      </c>
      <c r="R1624">
        <v>0</v>
      </c>
      <c r="S1624">
        <v>0</v>
      </c>
      <c r="T1624">
        <v>1</v>
      </c>
      <c r="V1624">
        <v>1</v>
      </c>
      <c r="W1624">
        <v>0</v>
      </c>
      <c r="X1624">
        <v>0</v>
      </c>
      <c r="Y1624">
        <v>0</v>
      </c>
      <c r="Z1624">
        <v>1</v>
      </c>
      <c r="AA1624">
        <v>1</v>
      </c>
      <c r="AB1624" t="s">
        <v>1950</v>
      </c>
    </row>
    <row r="1625" spans="1:28">
      <c r="A1625" t="s">
        <v>1112</v>
      </c>
      <c r="B1625" s="7" t="s">
        <v>1176</v>
      </c>
      <c r="D1625" t="s">
        <v>59</v>
      </c>
      <c r="E1625" t="s">
        <v>60</v>
      </c>
      <c r="F1625" t="s">
        <v>61</v>
      </c>
      <c r="H1625" t="s">
        <v>32</v>
      </c>
      <c r="I1625" t="s">
        <v>33</v>
      </c>
      <c r="J1625" t="s">
        <v>1679</v>
      </c>
      <c r="K1625" t="s">
        <v>1680</v>
      </c>
      <c r="L1625" t="s">
        <v>40</v>
      </c>
      <c r="M1625" t="s">
        <v>41</v>
      </c>
      <c r="N1625" t="s">
        <v>1739</v>
      </c>
      <c r="O1625">
        <v>0</v>
      </c>
      <c r="P1625">
        <v>0</v>
      </c>
      <c r="Q1625">
        <v>1</v>
      </c>
      <c r="R1625">
        <v>0</v>
      </c>
      <c r="S1625">
        <v>0</v>
      </c>
      <c r="T1625">
        <v>1</v>
      </c>
      <c r="V1625">
        <v>0</v>
      </c>
      <c r="W1625">
        <v>0</v>
      </c>
      <c r="X1625">
        <v>0</v>
      </c>
      <c r="Y1625">
        <v>0</v>
      </c>
      <c r="Z1625">
        <v>1</v>
      </c>
      <c r="AA1625">
        <v>1</v>
      </c>
      <c r="AB1625" t="s">
        <v>1950</v>
      </c>
    </row>
    <row r="1626" spans="1:28">
      <c r="A1626" t="s">
        <v>1112</v>
      </c>
      <c r="B1626" s="7" t="s">
        <v>38</v>
      </c>
      <c r="D1626" t="s">
        <v>67</v>
      </c>
      <c r="E1626" t="s">
        <v>68</v>
      </c>
      <c r="F1626" t="s">
        <v>69</v>
      </c>
      <c r="H1626" t="s">
        <v>32</v>
      </c>
      <c r="I1626" t="s">
        <v>33</v>
      </c>
      <c r="J1626" t="s">
        <v>112</v>
      </c>
      <c r="K1626" t="s">
        <v>113</v>
      </c>
      <c r="L1626" t="s">
        <v>40</v>
      </c>
      <c r="M1626" t="s">
        <v>41</v>
      </c>
      <c r="N1626" t="s">
        <v>1559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1</v>
      </c>
      <c r="V1626">
        <v>0</v>
      </c>
      <c r="W1626">
        <v>0</v>
      </c>
      <c r="X1626">
        <v>0</v>
      </c>
      <c r="Y1626">
        <v>0</v>
      </c>
      <c r="Z1626">
        <v>1</v>
      </c>
      <c r="AA1626">
        <v>1</v>
      </c>
      <c r="AB1626" t="s">
        <v>1950</v>
      </c>
    </row>
    <row r="1627" spans="1:28">
      <c r="A1627" t="s">
        <v>1112</v>
      </c>
      <c r="B1627" s="7" t="s">
        <v>1171</v>
      </c>
      <c r="D1627" t="s">
        <v>67</v>
      </c>
      <c r="E1627" t="s">
        <v>68</v>
      </c>
      <c r="F1627" t="s">
        <v>69</v>
      </c>
      <c r="H1627" t="s">
        <v>32</v>
      </c>
      <c r="I1627" t="s">
        <v>33</v>
      </c>
      <c r="J1627" t="s">
        <v>112</v>
      </c>
      <c r="K1627" t="s">
        <v>113</v>
      </c>
      <c r="L1627" t="s">
        <v>36</v>
      </c>
      <c r="M1627" t="s">
        <v>41</v>
      </c>
      <c r="N1627" t="s">
        <v>1560</v>
      </c>
      <c r="O1627">
        <v>0</v>
      </c>
      <c r="P1627">
        <v>0</v>
      </c>
      <c r="Q1627">
        <v>1</v>
      </c>
      <c r="R1627">
        <v>0</v>
      </c>
      <c r="S1627">
        <v>0</v>
      </c>
      <c r="T1627">
        <v>1</v>
      </c>
      <c r="V1627">
        <v>0</v>
      </c>
      <c r="W1627">
        <v>1</v>
      </c>
      <c r="X1627">
        <v>0</v>
      </c>
      <c r="Y1627">
        <v>0</v>
      </c>
      <c r="Z1627">
        <v>1</v>
      </c>
      <c r="AA1627">
        <v>1</v>
      </c>
      <c r="AB1627" t="s">
        <v>1950</v>
      </c>
    </row>
    <row r="1628" spans="1:28">
      <c r="A1628" t="s">
        <v>1112</v>
      </c>
      <c r="B1628" s="7" t="s">
        <v>38</v>
      </c>
      <c r="D1628" t="s">
        <v>67</v>
      </c>
      <c r="E1628" t="s">
        <v>68</v>
      </c>
      <c r="F1628" t="s">
        <v>69</v>
      </c>
      <c r="H1628" t="s">
        <v>32</v>
      </c>
      <c r="I1628" t="s">
        <v>33</v>
      </c>
      <c r="J1628" t="s">
        <v>1342</v>
      </c>
      <c r="K1628" t="s">
        <v>1104</v>
      </c>
      <c r="L1628" t="s">
        <v>36</v>
      </c>
      <c r="M1628" t="s">
        <v>41</v>
      </c>
      <c r="N1628" t="s">
        <v>1345</v>
      </c>
      <c r="O1628">
        <v>0</v>
      </c>
      <c r="P1628">
        <v>0</v>
      </c>
      <c r="Q1628">
        <v>1</v>
      </c>
      <c r="R1628">
        <v>0</v>
      </c>
      <c r="S1628">
        <v>0</v>
      </c>
      <c r="T1628">
        <v>1</v>
      </c>
      <c r="V1628">
        <v>0</v>
      </c>
      <c r="W1628">
        <v>0</v>
      </c>
      <c r="X1628">
        <v>0</v>
      </c>
      <c r="Y1628">
        <v>0</v>
      </c>
      <c r="Z1628">
        <v>1</v>
      </c>
      <c r="AA1628">
        <v>1</v>
      </c>
      <c r="AB1628" t="s">
        <v>1950</v>
      </c>
    </row>
    <row r="1629" spans="1:28">
      <c r="A1629" t="s">
        <v>1112</v>
      </c>
      <c r="B1629" s="7" t="s">
        <v>1171</v>
      </c>
      <c r="D1629" t="s">
        <v>67</v>
      </c>
      <c r="E1629" t="s">
        <v>68</v>
      </c>
      <c r="F1629" t="s">
        <v>69</v>
      </c>
      <c r="H1629" t="s">
        <v>32</v>
      </c>
      <c r="I1629" t="s">
        <v>33</v>
      </c>
      <c r="J1629" t="s">
        <v>1342</v>
      </c>
      <c r="K1629" t="s">
        <v>1104</v>
      </c>
      <c r="L1629" t="s">
        <v>40</v>
      </c>
      <c r="M1629" t="s">
        <v>41</v>
      </c>
      <c r="N1629" t="s">
        <v>1561</v>
      </c>
      <c r="O1629">
        <v>0</v>
      </c>
      <c r="P1629">
        <v>0</v>
      </c>
      <c r="Q1629">
        <v>1</v>
      </c>
      <c r="R1629">
        <v>0</v>
      </c>
      <c r="S1629">
        <v>0</v>
      </c>
      <c r="T1629">
        <v>1</v>
      </c>
      <c r="V1629">
        <v>0</v>
      </c>
      <c r="W1629">
        <v>0</v>
      </c>
      <c r="X1629">
        <v>0</v>
      </c>
      <c r="Y1629">
        <v>0</v>
      </c>
      <c r="Z1629">
        <v>1</v>
      </c>
      <c r="AA1629">
        <v>1</v>
      </c>
      <c r="AB1629" t="s">
        <v>1950</v>
      </c>
    </row>
    <row r="1630" spans="1:28">
      <c r="A1630" t="s">
        <v>1112</v>
      </c>
      <c r="B1630" s="7" t="s">
        <v>38</v>
      </c>
      <c r="D1630" t="s">
        <v>67</v>
      </c>
      <c r="E1630" t="s">
        <v>68</v>
      </c>
      <c r="F1630" t="s">
        <v>69</v>
      </c>
      <c r="H1630" t="s">
        <v>32</v>
      </c>
      <c r="I1630" t="s">
        <v>39</v>
      </c>
      <c r="J1630" t="s">
        <v>112</v>
      </c>
      <c r="K1630" t="s">
        <v>113</v>
      </c>
      <c r="L1630" t="s">
        <v>36</v>
      </c>
      <c r="M1630" t="s">
        <v>41</v>
      </c>
      <c r="N1630" t="s">
        <v>1346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1</v>
      </c>
      <c r="V1630">
        <v>0</v>
      </c>
      <c r="W1630">
        <v>0</v>
      </c>
      <c r="X1630">
        <v>0</v>
      </c>
      <c r="Y1630">
        <v>0</v>
      </c>
      <c r="Z1630">
        <v>1</v>
      </c>
      <c r="AA1630">
        <v>1</v>
      </c>
      <c r="AB1630" t="s">
        <v>1950</v>
      </c>
    </row>
    <row r="1631" spans="1:28">
      <c r="A1631" t="s">
        <v>1112</v>
      </c>
      <c r="B1631" s="7" t="s">
        <v>1354</v>
      </c>
      <c r="D1631" t="s">
        <v>67</v>
      </c>
      <c r="E1631" t="s">
        <v>68</v>
      </c>
      <c r="F1631" t="s">
        <v>624</v>
      </c>
      <c r="H1631" t="s">
        <v>47</v>
      </c>
      <c r="I1631" t="s">
        <v>39</v>
      </c>
      <c r="J1631" t="s">
        <v>112</v>
      </c>
      <c r="K1631" t="s">
        <v>113</v>
      </c>
      <c r="L1631" t="s">
        <v>36</v>
      </c>
      <c r="M1631" t="s">
        <v>41</v>
      </c>
      <c r="N1631" t="s">
        <v>1866</v>
      </c>
      <c r="O1631">
        <v>0</v>
      </c>
      <c r="P1631">
        <v>0</v>
      </c>
      <c r="Q1631">
        <v>1</v>
      </c>
      <c r="R1631">
        <v>0</v>
      </c>
      <c r="S1631">
        <v>0</v>
      </c>
      <c r="T1631">
        <v>1</v>
      </c>
      <c r="V1631">
        <v>0</v>
      </c>
      <c r="W1631">
        <v>0</v>
      </c>
      <c r="X1631">
        <v>0</v>
      </c>
      <c r="Y1631">
        <v>0</v>
      </c>
      <c r="Z1631">
        <v>1</v>
      </c>
      <c r="AA1631">
        <v>1</v>
      </c>
      <c r="AB1631" t="s">
        <v>1950</v>
      </c>
    </row>
    <row r="1632" spans="1:28">
      <c r="A1632" t="s">
        <v>1117</v>
      </c>
      <c r="B1632" s="7" t="s">
        <v>1176</v>
      </c>
      <c r="C1632" t="s">
        <v>1347</v>
      </c>
      <c r="J1632" t="s">
        <v>1119</v>
      </c>
      <c r="K1632" t="s">
        <v>1120</v>
      </c>
      <c r="M1632" t="s">
        <v>41</v>
      </c>
      <c r="N1632" t="s">
        <v>1348</v>
      </c>
      <c r="Q1632">
        <v>1</v>
      </c>
      <c r="R1632">
        <v>0</v>
      </c>
      <c r="S1632">
        <v>0</v>
      </c>
      <c r="T1632">
        <v>1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1</v>
      </c>
      <c r="AB1632" t="s">
        <v>1950</v>
      </c>
    </row>
    <row r="1633" spans="1:28">
      <c r="A1633" t="s">
        <v>1117</v>
      </c>
      <c r="B1633" s="7" t="s">
        <v>1176</v>
      </c>
      <c r="C1633" t="s">
        <v>1347</v>
      </c>
      <c r="J1633" t="s">
        <v>1119</v>
      </c>
      <c r="K1633" t="s">
        <v>1120</v>
      </c>
      <c r="M1633" t="s">
        <v>41</v>
      </c>
      <c r="N1633" t="s">
        <v>1348</v>
      </c>
      <c r="Q1633">
        <v>1</v>
      </c>
      <c r="R1633">
        <v>0</v>
      </c>
      <c r="S1633">
        <v>0</v>
      </c>
      <c r="T1633">
        <v>1</v>
      </c>
      <c r="V1633">
        <v>0</v>
      </c>
      <c r="W1633">
        <v>0</v>
      </c>
      <c r="X1633">
        <v>0</v>
      </c>
      <c r="Y1633">
        <v>0</v>
      </c>
      <c r="Z1633">
        <v>1</v>
      </c>
      <c r="AA1633">
        <v>1</v>
      </c>
      <c r="AB1633" t="s">
        <v>1950</v>
      </c>
    </row>
    <row r="1634" spans="1:28">
      <c r="A1634" t="s">
        <v>1117</v>
      </c>
      <c r="B1634" s="7" t="s">
        <v>1171</v>
      </c>
      <c r="C1634" t="s">
        <v>1347</v>
      </c>
      <c r="J1634" t="s">
        <v>1119</v>
      </c>
      <c r="K1634" t="s">
        <v>1120</v>
      </c>
      <c r="M1634" t="s">
        <v>41</v>
      </c>
      <c r="N1634" t="s">
        <v>1670</v>
      </c>
      <c r="Q1634">
        <v>1</v>
      </c>
      <c r="R1634">
        <v>0</v>
      </c>
      <c r="S1634">
        <v>0</v>
      </c>
      <c r="T1634">
        <v>1</v>
      </c>
      <c r="V1634">
        <v>0</v>
      </c>
      <c r="W1634">
        <v>0</v>
      </c>
      <c r="X1634">
        <v>0</v>
      </c>
      <c r="Y1634">
        <v>0</v>
      </c>
      <c r="Z1634">
        <v>1</v>
      </c>
      <c r="AA1634">
        <v>1</v>
      </c>
      <c r="AB1634" t="s">
        <v>1950</v>
      </c>
    </row>
    <row r="1635" spans="1:28">
      <c r="A1635" t="s">
        <v>1117</v>
      </c>
      <c r="B1635" s="7" t="s">
        <v>1171</v>
      </c>
      <c r="C1635" t="s">
        <v>1347</v>
      </c>
      <c r="J1635" t="s">
        <v>1119</v>
      </c>
      <c r="K1635" t="s">
        <v>1120</v>
      </c>
      <c r="M1635" t="s">
        <v>41</v>
      </c>
      <c r="N1635" t="s">
        <v>1671</v>
      </c>
      <c r="Q1635">
        <v>1</v>
      </c>
      <c r="R1635">
        <v>0</v>
      </c>
      <c r="S1635">
        <v>0</v>
      </c>
      <c r="T1635">
        <v>1</v>
      </c>
      <c r="V1635">
        <v>0</v>
      </c>
      <c r="W1635">
        <v>0</v>
      </c>
      <c r="X1635">
        <v>0</v>
      </c>
      <c r="Y1635">
        <v>1</v>
      </c>
      <c r="Z1635">
        <v>1</v>
      </c>
      <c r="AA1635">
        <v>1</v>
      </c>
      <c r="AB1635" t="s">
        <v>1950</v>
      </c>
    </row>
    <row r="1636" spans="1:28">
      <c r="A1636" t="s">
        <v>1117</v>
      </c>
      <c r="B1636" s="7" t="s">
        <v>1171</v>
      </c>
      <c r="C1636" t="s">
        <v>1347</v>
      </c>
      <c r="J1636" t="s">
        <v>1119</v>
      </c>
      <c r="K1636" t="s">
        <v>1120</v>
      </c>
      <c r="M1636" t="s">
        <v>41</v>
      </c>
      <c r="N1636" t="s">
        <v>1740</v>
      </c>
      <c r="Q1636">
        <v>1</v>
      </c>
      <c r="R1636">
        <v>0</v>
      </c>
      <c r="S1636">
        <v>0</v>
      </c>
      <c r="T1636">
        <v>1</v>
      </c>
      <c r="V1636">
        <v>0</v>
      </c>
      <c r="W1636">
        <v>0</v>
      </c>
      <c r="X1636">
        <v>0</v>
      </c>
      <c r="Y1636">
        <v>0</v>
      </c>
      <c r="Z1636">
        <v>1</v>
      </c>
      <c r="AA1636">
        <v>1</v>
      </c>
      <c r="AB1636" t="s">
        <v>1950</v>
      </c>
    </row>
    <row r="1637" spans="1:28">
      <c r="A1637" t="s">
        <v>1117</v>
      </c>
      <c r="B1637" s="7" t="s">
        <v>1177</v>
      </c>
      <c r="C1637" t="s">
        <v>1118</v>
      </c>
      <c r="J1637" t="s">
        <v>1119</v>
      </c>
      <c r="K1637" t="s">
        <v>1120</v>
      </c>
      <c r="M1637" t="s">
        <v>41</v>
      </c>
      <c r="N1637" t="s">
        <v>1122</v>
      </c>
      <c r="Q1637">
        <v>1</v>
      </c>
      <c r="R1637">
        <v>0</v>
      </c>
      <c r="S1637">
        <v>0</v>
      </c>
      <c r="T1637">
        <v>1</v>
      </c>
      <c r="V1637">
        <v>0</v>
      </c>
      <c r="W1637">
        <v>0</v>
      </c>
      <c r="X1637">
        <v>0</v>
      </c>
      <c r="Y1637">
        <v>0</v>
      </c>
      <c r="Z1637">
        <v>1</v>
      </c>
      <c r="AA1637">
        <v>1</v>
      </c>
      <c r="AB1637" t="s">
        <v>1950</v>
      </c>
    </row>
    <row r="1638" spans="1:28">
      <c r="A1638" t="s">
        <v>1117</v>
      </c>
      <c r="B1638" s="7" t="s">
        <v>1177</v>
      </c>
      <c r="C1638" t="s">
        <v>1118</v>
      </c>
      <c r="J1638" t="s">
        <v>1119</v>
      </c>
      <c r="K1638" t="s">
        <v>1120</v>
      </c>
      <c r="M1638" t="s">
        <v>41</v>
      </c>
      <c r="N1638" t="s">
        <v>1121</v>
      </c>
      <c r="Q1638">
        <v>1</v>
      </c>
      <c r="R1638">
        <v>0</v>
      </c>
      <c r="S1638">
        <v>0</v>
      </c>
      <c r="T1638">
        <v>1</v>
      </c>
      <c r="V1638">
        <v>0</v>
      </c>
      <c r="W1638">
        <v>0</v>
      </c>
      <c r="X1638">
        <v>0</v>
      </c>
      <c r="Y1638">
        <v>0</v>
      </c>
      <c r="Z1638">
        <v>1</v>
      </c>
      <c r="AA1638">
        <v>1</v>
      </c>
      <c r="AB1638" t="s">
        <v>1950</v>
      </c>
    </row>
    <row r="1639" spans="1:28">
      <c r="A1639" t="s">
        <v>1117</v>
      </c>
      <c r="B1639" s="7" t="s">
        <v>1170</v>
      </c>
      <c r="C1639" t="s">
        <v>1118</v>
      </c>
      <c r="J1639" t="s">
        <v>1119</v>
      </c>
      <c r="K1639" t="s">
        <v>1120</v>
      </c>
      <c r="M1639" t="s">
        <v>41</v>
      </c>
      <c r="N1639" t="s">
        <v>1562</v>
      </c>
      <c r="Q1639">
        <v>1</v>
      </c>
      <c r="R1639">
        <v>0</v>
      </c>
      <c r="S1639">
        <v>0</v>
      </c>
      <c r="T1639">
        <v>1</v>
      </c>
      <c r="V1639">
        <v>0</v>
      </c>
      <c r="W1639">
        <v>0</v>
      </c>
      <c r="X1639">
        <v>0</v>
      </c>
      <c r="Y1639">
        <v>0</v>
      </c>
      <c r="Z1639">
        <v>1</v>
      </c>
      <c r="AA1639">
        <v>1</v>
      </c>
      <c r="AB1639" t="s">
        <v>1950</v>
      </c>
    </row>
    <row r="1640" spans="1:28">
      <c r="A1640" t="s">
        <v>1117</v>
      </c>
      <c r="B1640" s="7" t="s">
        <v>38</v>
      </c>
      <c r="C1640" t="s">
        <v>1118</v>
      </c>
      <c r="J1640" t="s">
        <v>1119</v>
      </c>
      <c r="K1640" t="s">
        <v>1120</v>
      </c>
      <c r="M1640" t="s">
        <v>41</v>
      </c>
      <c r="N1640" t="s">
        <v>1563</v>
      </c>
      <c r="Q1640">
        <v>1</v>
      </c>
      <c r="R1640">
        <v>0</v>
      </c>
      <c r="S1640">
        <v>0</v>
      </c>
      <c r="T1640">
        <v>1</v>
      </c>
      <c r="V1640">
        <v>0</v>
      </c>
      <c r="W1640">
        <v>0</v>
      </c>
      <c r="X1640">
        <v>0</v>
      </c>
      <c r="Y1640">
        <v>0</v>
      </c>
      <c r="Z1640">
        <v>1</v>
      </c>
      <c r="AA1640">
        <v>1</v>
      </c>
      <c r="AB1640" t="s">
        <v>1950</v>
      </c>
    </row>
    <row r="1641" spans="1:28">
      <c r="A1641" t="s">
        <v>1117</v>
      </c>
      <c r="B1641" s="7" t="s">
        <v>1354</v>
      </c>
      <c r="C1641" t="s">
        <v>1118</v>
      </c>
      <c r="J1641" t="s">
        <v>1119</v>
      </c>
      <c r="K1641" t="s">
        <v>1120</v>
      </c>
      <c r="M1641" t="s">
        <v>41</v>
      </c>
      <c r="N1641" t="s">
        <v>1741</v>
      </c>
      <c r="Q1641">
        <v>1</v>
      </c>
      <c r="R1641">
        <v>0</v>
      </c>
      <c r="S1641">
        <v>0</v>
      </c>
      <c r="T1641">
        <v>1</v>
      </c>
      <c r="V1641">
        <v>0</v>
      </c>
      <c r="W1641">
        <v>0</v>
      </c>
      <c r="X1641">
        <v>0</v>
      </c>
      <c r="Y1641">
        <v>1</v>
      </c>
      <c r="Z1641">
        <v>1</v>
      </c>
      <c r="AA1641">
        <v>1</v>
      </c>
      <c r="AB1641" t="s">
        <v>1950</v>
      </c>
    </row>
    <row r="1642" spans="1:28">
      <c r="A1642" t="s">
        <v>1117</v>
      </c>
      <c r="B1642" s="7" t="s">
        <v>1354</v>
      </c>
      <c r="C1642" t="s">
        <v>1118</v>
      </c>
      <c r="J1642" t="s">
        <v>1119</v>
      </c>
      <c r="K1642" t="s">
        <v>1120</v>
      </c>
      <c r="M1642" t="s">
        <v>41</v>
      </c>
      <c r="N1642" t="s">
        <v>1742</v>
      </c>
      <c r="Q1642">
        <v>1</v>
      </c>
      <c r="R1642">
        <v>0</v>
      </c>
      <c r="S1642">
        <v>0</v>
      </c>
      <c r="T1642">
        <v>1</v>
      </c>
      <c r="V1642">
        <v>0</v>
      </c>
      <c r="W1642">
        <v>0</v>
      </c>
      <c r="X1642">
        <v>0</v>
      </c>
      <c r="Y1642">
        <v>0</v>
      </c>
      <c r="Z1642">
        <v>1</v>
      </c>
      <c r="AA1642">
        <v>1</v>
      </c>
      <c r="AB1642" t="s">
        <v>1950</v>
      </c>
    </row>
    <row r="1643" spans="1:28">
      <c r="A1643" t="s">
        <v>1117</v>
      </c>
      <c r="B1643" s="7" t="s">
        <v>1869</v>
      </c>
      <c r="C1643" t="s">
        <v>1118</v>
      </c>
      <c r="J1643" t="s">
        <v>1846</v>
      </c>
      <c r="K1643" t="s">
        <v>83</v>
      </c>
      <c r="M1643" t="s">
        <v>41</v>
      </c>
      <c r="N1643" t="s">
        <v>1947</v>
      </c>
      <c r="Q1643">
        <v>1</v>
      </c>
      <c r="R1643">
        <v>0</v>
      </c>
      <c r="S1643">
        <v>0</v>
      </c>
      <c r="T1643">
        <v>1</v>
      </c>
      <c r="V1643">
        <v>0</v>
      </c>
      <c r="W1643">
        <v>0</v>
      </c>
      <c r="X1643">
        <v>0</v>
      </c>
      <c r="Y1643">
        <v>0</v>
      </c>
      <c r="Z1643">
        <v>1</v>
      </c>
      <c r="AA1643">
        <v>1</v>
      </c>
      <c r="AB1643" t="s">
        <v>1950</v>
      </c>
    </row>
    <row r="1644" spans="1:28">
      <c r="A1644" t="s">
        <v>1117</v>
      </c>
      <c r="B1644" s="7" t="s">
        <v>1869</v>
      </c>
      <c r="C1644" t="s">
        <v>1118</v>
      </c>
      <c r="J1644" t="s">
        <v>1846</v>
      </c>
      <c r="K1644" t="s">
        <v>83</v>
      </c>
      <c r="M1644" t="s">
        <v>41</v>
      </c>
      <c r="N1644" t="s">
        <v>1948</v>
      </c>
      <c r="Q1644">
        <v>1</v>
      </c>
      <c r="R1644">
        <v>0</v>
      </c>
      <c r="S1644">
        <v>0</v>
      </c>
      <c r="T1644">
        <v>1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1</v>
      </c>
      <c r="AB1644" t="s">
        <v>1950</v>
      </c>
    </row>
    <row r="1645" spans="1:28">
      <c r="A1645" t="s">
        <v>1117</v>
      </c>
      <c r="B1645" s="7" t="s">
        <v>1869</v>
      </c>
      <c r="C1645" t="s">
        <v>1118</v>
      </c>
      <c r="J1645" t="s">
        <v>1846</v>
      </c>
      <c r="K1645" t="s">
        <v>83</v>
      </c>
      <c r="M1645" t="s">
        <v>41</v>
      </c>
      <c r="N1645" t="s">
        <v>1949</v>
      </c>
      <c r="Q1645">
        <v>1</v>
      </c>
      <c r="R1645">
        <v>0</v>
      </c>
      <c r="S1645">
        <v>0</v>
      </c>
      <c r="T1645">
        <v>1</v>
      </c>
      <c r="V1645">
        <v>0</v>
      </c>
      <c r="W1645">
        <v>0</v>
      </c>
      <c r="X1645">
        <v>0</v>
      </c>
      <c r="Y1645">
        <v>0</v>
      </c>
      <c r="Z1645">
        <v>1</v>
      </c>
      <c r="AA1645">
        <v>1</v>
      </c>
      <c r="AB1645" t="s">
        <v>1950</v>
      </c>
    </row>
    <row r="1646" spans="1:28">
      <c r="A1646" t="s">
        <v>1123</v>
      </c>
      <c r="B1646" s="7" t="s">
        <v>1181</v>
      </c>
      <c r="D1646" t="s">
        <v>29</v>
      </c>
      <c r="E1646" t="s">
        <v>30</v>
      </c>
      <c r="F1646" t="s">
        <v>31</v>
      </c>
      <c r="H1646" t="s">
        <v>32</v>
      </c>
      <c r="I1646" t="s">
        <v>33</v>
      </c>
      <c r="J1646" t="s">
        <v>76</v>
      </c>
      <c r="K1646" t="s">
        <v>77</v>
      </c>
      <c r="L1646" t="s">
        <v>36</v>
      </c>
      <c r="M1646" t="s">
        <v>51</v>
      </c>
      <c r="N1646" t="s">
        <v>1124</v>
      </c>
      <c r="O1646">
        <v>0</v>
      </c>
      <c r="P1646">
        <v>0</v>
      </c>
      <c r="Q1646">
        <v>0</v>
      </c>
      <c r="R1646">
        <v>1</v>
      </c>
      <c r="S1646">
        <v>0</v>
      </c>
      <c r="T1646">
        <v>1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t="s">
        <v>1950</v>
      </c>
    </row>
    <row r="1647" spans="1:28">
      <c r="A1647" t="s">
        <v>1123</v>
      </c>
      <c r="B1647" s="7" t="s">
        <v>1172</v>
      </c>
      <c r="D1647" t="s">
        <v>29</v>
      </c>
      <c r="E1647" t="s">
        <v>30</v>
      </c>
      <c r="F1647" t="s">
        <v>31</v>
      </c>
      <c r="H1647" t="s">
        <v>32</v>
      </c>
      <c r="I1647" t="s">
        <v>33</v>
      </c>
      <c r="J1647" t="s">
        <v>76</v>
      </c>
      <c r="K1647" t="s">
        <v>77</v>
      </c>
      <c r="L1647" t="s">
        <v>36</v>
      </c>
      <c r="M1647" t="s">
        <v>41</v>
      </c>
      <c r="N1647" t="s">
        <v>1125</v>
      </c>
      <c r="O1647">
        <v>0</v>
      </c>
      <c r="P1647">
        <v>0</v>
      </c>
      <c r="Q1647">
        <v>1</v>
      </c>
      <c r="R1647">
        <v>0</v>
      </c>
      <c r="S1647">
        <v>0</v>
      </c>
      <c r="T1647">
        <v>1</v>
      </c>
      <c r="V1647">
        <v>0</v>
      </c>
      <c r="W1647">
        <v>0</v>
      </c>
      <c r="X1647">
        <v>0</v>
      </c>
      <c r="Y1647">
        <v>0</v>
      </c>
      <c r="Z1647">
        <v>1</v>
      </c>
      <c r="AA1647">
        <v>1</v>
      </c>
      <c r="AB1647" t="s">
        <v>1950</v>
      </c>
    </row>
    <row r="1648" spans="1:28">
      <c r="A1648" t="s">
        <v>1123</v>
      </c>
      <c r="B1648" s="7" t="s">
        <v>1174</v>
      </c>
      <c r="D1648" t="s">
        <v>29</v>
      </c>
      <c r="E1648" t="s">
        <v>30</v>
      </c>
      <c r="F1648" t="s">
        <v>79</v>
      </c>
      <c r="H1648" t="s">
        <v>47</v>
      </c>
      <c r="I1648" t="s">
        <v>39</v>
      </c>
      <c r="J1648" t="s">
        <v>76</v>
      </c>
      <c r="K1648" t="s">
        <v>77</v>
      </c>
      <c r="L1648" t="s">
        <v>36</v>
      </c>
      <c r="M1648" t="s">
        <v>41</v>
      </c>
      <c r="N1648" t="s">
        <v>1126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1</v>
      </c>
      <c r="V1648">
        <v>0</v>
      </c>
      <c r="W1648">
        <v>1</v>
      </c>
      <c r="X1648">
        <v>0</v>
      </c>
      <c r="Y1648">
        <v>0</v>
      </c>
      <c r="Z1648">
        <v>1</v>
      </c>
      <c r="AA1648">
        <v>1</v>
      </c>
      <c r="AB1648" t="s">
        <v>1950</v>
      </c>
    </row>
    <row r="1649" spans="1:28">
      <c r="A1649" t="s">
        <v>1123</v>
      </c>
      <c r="B1649" s="7" t="s">
        <v>1174</v>
      </c>
      <c r="D1649" t="s">
        <v>44</v>
      </c>
      <c r="E1649" t="s">
        <v>45</v>
      </c>
      <c r="F1649" t="s">
        <v>46</v>
      </c>
      <c r="H1649" t="s">
        <v>47</v>
      </c>
      <c r="I1649" t="s">
        <v>33</v>
      </c>
      <c r="J1649" t="s">
        <v>82</v>
      </c>
      <c r="K1649" t="s">
        <v>83</v>
      </c>
      <c r="L1649" t="s">
        <v>36</v>
      </c>
      <c r="M1649" t="s">
        <v>41</v>
      </c>
      <c r="N1649" t="s">
        <v>1127</v>
      </c>
      <c r="O1649">
        <v>0</v>
      </c>
      <c r="P1649">
        <v>0</v>
      </c>
      <c r="Q1649">
        <v>1</v>
      </c>
      <c r="R1649">
        <v>0</v>
      </c>
      <c r="S1649">
        <v>0</v>
      </c>
      <c r="T1649">
        <v>1</v>
      </c>
      <c r="V1649">
        <v>0</v>
      </c>
      <c r="W1649">
        <v>1</v>
      </c>
      <c r="X1649">
        <v>0</v>
      </c>
      <c r="Y1649">
        <v>0</v>
      </c>
      <c r="Z1649">
        <v>1</v>
      </c>
      <c r="AA1649">
        <v>1</v>
      </c>
      <c r="AB1649" t="s">
        <v>1950</v>
      </c>
    </row>
    <row r="1650" spans="1:28">
      <c r="A1650" t="s">
        <v>1123</v>
      </c>
      <c r="B1650" s="7" t="s">
        <v>1174</v>
      </c>
      <c r="D1650" t="s">
        <v>44</v>
      </c>
      <c r="E1650" t="s">
        <v>45</v>
      </c>
      <c r="F1650" t="s">
        <v>219</v>
      </c>
      <c r="H1650" t="s">
        <v>32</v>
      </c>
      <c r="I1650" t="s">
        <v>33</v>
      </c>
      <c r="J1650" t="s">
        <v>82</v>
      </c>
      <c r="K1650" t="s">
        <v>83</v>
      </c>
      <c r="L1650" t="s">
        <v>36</v>
      </c>
      <c r="M1650" t="s">
        <v>41</v>
      </c>
      <c r="N1650" t="s">
        <v>1805</v>
      </c>
      <c r="O1650">
        <v>0</v>
      </c>
      <c r="P1650">
        <v>0</v>
      </c>
      <c r="Q1650">
        <v>1</v>
      </c>
      <c r="R1650">
        <v>0</v>
      </c>
      <c r="S1650">
        <v>0</v>
      </c>
      <c r="T1650">
        <v>1</v>
      </c>
      <c r="V1650">
        <v>0</v>
      </c>
      <c r="W1650">
        <v>1</v>
      </c>
      <c r="X1650">
        <v>0</v>
      </c>
      <c r="Y1650">
        <v>0</v>
      </c>
      <c r="Z1650">
        <v>1</v>
      </c>
      <c r="AA1650">
        <v>1</v>
      </c>
      <c r="AB1650" t="s">
        <v>1950</v>
      </c>
    </row>
    <row r="1651" spans="1:28">
      <c r="A1651" t="s">
        <v>1123</v>
      </c>
      <c r="B1651" s="7" t="s">
        <v>1170</v>
      </c>
      <c r="D1651" t="s">
        <v>53</v>
      </c>
      <c r="E1651" t="s">
        <v>54</v>
      </c>
      <c r="F1651" t="s">
        <v>55</v>
      </c>
      <c r="H1651" t="s">
        <v>32</v>
      </c>
      <c r="I1651" t="s">
        <v>33</v>
      </c>
      <c r="J1651" t="s">
        <v>92</v>
      </c>
      <c r="K1651" t="s">
        <v>93</v>
      </c>
      <c r="L1651" t="s">
        <v>36</v>
      </c>
      <c r="M1651" t="s">
        <v>41</v>
      </c>
      <c r="N1651" t="s">
        <v>1128</v>
      </c>
      <c r="O1651">
        <v>0</v>
      </c>
      <c r="P1651">
        <v>0</v>
      </c>
      <c r="Q1651">
        <v>1</v>
      </c>
      <c r="R1651">
        <v>0</v>
      </c>
      <c r="S1651">
        <v>0</v>
      </c>
      <c r="T1651">
        <v>1</v>
      </c>
      <c r="V1651">
        <v>0</v>
      </c>
      <c r="W1651">
        <v>1</v>
      </c>
      <c r="X1651">
        <v>0</v>
      </c>
      <c r="Y1651">
        <v>0</v>
      </c>
      <c r="Z1651">
        <v>1</v>
      </c>
      <c r="AA1651">
        <v>1</v>
      </c>
      <c r="AB1651" t="s">
        <v>1950</v>
      </c>
    </row>
    <row r="1652" spans="1:28">
      <c r="A1652" t="s">
        <v>1123</v>
      </c>
      <c r="B1652" s="7" t="s">
        <v>1565</v>
      </c>
      <c r="D1652" t="s">
        <v>53</v>
      </c>
      <c r="E1652" t="s">
        <v>54</v>
      </c>
      <c r="F1652" t="s">
        <v>55</v>
      </c>
      <c r="H1652" t="s">
        <v>47</v>
      </c>
      <c r="I1652" t="s">
        <v>33</v>
      </c>
      <c r="J1652" t="s">
        <v>92</v>
      </c>
      <c r="K1652" t="s">
        <v>93</v>
      </c>
      <c r="L1652" t="s">
        <v>36</v>
      </c>
      <c r="M1652" t="s">
        <v>41</v>
      </c>
      <c r="N1652" t="s">
        <v>1743</v>
      </c>
      <c r="O1652">
        <v>0</v>
      </c>
      <c r="P1652">
        <v>0</v>
      </c>
      <c r="Q1652">
        <v>1</v>
      </c>
      <c r="R1652">
        <v>0</v>
      </c>
      <c r="S1652">
        <v>0</v>
      </c>
      <c r="T1652">
        <v>1</v>
      </c>
      <c r="V1652">
        <v>0</v>
      </c>
      <c r="W1652">
        <v>1</v>
      </c>
      <c r="X1652">
        <v>0</v>
      </c>
      <c r="Y1652">
        <v>0</v>
      </c>
      <c r="Z1652">
        <v>1</v>
      </c>
      <c r="AA1652">
        <v>1</v>
      </c>
      <c r="AB1652" t="s">
        <v>1950</v>
      </c>
    </row>
    <row r="1653" spans="1:28">
      <c r="A1653" t="s">
        <v>1123</v>
      </c>
      <c r="B1653" s="7" t="s">
        <v>1354</v>
      </c>
      <c r="D1653" t="s">
        <v>96</v>
      </c>
      <c r="E1653" t="s">
        <v>97</v>
      </c>
      <c r="F1653" t="s">
        <v>373</v>
      </c>
      <c r="H1653" t="s">
        <v>47</v>
      </c>
      <c r="I1653" t="s">
        <v>33</v>
      </c>
      <c r="J1653" t="s">
        <v>1109</v>
      </c>
      <c r="K1653" t="s">
        <v>1110</v>
      </c>
      <c r="L1653" t="s">
        <v>36</v>
      </c>
      <c r="M1653" t="s">
        <v>41</v>
      </c>
      <c r="N1653" t="s">
        <v>1744</v>
      </c>
      <c r="O1653">
        <v>0</v>
      </c>
      <c r="P1653">
        <v>0</v>
      </c>
      <c r="Q1653">
        <v>1</v>
      </c>
      <c r="R1653">
        <v>0</v>
      </c>
      <c r="S1653">
        <v>0</v>
      </c>
      <c r="T1653">
        <v>1</v>
      </c>
      <c r="V1653">
        <v>0</v>
      </c>
      <c r="W1653">
        <v>0</v>
      </c>
      <c r="X1653">
        <v>0</v>
      </c>
      <c r="Y1653">
        <v>0</v>
      </c>
      <c r="Z1653">
        <v>1</v>
      </c>
      <c r="AA1653">
        <v>1</v>
      </c>
      <c r="AB1653" t="s">
        <v>1950</v>
      </c>
    </row>
    <row r="1654" spans="1:28">
      <c r="A1654" t="s">
        <v>1123</v>
      </c>
      <c r="B1654" s="7" t="s">
        <v>1176</v>
      </c>
      <c r="D1654" t="s">
        <v>96</v>
      </c>
      <c r="E1654" t="s">
        <v>103</v>
      </c>
      <c r="F1654" t="s">
        <v>104</v>
      </c>
      <c r="H1654" t="s">
        <v>47</v>
      </c>
      <c r="I1654" t="s">
        <v>33</v>
      </c>
      <c r="J1654" t="s">
        <v>105</v>
      </c>
      <c r="K1654" t="s">
        <v>106</v>
      </c>
      <c r="L1654" t="s">
        <v>36</v>
      </c>
      <c r="M1654" t="s">
        <v>41</v>
      </c>
      <c r="N1654" t="s">
        <v>1745</v>
      </c>
      <c r="O1654">
        <v>0</v>
      </c>
      <c r="P1654">
        <v>0</v>
      </c>
      <c r="Q1654">
        <v>1</v>
      </c>
      <c r="R1654">
        <v>0</v>
      </c>
      <c r="S1654">
        <v>0</v>
      </c>
      <c r="T1654">
        <v>1</v>
      </c>
      <c r="V1654">
        <v>1</v>
      </c>
      <c r="W1654">
        <v>0</v>
      </c>
      <c r="X1654">
        <v>0</v>
      </c>
      <c r="Y1654">
        <v>0</v>
      </c>
      <c r="Z1654">
        <v>1</v>
      </c>
      <c r="AA1654">
        <v>1</v>
      </c>
      <c r="AB1654" t="s">
        <v>1950</v>
      </c>
    </row>
    <row r="1655" spans="1:28">
      <c r="A1655" t="s">
        <v>1123</v>
      </c>
      <c r="B1655" s="7" t="s">
        <v>1176</v>
      </c>
      <c r="D1655" t="s">
        <v>96</v>
      </c>
      <c r="E1655" t="s">
        <v>103</v>
      </c>
      <c r="F1655" t="s">
        <v>104</v>
      </c>
      <c r="H1655" t="s">
        <v>47</v>
      </c>
      <c r="I1655" t="s">
        <v>33</v>
      </c>
      <c r="J1655" t="s">
        <v>105</v>
      </c>
      <c r="K1655" t="s">
        <v>106</v>
      </c>
      <c r="L1655" t="s">
        <v>36</v>
      </c>
      <c r="M1655" t="s">
        <v>41</v>
      </c>
      <c r="N1655" t="s">
        <v>1867</v>
      </c>
      <c r="O1655">
        <v>0</v>
      </c>
      <c r="P1655">
        <v>0</v>
      </c>
      <c r="Q1655">
        <v>1</v>
      </c>
      <c r="R1655">
        <v>0</v>
      </c>
      <c r="S1655">
        <v>0</v>
      </c>
      <c r="T1655">
        <v>1</v>
      </c>
      <c r="V1655">
        <v>1</v>
      </c>
      <c r="W1655">
        <v>0</v>
      </c>
      <c r="X1655">
        <v>0</v>
      </c>
      <c r="Y1655">
        <v>0</v>
      </c>
      <c r="Z1655">
        <v>1</v>
      </c>
      <c r="AA1655">
        <v>1</v>
      </c>
      <c r="AB1655" t="s">
        <v>1950</v>
      </c>
    </row>
    <row r="1656" spans="1:28">
      <c r="A1656" t="s">
        <v>1123</v>
      </c>
      <c r="B1656" s="7" t="s">
        <v>1746</v>
      </c>
      <c r="D1656" t="s">
        <v>59</v>
      </c>
      <c r="E1656" t="s">
        <v>60</v>
      </c>
      <c r="F1656" t="s">
        <v>508</v>
      </c>
      <c r="H1656" t="s">
        <v>47</v>
      </c>
      <c r="I1656" t="s">
        <v>33</v>
      </c>
      <c r="J1656" t="s">
        <v>1101</v>
      </c>
      <c r="K1656" t="s">
        <v>1102</v>
      </c>
      <c r="L1656" t="s">
        <v>36</v>
      </c>
      <c r="M1656" t="s">
        <v>41</v>
      </c>
      <c r="N1656" t="s">
        <v>1778</v>
      </c>
      <c r="O1656">
        <v>0</v>
      </c>
      <c r="P1656">
        <v>0</v>
      </c>
      <c r="Q1656">
        <v>1</v>
      </c>
      <c r="R1656">
        <v>0</v>
      </c>
      <c r="S1656">
        <v>0</v>
      </c>
      <c r="T1656">
        <v>1</v>
      </c>
      <c r="V1656">
        <v>0</v>
      </c>
      <c r="W1656">
        <v>0</v>
      </c>
      <c r="X1656">
        <v>0</v>
      </c>
      <c r="Y1656">
        <v>0</v>
      </c>
      <c r="Z1656">
        <v>1</v>
      </c>
      <c r="AA1656">
        <v>1</v>
      </c>
      <c r="AB1656" t="s">
        <v>1950</v>
      </c>
    </row>
    <row r="1657" spans="1:28">
      <c r="A1657" t="s">
        <v>1123</v>
      </c>
      <c r="B1657" s="7" t="s">
        <v>1746</v>
      </c>
      <c r="D1657" t="s">
        <v>59</v>
      </c>
      <c r="E1657" t="s">
        <v>60</v>
      </c>
      <c r="F1657" t="s">
        <v>61</v>
      </c>
      <c r="H1657" t="s">
        <v>32</v>
      </c>
      <c r="I1657" t="s">
        <v>33</v>
      </c>
      <c r="J1657" t="s">
        <v>1579</v>
      </c>
      <c r="K1657" t="s">
        <v>49</v>
      </c>
      <c r="L1657" t="s">
        <v>36</v>
      </c>
      <c r="M1657" t="s">
        <v>41</v>
      </c>
      <c r="N1657" t="s">
        <v>1806</v>
      </c>
      <c r="O1657">
        <v>0</v>
      </c>
      <c r="P1657">
        <v>0</v>
      </c>
      <c r="Q1657">
        <v>1</v>
      </c>
      <c r="R1657">
        <v>0</v>
      </c>
      <c r="S1657">
        <v>0</v>
      </c>
      <c r="T1657">
        <v>1</v>
      </c>
      <c r="V1657">
        <v>0</v>
      </c>
      <c r="W1657">
        <v>0</v>
      </c>
      <c r="X1657">
        <v>0</v>
      </c>
      <c r="Y1657">
        <v>0</v>
      </c>
      <c r="Z1657">
        <v>1</v>
      </c>
      <c r="AA1657">
        <v>1</v>
      </c>
      <c r="AB1657" t="s">
        <v>1950</v>
      </c>
    </row>
    <row r="1658" spans="1:28">
      <c r="A1658" t="s">
        <v>1123</v>
      </c>
      <c r="B1658" s="7" t="s">
        <v>38</v>
      </c>
      <c r="D1658" t="s">
        <v>67</v>
      </c>
      <c r="E1658" t="s">
        <v>68</v>
      </c>
      <c r="F1658" t="s">
        <v>69</v>
      </c>
      <c r="H1658" t="s">
        <v>32</v>
      </c>
      <c r="I1658" t="s">
        <v>33</v>
      </c>
      <c r="J1658" t="s">
        <v>112</v>
      </c>
      <c r="K1658" t="s">
        <v>113</v>
      </c>
      <c r="L1658" t="s">
        <v>36</v>
      </c>
      <c r="M1658" t="s">
        <v>41</v>
      </c>
      <c r="N1658" t="s">
        <v>1349</v>
      </c>
      <c r="O1658">
        <v>0</v>
      </c>
      <c r="P1658">
        <v>0</v>
      </c>
      <c r="Q1658">
        <v>1</v>
      </c>
      <c r="R1658">
        <v>0</v>
      </c>
      <c r="S1658">
        <v>0</v>
      </c>
      <c r="T1658">
        <v>1</v>
      </c>
      <c r="V1658">
        <v>0</v>
      </c>
      <c r="W1658">
        <v>0</v>
      </c>
      <c r="X1658">
        <v>0</v>
      </c>
      <c r="Y1658">
        <v>0</v>
      </c>
      <c r="Z1658">
        <v>1</v>
      </c>
      <c r="AA1658">
        <v>1</v>
      </c>
      <c r="AB1658" t="s">
        <v>1950</v>
      </c>
    </row>
    <row r="1659" spans="1:28">
      <c r="A1659" t="s">
        <v>1123</v>
      </c>
      <c r="B1659" s="7" t="s">
        <v>38</v>
      </c>
      <c r="D1659" t="s">
        <v>67</v>
      </c>
      <c r="E1659" t="s">
        <v>68</v>
      </c>
      <c r="F1659" t="s">
        <v>69</v>
      </c>
      <c r="H1659" t="s">
        <v>32</v>
      </c>
      <c r="I1659" t="s">
        <v>33</v>
      </c>
      <c r="J1659" t="s">
        <v>112</v>
      </c>
      <c r="K1659" t="s">
        <v>113</v>
      </c>
      <c r="L1659" t="s">
        <v>36</v>
      </c>
      <c r="M1659" t="s">
        <v>41</v>
      </c>
      <c r="N1659" t="s">
        <v>1564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1</v>
      </c>
      <c r="V1659">
        <v>0</v>
      </c>
      <c r="W1659">
        <v>1</v>
      </c>
      <c r="X1659">
        <v>0</v>
      </c>
      <c r="Y1659">
        <v>0</v>
      </c>
      <c r="Z1659">
        <v>1</v>
      </c>
      <c r="AA1659">
        <v>1</v>
      </c>
      <c r="AB1659" t="s">
        <v>1950</v>
      </c>
    </row>
    <row r="1660" spans="1:28">
      <c r="A1660" t="s">
        <v>1123</v>
      </c>
      <c r="B1660" s="7" t="s">
        <v>38</v>
      </c>
      <c r="D1660" t="s">
        <v>67</v>
      </c>
      <c r="E1660" t="s">
        <v>68</v>
      </c>
      <c r="F1660" t="s">
        <v>69</v>
      </c>
      <c r="H1660" t="s">
        <v>32</v>
      </c>
      <c r="I1660" t="s">
        <v>33</v>
      </c>
      <c r="J1660" t="s">
        <v>1342</v>
      </c>
      <c r="K1660" t="s">
        <v>1104</v>
      </c>
      <c r="L1660" t="s">
        <v>36</v>
      </c>
      <c r="M1660" t="s">
        <v>51</v>
      </c>
      <c r="N1660" t="s">
        <v>1350</v>
      </c>
      <c r="O1660">
        <v>0</v>
      </c>
      <c r="P1660">
        <v>0</v>
      </c>
      <c r="Q1660">
        <v>0</v>
      </c>
      <c r="R1660">
        <v>1</v>
      </c>
      <c r="S1660">
        <v>0</v>
      </c>
      <c r="T1660">
        <v>1</v>
      </c>
      <c r="V1660">
        <v>0</v>
      </c>
      <c r="W1660">
        <v>0</v>
      </c>
      <c r="X1660">
        <v>0</v>
      </c>
      <c r="Y1660">
        <v>0</v>
      </c>
      <c r="Z1660">
        <v>1</v>
      </c>
      <c r="AA1660">
        <v>1</v>
      </c>
      <c r="AB1660" t="s">
        <v>1950</v>
      </c>
    </row>
    <row r="1661" spans="1:28">
      <c r="A1661" t="s">
        <v>1123</v>
      </c>
      <c r="B1661" s="7" t="s">
        <v>38</v>
      </c>
      <c r="D1661" t="s">
        <v>67</v>
      </c>
      <c r="E1661" t="s">
        <v>68</v>
      </c>
      <c r="F1661" t="s">
        <v>69</v>
      </c>
      <c r="H1661" t="s">
        <v>32</v>
      </c>
      <c r="I1661" t="s">
        <v>33</v>
      </c>
      <c r="J1661" t="s">
        <v>1342</v>
      </c>
      <c r="K1661" t="s">
        <v>1104</v>
      </c>
      <c r="L1661" t="s">
        <v>36</v>
      </c>
      <c r="M1661" t="s">
        <v>41</v>
      </c>
      <c r="N1661" t="s">
        <v>1350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v>1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1</v>
      </c>
      <c r="AB1661" t="s">
        <v>1950</v>
      </c>
    </row>
    <row r="1662" spans="1:28">
      <c r="A1662" t="s">
        <v>1123</v>
      </c>
      <c r="B1662" s="7" t="s">
        <v>1171</v>
      </c>
      <c r="D1662" t="s">
        <v>67</v>
      </c>
      <c r="E1662" t="s">
        <v>68</v>
      </c>
      <c r="F1662" t="s">
        <v>624</v>
      </c>
      <c r="H1662" t="s">
        <v>47</v>
      </c>
      <c r="I1662" t="s">
        <v>33</v>
      </c>
      <c r="J1662" t="s">
        <v>112</v>
      </c>
      <c r="K1662" t="s">
        <v>113</v>
      </c>
      <c r="L1662" t="s">
        <v>36</v>
      </c>
      <c r="M1662" t="s">
        <v>41</v>
      </c>
      <c r="N1662" t="s">
        <v>1868</v>
      </c>
      <c r="O1662">
        <v>0</v>
      </c>
      <c r="P1662">
        <v>0</v>
      </c>
      <c r="Q1662">
        <v>1</v>
      </c>
      <c r="R1662">
        <v>0</v>
      </c>
      <c r="S1662">
        <v>0</v>
      </c>
      <c r="T1662">
        <v>1</v>
      </c>
      <c r="V1662">
        <v>0</v>
      </c>
      <c r="W1662">
        <v>0</v>
      </c>
      <c r="X1662">
        <v>0</v>
      </c>
      <c r="Y1662">
        <v>0</v>
      </c>
      <c r="Z1662">
        <v>1</v>
      </c>
      <c r="AA1662">
        <v>1</v>
      </c>
      <c r="AB1662" t="s">
        <v>1950</v>
      </c>
    </row>
  </sheetData>
  <sheetProtection pivotTables="0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85CB-3F46-A444-B287-26AE152B6A3E}">
  <dimension ref="A1:M103"/>
  <sheetViews>
    <sheetView workbookViewId="0">
      <selection activeCell="D10" sqref="D10"/>
    </sheetView>
  </sheetViews>
  <sheetFormatPr baseColWidth="10" defaultRowHeight="15"/>
  <cols>
    <col min="1" max="1" width="18.83203125" bestFit="1" customWidth="1"/>
    <col min="2" max="2" width="21.83203125" bestFit="1" customWidth="1"/>
    <col min="3" max="3" width="22.5" bestFit="1" customWidth="1"/>
    <col min="4" max="4" width="38.5" bestFit="1" customWidth="1"/>
    <col min="5" max="5" width="28.1640625" bestFit="1" customWidth="1"/>
    <col min="6" max="6" width="24" bestFit="1" customWidth="1"/>
    <col min="7" max="7" width="30.6640625" bestFit="1" customWidth="1"/>
    <col min="8" max="8" width="21.83203125" bestFit="1" customWidth="1"/>
    <col min="9" max="9" width="29.6640625" bestFit="1" customWidth="1"/>
  </cols>
  <sheetData>
    <row r="1" spans="1:10">
      <c r="A1" s="4" t="s">
        <v>1143</v>
      </c>
      <c r="I1" t="s">
        <v>1150</v>
      </c>
      <c r="J1">
        <v>16</v>
      </c>
    </row>
    <row r="2" spans="1:10">
      <c r="A2" s="1" t="s">
        <v>1130</v>
      </c>
      <c r="B2" t="s">
        <v>1133</v>
      </c>
      <c r="C2" t="s">
        <v>1132</v>
      </c>
      <c r="D2" t="s">
        <v>1135</v>
      </c>
      <c r="E2" t="s">
        <v>1134</v>
      </c>
      <c r="F2" t="s">
        <v>1136</v>
      </c>
      <c r="G2" t="s">
        <v>1155</v>
      </c>
      <c r="H2" t="s">
        <v>1137</v>
      </c>
      <c r="I2" s="8" t="s">
        <v>1145</v>
      </c>
      <c r="J2" s="9">
        <v>45076</v>
      </c>
    </row>
    <row r="3" spans="1:10">
      <c r="A3" s="2" t="s">
        <v>1117</v>
      </c>
      <c r="B3">
        <v>14</v>
      </c>
      <c r="E3">
        <v>14</v>
      </c>
      <c r="F3">
        <v>0</v>
      </c>
      <c r="G3">
        <v>14</v>
      </c>
      <c r="H3">
        <v>0</v>
      </c>
      <c r="I3" s="8" t="s">
        <v>1146</v>
      </c>
      <c r="J3" s="9">
        <f>J2+J1</f>
        <v>45092</v>
      </c>
    </row>
    <row r="4" spans="1:10">
      <c r="A4" s="2" t="s">
        <v>28</v>
      </c>
      <c r="B4">
        <v>38</v>
      </c>
      <c r="C4">
        <v>1</v>
      </c>
      <c r="D4">
        <v>0</v>
      </c>
      <c r="E4">
        <v>36</v>
      </c>
      <c r="F4">
        <v>0</v>
      </c>
      <c r="G4">
        <v>38</v>
      </c>
      <c r="H4">
        <v>4</v>
      </c>
      <c r="I4" s="8" t="s">
        <v>1147</v>
      </c>
      <c r="J4" s="9">
        <f ca="1">TODAY()</f>
        <v>45258</v>
      </c>
    </row>
    <row r="5" spans="1:10">
      <c r="A5" s="2" t="s">
        <v>108</v>
      </c>
      <c r="B5">
        <v>13</v>
      </c>
      <c r="C5">
        <v>0</v>
      </c>
      <c r="D5">
        <v>0</v>
      </c>
      <c r="E5">
        <v>13</v>
      </c>
      <c r="F5">
        <v>0</v>
      </c>
      <c r="G5">
        <v>13</v>
      </c>
      <c r="H5">
        <v>2</v>
      </c>
      <c r="I5" s="8" t="s">
        <v>1148</v>
      </c>
      <c r="J5" s="8">
        <f ca="1">J4-J2</f>
        <v>182</v>
      </c>
    </row>
    <row r="6" spans="1:10">
      <c r="A6" s="2" t="s">
        <v>1123</v>
      </c>
      <c r="B6">
        <v>17</v>
      </c>
      <c r="C6">
        <v>0</v>
      </c>
      <c r="D6">
        <v>0</v>
      </c>
      <c r="E6">
        <v>15</v>
      </c>
      <c r="F6">
        <v>0</v>
      </c>
      <c r="G6">
        <v>16</v>
      </c>
      <c r="H6">
        <v>2</v>
      </c>
    </row>
    <row r="7" spans="1:10">
      <c r="A7" s="2" t="s">
        <v>1106</v>
      </c>
      <c r="B7">
        <v>19</v>
      </c>
      <c r="C7">
        <v>0</v>
      </c>
      <c r="D7">
        <v>0</v>
      </c>
      <c r="E7">
        <v>19</v>
      </c>
      <c r="F7">
        <v>0</v>
      </c>
      <c r="G7">
        <v>19</v>
      </c>
      <c r="H7">
        <v>4</v>
      </c>
    </row>
    <row r="8" spans="1:10">
      <c r="A8" s="2" t="s">
        <v>1112</v>
      </c>
      <c r="B8">
        <v>20</v>
      </c>
      <c r="C8">
        <v>0</v>
      </c>
      <c r="D8">
        <v>0</v>
      </c>
      <c r="E8">
        <v>17</v>
      </c>
      <c r="F8">
        <v>0</v>
      </c>
      <c r="G8">
        <v>17</v>
      </c>
      <c r="H8">
        <v>2</v>
      </c>
    </row>
    <row r="9" spans="1:10">
      <c r="A9" s="2" t="s">
        <v>75</v>
      </c>
      <c r="B9">
        <v>38</v>
      </c>
      <c r="C9">
        <v>0</v>
      </c>
      <c r="D9">
        <v>0</v>
      </c>
      <c r="E9">
        <v>38</v>
      </c>
      <c r="F9">
        <v>0</v>
      </c>
      <c r="G9">
        <v>38</v>
      </c>
      <c r="H9">
        <v>4</v>
      </c>
    </row>
    <row r="10" spans="1:10">
      <c r="A10" s="2" t="s">
        <v>1092</v>
      </c>
      <c r="B10">
        <v>26</v>
      </c>
      <c r="C10">
        <v>0</v>
      </c>
      <c r="D10">
        <v>0</v>
      </c>
      <c r="E10">
        <v>21</v>
      </c>
      <c r="F10">
        <v>0</v>
      </c>
      <c r="G10">
        <v>22</v>
      </c>
      <c r="H10">
        <v>0</v>
      </c>
    </row>
    <row r="11" spans="1:10">
      <c r="A11" s="2" t="s">
        <v>115</v>
      </c>
      <c r="B11">
        <v>722</v>
      </c>
      <c r="C11">
        <v>158</v>
      </c>
      <c r="D11">
        <v>47</v>
      </c>
      <c r="E11">
        <v>690</v>
      </c>
      <c r="F11">
        <v>0</v>
      </c>
      <c r="H11">
        <v>0</v>
      </c>
    </row>
    <row r="12" spans="1:10">
      <c r="A12" s="2" t="s">
        <v>658</v>
      </c>
      <c r="B12">
        <v>750</v>
      </c>
      <c r="C12">
        <v>173</v>
      </c>
      <c r="D12">
        <v>43</v>
      </c>
      <c r="E12">
        <v>692</v>
      </c>
      <c r="F12">
        <v>0</v>
      </c>
      <c r="H12">
        <v>2</v>
      </c>
    </row>
    <row r="13" spans="1:10">
      <c r="A13" s="2" t="s">
        <v>1362</v>
      </c>
      <c r="B13">
        <v>4</v>
      </c>
      <c r="E13">
        <v>4</v>
      </c>
      <c r="F13">
        <v>0</v>
      </c>
      <c r="G13">
        <v>4</v>
      </c>
      <c r="H13">
        <v>0</v>
      </c>
    </row>
    <row r="14" spans="1:10">
      <c r="A14" s="2" t="s">
        <v>1131</v>
      </c>
      <c r="B14">
        <v>1661</v>
      </c>
      <c r="C14">
        <v>332</v>
      </c>
      <c r="D14">
        <v>90</v>
      </c>
      <c r="E14">
        <v>1559</v>
      </c>
      <c r="F14">
        <v>0</v>
      </c>
      <c r="G14">
        <v>181</v>
      </c>
      <c r="H14">
        <v>20</v>
      </c>
    </row>
    <row r="16" spans="1:10">
      <c r="A16" s="3" t="s">
        <v>1139</v>
      </c>
      <c r="B16" s="6" t="s">
        <v>1138</v>
      </c>
      <c r="C16" s="6" t="s">
        <v>1141</v>
      </c>
      <c r="D16" s="10" t="s">
        <v>1144</v>
      </c>
      <c r="E16" s="5" t="s">
        <v>1149</v>
      </c>
      <c r="H16" t="s">
        <v>1163</v>
      </c>
      <c r="I16" t="s">
        <v>1165</v>
      </c>
    </row>
    <row r="17" spans="1:13" ht="32">
      <c r="A17" s="2" t="s">
        <v>1117</v>
      </c>
      <c r="B17" s="5">
        <v>20</v>
      </c>
      <c r="C17" s="5">
        <f>ROUND(100*IF(ISERROR(GETPIVOTDATA("Somme de form_collected",$A$2,"form_title",$A17)),0,GETPIVOTDATA("Somme de form_collected",$A$2,"form_title",$A17))/$B17,1)</f>
        <v>70</v>
      </c>
      <c r="D17" s="5">
        <f>IF(ISERROR(GETPIVOTDATA("Somme de form_collected",$A$2,"form_title",$A17)),0,ROUND(100*GETPIVOTDATA("Somme de form_approve",$A$2,"form_title",$A17)/GETPIVOTDATA("Somme de form_collected",$A$2,"form_title",$A17),1))</f>
        <v>100</v>
      </c>
      <c r="E17" s="5">
        <f ca="1">ROUND(B17*$J$5/$J$1,0)</f>
        <v>228</v>
      </c>
      <c r="F17" s="15" t="s">
        <v>1352</v>
      </c>
      <c r="G17" t="str">
        <f>ROUND(100*GETPIVOTDATA("Somme de ecole_remplace",$A$2)/GETPIVOTDATA("Somme de form_collected",$A$2),1) &amp; "%"</f>
        <v>20%</v>
      </c>
      <c r="H17" s="11">
        <f>IF(ISERROR(GETPIVOTDATA("Somme de form_collected",$A$2,"form_title",A17)),0,GETPIVOTDATA("Somme de form_collected",$A$2,"form_title",A17))</f>
        <v>14</v>
      </c>
      <c r="I17">
        <f ca="1">IF(H17=0,0,E17)</f>
        <v>228</v>
      </c>
      <c r="L17" s="12" t="s">
        <v>1158</v>
      </c>
      <c r="M17">
        <f>H26+H27</f>
        <v>1472</v>
      </c>
    </row>
    <row r="18" spans="1:13">
      <c r="A18" s="2" t="s">
        <v>28</v>
      </c>
      <c r="B18" s="5">
        <v>36</v>
      </c>
      <c r="C18" s="5">
        <f t="shared" ref="C18:C27" si="0">ROUND(100*IF(ISERROR(GETPIVOTDATA("Somme de form_collected",$A$2,"form_title",$A18)),0,GETPIVOTDATA("Somme de form_collected",$A$2,"form_title",$A18))/$B18,1)</f>
        <v>105.6</v>
      </c>
      <c r="D18" s="5">
        <f t="shared" ref="D18:D26" si="1">IF(ISERROR(GETPIVOTDATA("Somme de form_collected",$A$2,"form_title",$A18)),0,ROUND(100*GETPIVOTDATA("Somme de form_approve",$A$2,"form_title",$A18)/GETPIVOTDATA("Somme de form_collected",$A$2,"form_title",$A18),1))</f>
        <v>94.7</v>
      </c>
      <c r="E18" s="5">
        <f t="shared" ref="E18:E27" ca="1" si="2">ROUND(B18*$J$5/$J$1,0)</f>
        <v>410</v>
      </c>
      <c r="H18" s="11">
        <f t="shared" ref="H18:H27" si="3">IF(ISERROR(GETPIVOTDATA("Somme de form_collected",$A$2,"form_title",A18)),0,GETPIVOTDATA("Somme de form_collected",$A$2,"form_title",A18))</f>
        <v>38</v>
      </c>
      <c r="I18">
        <f t="shared" ref="I18:I27" ca="1" si="4">IF(H18=0,0,E18)</f>
        <v>410</v>
      </c>
      <c r="L18" s="12" t="s">
        <v>1159</v>
      </c>
      <c r="M18">
        <f>SUM(H17:H25)</f>
        <v>185</v>
      </c>
    </row>
    <row r="19" spans="1:13" ht="32">
      <c r="A19" s="2" t="s">
        <v>1140</v>
      </c>
      <c r="B19" s="5">
        <v>14</v>
      </c>
      <c r="C19" s="5">
        <f t="shared" si="0"/>
        <v>0</v>
      </c>
      <c r="D19" s="5">
        <f t="shared" si="1"/>
        <v>0</v>
      </c>
      <c r="E19" s="5">
        <f t="shared" ca="1" si="2"/>
        <v>159</v>
      </c>
      <c r="F19" s="15" t="s">
        <v>1353</v>
      </c>
      <c r="G19" t="str">
        <f>ROUND(100*GETPIVOTDATA("Somme de remplace_hors_echantillon",$A$2)/GETPIVOTDATA("Somme de form_collected",$A$2),1) &amp; "%"</f>
        <v>5,4%</v>
      </c>
      <c r="H19" s="11">
        <f t="shared" si="3"/>
        <v>0</v>
      </c>
      <c r="I19">
        <f t="shared" si="4"/>
        <v>0</v>
      </c>
      <c r="L19" s="12" t="s">
        <v>1160</v>
      </c>
    </row>
    <row r="20" spans="1:13">
      <c r="A20" s="2" t="s">
        <v>108</v>
      </c>
      <c r="B20" s="5">
        <v>12</v>
      </c>
      <c r="C20" s="5">
        <f t="shared" si="0"/>
        <v>108.3</v>
      </c>
      <c r="D20" s="5">
        <f t="shared" si="1"/>
        <v>100</v>
      </c>
      <c r="E20" s="5">
        <f t="shared" ca="1" si="2"/>
        <v>137</v>
      </c>
      <c r="F20" t="s">
        <v>1151</v>
      </c>
      <c r="G20" t="str">
        <f>ROUND(100*(GETPIVOTDATA("Somme de ecole_remplace",$A$2)+GETPIVOTDATA("Somme de remplace_hors_echantillon",$A$2))/GETPIVOTDATA("Somme de form_collected",$A$2),1) &amp; "%"</f>
        <v>25,4%</v>
      </c>
      <c r="H20" s="11">
        <f t="shared" si="3"/>
        <v>13</v>
      </c>
      <c r="I20">
        <f t="shared" ca="1" si="4"/>
        <v>137</v>
      </c>
    </row>
    <row r="21" spans="1:13">
      <c r="A21" s="2" t="s">
        <v>1123</v>
      </c>
      <c r="B21" s="5">
        <v>12</v>
      </c>
      <c r="C21" s="5">
        <f t="shared" si="0"/>
        <v>141.69999999999999</v>
      </c>
      <c r="D21" s="5">
        <f t="shared" si="1"/>
        <v>88.2</v>
      </c>
      <c r="E21" s="5">
        <f t="shared" ca="1" si="2"/>
        <v>137</v>
      </c>
      <c r="H21" s="11">
        <f t="shared" si="3"/>
        <v>17</v>
      </c>
      <c r="I21">
        <f t="shared" ca="1" si="4"/>
        <v>137</v>
      </c>
    </row>
    <row r="22" spans="1:13">
      <c r="A22" s="2" t="s">
        <v>1106</v>
      </c>
      <c r="B22" s="5">
        <v>12</v>
      </c>
      <c r="C22" s="5">
        <f t="shared" si="0"/>
        <v>158.30000000000001</v>
      </c>
      <c r="D22" s="5">
        <f t="shared" si="1"/>
        <v>100</v>
      </c>
      <c r="E22" s="5">
        <f t="shared" ca="1" si="2"/>
        <v>137</v>
      </c>
      <c r="F22" s="12" t="s">
        <v>1152</v>
      </c>
      <c r="G22" t="str">
        <f>ROUND(100*GETPIVOTDATA("Somme de duplicatedData",$A$2)/GETPIVOTDATA("Somme de form_collected",$A$2),1) &amp; "%"</f>
        <v>1,2%</v>
      </c>
      <c r="H22" s="11">
        <f t="shared" si="3"/>
        <v>19</v>
      </c>
      <c r="I22">
        <f t="shared" ca="1" si="4"/>
        <v>137</v>
      </c>
    </row>
    <row r="23" spans="1:13">
      <c r="A23" s="2" t="s">
        <v>1112</v>
      </c>
      <c r="B23" s="5">
        <v>12</v>
      </c>
      <c r="C23" s="5">
        <f t="shared" si="0"/>
        <v>166.7</v>
      </c>
      <c r="D23" s="5">
        <f t="shared" si="1"/>
        <v>85</v>
      </c>
      <c r="E23" s="5">
        <f t="shared" ca="1" si="2"/>
        <v>137</v>
      </c>
      <c r="F23" s="12" t="s">
        <v>1351</v>
      </c>
      <c r="G23" s="2" t="str">
        <f>IF($M$18=0,0,ROUND(100*GETPIVOTDATA("Somme de audio_unavailable",$A$2)/$M$18,1)) &amp; "%"</f>
        <v>97,8%</v>
      </c>
      <c r="H23" s="11">
        <f t="shared" si="3"/>
        <v>20</v>
      </c>
      <c r="I23">
        <f t="shared" ca="1" si="4"/>
        <v>137</v>
      </c>
    </row>
    <row r="24" spans="1:13">
      <c r="A24" s="2" t="s">
        <v>75</v>
      </c>
      <c r="B24" s="5">
        <v>36</v>
      </c>
      <c r="C24" s="5">
        <f t="shared" si="0"/>
        <v>105.6</v>
      </c>
      <c r="D24" s="5">
        <f t="shared" si="1"/>
        <v>100</v>
      </c>
      <c r="E24" s="5">
        <f t="shared" ca="1" si="2"/>
        <v>410</v>
      </c>
      <c r="H24" s="11">
        <f t="shared" si="3"/>
        <v>38</v>
      </c>
      <c r="I24">
        <f t="shared" ca="1" si="4"/>
        <v>410</v>
      </c>
    </row>
    <row r="25" spans="1:13">
      <c r="A25" s="2" t="s">
        <v>1092</v>
      </c>
      <c r="B25" s="5">
        <v>18</v>
      </c>
      <c r="C25" s="5">
        <f t="shared" si="0"/>
        <v>144.4</v>
      </c>
      <c r="D25" s="5">
        <f t="shared" si="1"/>
        <v>80.8</v>
      </c>
      <c r="E25" s="5">
        <f t="shared" ca="1" si="2"/>
        <v>205</v>
      </c>
      <c r="H25" s="11">
        <f t="shared" si="3"/>
        <v>26</v>
      </c>
      <c r="I25">
        <f t="shared" ca="1" si="4"/>
        <v>205</v>
      </c>
    </row>
    <row r="26" spans="1:13">
      <c r="A26" s="2" t="s">
        <v>115</v>
      </c>
      <c r="B26" s="5">
        <v>740</v>
      </c>
      <c r="C26" s="5">
        <f t="shared" si="0"/>
        <v>97.6</v>
      </c>
      <c r="D26" s="5">
        <f t="shared" si="1"/>
        <v>95.6</v>
      </c>
      <c r="E26" s="5">
        <f t="shared" ca="1" si="2"/>
        <v>8418</v>
      </c>
      <c r="H26" s="11">
        <f t="shared" si="3"/>
        <v>722</v>
      </c>
      <c r="I26">
        <f t="shared" ca="1" si="4"/>
        <v>8418</v>
      </c>
    </row>
    <row r="27" spans="1:13">
      <c r="A27" s="2" t="s">
        <v>658</v>
      </c>
      <c r="B27" s="5">
        <v>740</v>
      </c>
      <c r="C27" s="5">
        <f t="shared" si="0"/>
        <v>101.4</v>
      </c>
      <c r="D27" s="5">
        <f>IF(ISERROR(GETPIVOTDATA("Somme de form_collected",$A$2,"form_title",$A27)),0,ROUND(100*GETPIVOTDATA("Somme de form_approve",$A$2,"form_title",$A27)/GETPIVOTDATA("Somme de form_collected",$A$2,"form_title",$A27),1))</f>
        <v>92.3</v>
      </c>
      <c r="E27" s="5">
        <f t="shared" ca="1" si="2"/>
        <v>8418</v>
      </c>
      <c r="H27" s="11">
        <f t="shared" si="3"/>
        <v>750</v>
      </c>
      <c r="I27">
        <f t="shared" ca="1" si="4"/>
        <v>8418</v>
      </c>
    </row>
    <row r="28" spans="1:13">
      <c r="A28" s="2" t="s">
        <v>1142</v>
      </c>
      <c r="B28" s="5">
        <f>SUM(B17:B27)</f>
        <v>1652</v>
      </c>
      <c r="C28" s="5">
        <f>ROUND(100*GETPIVOTDATA("Somme de form_collected",$A$2)/$B28,1)</f>
        <v>100.5</v>
      </c>
      <c r="D28" s="5">
        <f>IF(ISERROR(GETPIVOTDATA("Somme de form_collected",$A$2)), 0, ROUND(100*GETPIVOTDATA("Somme de form_approve",$A$2)/GETPIVOTDATA("Somme de form_collected",$A$2),1))</f>
        <v>93.9</v>
      </c>
      <c r="E28" s="5">
        <f ca="1">ROUND(B28*$J$5/$J$1,0)</f>
        <v>18792</v>
      </c>
      <c r="H28" s="11">
        <f>IF(ISERROR(GETPIVOTDATA("Somme de form_collected",$A$2)),0,GETPIVOTDATA("Somme de form_collected",$A$2))</f>
        <v>1661</v>
      </c>
      <c r="I28">
        <f ca="1">SUM(I17:I27)</f>
        <v>18637</v>
      </c>
    </row>
    <row r="32" spans="1:13">
      <c r="A32" s="4" t="s">
        <v>1168</v>
      </c>
      <c r="D32" s="4" t="s">
        <v>1167</v>
      </c>
    </row>
    <row r="33" spans="1:8">
      <c r="A33" s="1" t="s">
        <v>1130</v>
      </c>
      <c r="B33" t="s">
        <v>1133</v>
      </c>
      <c r="D33" t="s">
        <v>1153</v>
      </c>
      <c r="E33" t="s">
        <v>1154</v>
      </c>
      <c r="F33" t="s">
        <v>1155</v>
      </c>
      <c r="G33" t="s">
        <v>1156</v>
      </c>
      <c r="H33" t="s">
        <v>1157</v>
      </c>
    </row>
    <row r="34" spans="1:8">
      <c r="A34" s="14" t="s">
        <v>1181</v>
      </c>
      <c r="B34">
        <v>23</v>
      </c>
      <c r="D34">
        <v>45</v>
      </c>
      <c r="E34">
        <v>64</v>
      </c>
      <c r="F34">
        <v>181</v>
      </c>
      <c r="G34">
        <v>181</v>
      </c>
      <c r="H34">
        <v>10</v>
      </c>
    </row>
    <row r="35" spans="1:8">
      <c r="A35" s="14" t="s">
        <v>1172</v>
      </c>
      <c r="B35">
        <v>64</v>
      </c>
      <c r="C35" s="13" t="s">
        <v>1161</v>
      </c>
      <c r="D35">
        <f>ROUND(100*GETPIVOTDATA("Somme de schoolWithoutEquivalentInformants",$D$33)/M17,0)</f>
        <v>3</v>
      </c>
      <c r="E35">
        <f>ROUND(100*GETPIVOTDATA("Somme de formsWithoutSummary",$D$33)/M18,0)</f>
        <v>35</v>
      </c>
      <c r="F35">
        <f>ROUND(100*GETPIVOTDATA("Somme de audio_unavailable",$D$33)/M18,0)</f>
        <v>98</v>
      </c>
      <c r="G35">
        <f>ROUND(100*GETPIVOTDATA("Somme de image_unavailable",$D$33)/M18,0)</f>
        <v>98</v>
      </c>
    </row>
    <row r="36" spans="1:8">
      <c r="A36" s="14" t="s">
        <v>1177</v>
      </c>
      <c r="B36">
        <v>154</v>
      </c>
      <c r="C36" s="13" t="s">
        <v>1162</v>
      </c>
      <c r="D36">
        <f>100-D35</f>
        <v>97</v>
      </c>
      <c r="E36">
        <f>100-E35</f>
        <v>65</v>
      </c>
      <c r="F36">
        <f>100-F35</f>
        <v>2</v>
      </c>
      <c r="G36">
        <f t="shared" ref="G36" si="5">100-G35</f>
        <v>2</v>
      </c>
    </row>
    <row r="37" spans="1:8">
      <c r="A37" s="14" t="s">
        <v>1174</v>
      </c>
      <c r="B37">
        <v>249</v>
      </c>
    </row>
    <row r="38" spans="1:8">
      <c r="A38" s="14" t="s">
        <v>1173</v>
      </c>
      <c r="B38">
        <v>223</v>
      </c>
      <c r="D38">
        <v>1</v>
      </c>
      <c r="G38" s="4" t="s">
        <v>1166</v>
      </c>
    </row>
    <row r="39" spans="1:8">
      <c r="A39" s="14" t="s">
        <v>1170</v>
      </c>
      <c r="B39">
        <v>80</v>
      </c>
      <c r="D39">
        <v>1</v>
      </c>
      <c r="G39" s="1" t="s">
        <v>1130</v>
      </c>
      <c r="H39" t="s">
        <v>1133</v>
      </c>
    </row>
    <row r="40" spans="1:8">
      <c r="A40" s="14" t="s">
        <v>1176</v>
      </c>
      <c r="B40">
        <v>215</v>
      </c>
      <c r="D40">
        <v>1</v>
      </c>
      <c r="G40" s="2" t="s">
        <v>595</v>
      </c>
      <c r="H40">
        <v>4</v>
      </c>
    </row>
    <row r="41" spans="1:8">
      <c r="A41" s="14" t="s">
        <v>38</v>
      </c>
      <c r="B41">
        <v>167</v>
      </c>
      <c r="D41">
        <v>1</v>
      </c>
      <c r="G41" s="2" t="s">
        <v>99</v>
      </c>
      <c r="H41">
        <v>4</v>
      </c>
    </row>
    <row r="42" spans="1:8">
      <c r="A42" s="14" t="s">
        <v>1171</v>
      </c>
      <c r="B42">
        <v>182</v>
      </c>
      <c r="D42">
        <v>1</v>
      </c>
      <c r="G42" s="2" t="s">
        <v>1109</v>
      </c>
      <c r="H42">
        <v>5</v>
      </c>
    </row>
    <row r="43" spans="1:8">
      <c r="A43" s="14" t="s">
        <v>1354</v>
      </c>
      <c r="B43">
        <v>111</v>
      </c>
      <c r="D43">
        <v>1</v>
      </c>
      <c r="G43" s="2" t="s">
        <v>105</v>
      </c>
      <c r="H43">
        <v>6</v>
      </c>
    </row>
    <row r="44" spans="1:8">
      <c r="A44" s="14" t="s">
        <v>1565</v>
      </c>
      <c r="B44">
        <v>66</v>
      </c>
      <c r="D44">
        <v>1</v>
      </c>
      <c r="G44" s="2" t="s">
        <v>62</v>
      </c>
      <c r="H44">
        <v>6</v>
      </c>
    </row>
    <row r="45" spans="1:8">
      <c r="A45" s="14" t="s">
        <v>1746</v>
      </c>
      <c r="B45">
        <v>38</v>
      </c>
      <c r="D45">
        <v>1</v>
      </c>
      <c r="G45" s="2" t="s">
        <v>1893</v>
      </c>
      <c r="H45">
        <v>6</v>
      </c>
    </row>
    <row r="46" spans="1:8">
      <c r="A46" s="14" t="s">
        <v>1821</v>
      </c>
      <c r="B46">
        <v>6</v>
      </c>
      <c r="D46">
        <v>1</v>
      </c>
      <c r="G46" s="2" t="s">
        <v>1679</v>
      </c>
      <c r="H46">
        <v>6</v>
      </c>
    </row>
    <row r="47" spans="1:8">
      <c r="A47" s="14" t="s">
        <v>1807</v>
      </c>
      <c r="B47">
        <v>9</v>
      </c>
      <c r="D47">
        <v>1</v>
      </c>
      <c r="G47" s="2" t="s">
        <v>34</v>
      </c>
      <c r="H47">
        <v>6</v>
      </c>
    </row>
    <row r="48" spans="1:8">
      <c r="A48" s="14" t="s">
        <v>1842</v>
      </c>
      <c r="B48">
        <v>3</v>
      </c>
      <c r="D48">
        <v>1</v>
      </c>
      <c r="G48" s="2" t="s">
        <v>1846</v>
      </c>
      <c r="H48">
        <v>6</v>
      </c>
    </row>
    <row r="49" spans="1:8">
      <c r="A49" s="14" t="s">
        <v>1857</v>
      </c>
      <c r="B49">
        <v>4</v>
      </c>
      <c r="D49">
        <v>1</v>
      </c>
      <c r="G49" s="2" t="s">
        <v>1101</v>
      </c>
      <c r="H49">
        <v>6</v>
      </c>
    </row>
    <row r="50" spans="1:8">
      <c r="A50" s="14" t="s">
        <v>1870</v>
      </c>
      <c r="B50">
        <v>40</v>
      </c>
      <c r="D50">
        <v>1</v>
      </c>
      <c r="G50" s="2" t="s">
        <v>70</v>
      </c>
      <c r="H50">
        <v>6</v>
      </c>
    </row>
    <row r="51" spans="1:8">
      <c r="A51" s="14" t="s">
        <v>1869</v>
      </c>
      <c r="B51">
        <v>13</v>
      </c>
      <c r="D51">
        <v>1</v>
      </c>
      <c r="G51" s="2" t="s">
        <v>1579</v>
      </c>
      <c r="H51">
        <v>6</v>
      </c>
    </row>
    <row r="52" spans="1:8">
      <c r="A52" s="14" t="s">
        <v>1916</v>
      </c>
      <c r="B52">
        <v>2</v>
      </c>
      <c r="D52">
        <v>1</v>
      </c>
      <c r="G52" s="2" t="s">
        <v>85</v>
      </c>
      <c r="H52">
        <v>7</v>
      </c>
    </row>
    <row r="53" spans="1:8">
      <c r="A53" s="14" t="s">
        <v>1892</v>
      </c>
      <c r="B53">
        <v>10</v>
      </c>
      <c r="D53">
        <v>1</v>
      </c>
      <c r="G53" s="2" t="s">
        <v>48</v>
      </c>
      <c r="H53">
        <v>7</v>
      </c>
    </row>
    <row r="54" spans="1:8">
      <c r="A54" s="14" t="s">
        <v>1891</v>
      </c>
      <c r="B54">
        <v>2</v>
      </c>
      <c r="D54">
        <v>1</v>
      </c>
      <c r="G54" s="2" t="s">
        <v>56</v>
      </c>
      <c r="H54">
        <v>7</v>
      </c>
    </row>
    <row r="55" spans="1:8">
      <c r="A55" s="2" t="s">
        <v>1131</v>
      </c>
      <c r="B55">
        <v>1661</v>
      </c>
      <c r="D55">
        <v>1</v>
      </c>
      <c r="G55" s="2" t="s">
        <v>1780</v>
      </c>
      <c r="H55">
        <v>7</v>
      </c>
    </row>
    <row r="56" spans="1:8">
      <c r="D56">
        <v>1</v>
      </c>
      <c r="G56" s="2" t="s">
        <v>82</v>
      </c>
      <c r="H56">
        <v>8</v>
      </c>
    </row>
    <row r="57" spans="1:8">
      <c r="D57">
        <v>1</v>
      </c>
      <c r="G57" s="2" t="s">
        <v>1342</v>
      </c>
      <c r="H57">
        <v>10</v>
      </c>
    </row>
    <row r="58" spans="1:8">
      <c r="G58" s="2" t="s">
        <v>88</v>
      </c>
      <c r="H58">
        <v>10</v>
      </c>
    </row>
    <row r="59" spans="1:8">
      <c r="A59" s="4" t="s">
        <v>1169</v>
      </c>
      <c r="G59" s="2" t="s">
        <v>92</v>
      </c>
      <c r="H59">
        <v>11</v>
      </c>
    </row>
    <row r="60" spans="1:8">
      <c r="A60" s="1" t="s">
        <v>1130</v>
      </c>
      <c r="B60" t="s">
        <v>1133</v>
      </c>
      <c r="G60" s="2" t="s">
        <v>1093</v>
      </c>
      <c r="H60">
        <v>11</v>
      </c>
    </row>
    <row r="61" spans="1:8">
      <c r="A61" s="2" t="s">
        <v>59</v>
      </c>
      <c r="B61">
        <v>420</v>
      </c>
      <c r="G61" s="2" t="s">
        <v>1119</v>
      </c>
      <c r="H61">
        <v>12</v>
      </c>
    </row>
    <row r="62" spans="1:8">
      <c r="A62" s="2" t="s">
        <v>96</v>
      </c>
      <c r="B62">
        <v>390</v>
      </c>
      <c r="G62" s="2" t="s">
        <v>76</v>
      </c>
      <c r="H62">
        <v>13</v>
      </c>
    </row>
    <row r="63" spans="1:8">
      <c r="A63" s="2" t="s">
        <v>44</v>
      </c>
      <c r="B63">
        <v>254</v>
      </c>
      <c r="G63" s="2" t="s">
        <v>256</v>
      </c>
      <c r="H63">
        <v>14</v>
      </c>
    </row>
    <row r="64" spans="1:8">
      <c r="A64" s="2" t="s">
        <v>29</v>
      </c>
      <c r="B64">
        <v>231</v>
      </c>
      <c r="G64" s="2" t="s">
        <v>262</v>
      </c>
      <c r="H64">
        <v>20</v>
      </c>
    </row>
    <row r="65" spans="1:8">
      <c r="A65" s="2" t="s">
        <v>67</v>
      </c>
      <c r="B65">
        <v>210</v>
      </c>
      <c r="G65" s="2" t="s">
        <v>267</v>
      </c>
      <c r="H65">
        <v>22</v>
      </c>
    </row>
    <row r="66" spans="1:8">
      <c r="A66" s="2" t="s">
        <v>53</v>
      </c>
      <c r="B66">
        <v>138</v>
      </c>
      <c r="G66" s="2" t="s">
        <v>235</v>
      </c>
      <c r="H66">
        <v>22</v>
      </c>
    </row>
    <row r="67" spans="1:8">
      <c r="A67" s="2" t="s">
        <v>1164</v>
      </c>
      <c r="B67">
        <v>18</v>
      </c>
      <c r="G67" s="2" t="s">
        <v>112</v>
      </c>
      <c r="H67">
        <v>22</v>
      </c>
    </row>
    <row r="68" spans="1:8">
      <c r="A68" s="2" t="s">
        <v>1131</v>
      </c>
      <c r="B68">
        <v>1661</v>
      </c>
      <c r="G68" s="2" t="s">
        <v>227</v>
      </c>
      <c r="H68">
        <v>22</v>
      </c>
    </row>
    <row r="69" spans="1:8">
      <c r="G69" s="2" t="s">
        <v>270</v>
      </c>
      <c r="H69">
        <v>24</v>
      </c>
    </row>
    <row r="70" spans="1:8">
      <c r="G70" s="2" t="s">
        <v>245</v>
      </c>
      <c r="H70">
        <v>24</v>
      </c>
    </row>
    <row r="71" spans="1:8">
      <c r="G71" s="2" t="s">
        <v>220</v>
      </c>
      <c r="H71">
        <v>25</v>
      </c>
    </row>
    <row r="72" spans="1:8">
      <c r="G72" s="2" t="s">
        <v>481</v>
      </c>
      <c r="H72">
        <v>28</v>
      </c>
    </row>
    <row r="73" spans="1:8">
      <c r="G73" s="2" t="s">
        <v>461</v>
      </c>
      <c r="H73">
        <v>28</v>
      </c>
    </row>
    <row r="74" spans="1:8">
      <c r="G74" s="2" t="s">
        <v>451</v>
      </c>
      <c r="H74">
        <v>28</v>
      </c>
    </row>
    <row r="75" spans="1:8">
      <c r="G75" s="2" t="s">
        <v>494</v>
      </c>
      <c r="H75">
        <v>29</v>
      </c>
    </row>
    <row r="76" spans="1:8">
      <c r="G76" s="2" t="s">
        <v>542</v>
      </c>
      <c r="H76">
        <v>30</v>
      </c>
    </row>
    <row r="77" spans="1:8">
      <c r="G77" s="2" t="s">
        <v>585</v>
      </c>
      <c r="H77">
        <v>30</v>
      </c>
    </row>
    <row r="78" spans="1:8">
      <c r="G78" s="2" t="s">
        <v>284</v>
      </c>
      <c r="H78">
        <v>31</v>
      </c>
    </row>
    <row r="79" spans="1:8">
      <c r="G79" s="2" t="s">
        <v>509</v>
      </c>
      <c r="H79">
        <v>32</v>
      </c>
    </row>
    <row r="80" spans="1:8">
      <c r="G80" s="2" t="s">
        <v>241</v>
      </c>
      <c r="H80">
        <v>33</v>
      </c>
    </row>
    <row r="81" spans="7:8">
      <c r="G81" s="2" t="s">
        <v>522</v>
      </c>
      <c r="H81">
        <v>33</v>
      </c>
    </row>
    <row r="82" spans="7:8">
      <c r="G82" s="2" t="s">
        <v>534</v>
      </c>
      <c r="H82">
        <v>35</v>
      </c>
    </row>
    <row r="83" spans="7:8">
      <c r="G83" s="2" t="s">
        <v>310</v>
      </c>
      <c r="H83">
        <v>36</v>
      </c>
    </row>
    <row r="84" spans="7:8">
      <c r="G84" s="2" t="s">
        <v>418</v>
      </c>
      <c r="H84">
        <v>36</v>
      </c>
    </row>
    <row r="85" spans="7:8">
      <c r="G85" s="2" t="s">
        <v>323</v>
      </c>
      <c r="H85">
        <v>36</v>
      </c>
    </row>
    <row r="86" spans="7:8">
      <c r="G86" s="2" t="s">
        <v>554</v>
      </c>
      <c r="H86">
        <v>37</v>
      </c>
    </row>
    <row r="87" spans="7:8">
      <c r="G87" s="2" t="s">
        <v>382</v>
      </c>
      <c r="H87">
        <v>38</v>
      </c>
    </row>
    <row r="88" spans="7:8">
      <c r="G88" s="2" t="s">
        <v>400</v>
      </c>
      <c r="H88">
        <v>39</v>
      </c>
    </row>
    <row r="89" spans="7:8">
      <c r="G89" s="2" t="s">
        <v>319</v>
      </c>
      <c r="H89">
        <v>40</v>
      </c>
    </row>
    <row r="90" spans="7:8">
      <c r="G90" s="2" t="s">
        <v>608</v>
      </c>
      <c r="H90">
        <v>42</v>
      </c>
    </row>
    <row r="91" spans="7:8">
      <c r="G91" s="2" t="s">
        <v>347</v>
      </c>
      <c r="H91">
        <v>42</v>
      </c>
    </row>
    <row r="92" spans="7:8">
      <c r="G92" s="2" t="s">
        <v>121</v>
      </c>
      <c r="H92">
        <v>43</v>
      </c>
    </row>
    <row r="93" spans="7:8">
      <c r="G93" s="2" t="s">
        <v>625</v>
      </c>
      <c r="H93">
        <v>44</v>
      </c>
    </row>
    <row r="94" spans="7:8">
      <c r="G94" s="2" t="s">
        <v>342</v>
      </c>
      <c r="H94">
        <v>46</v>
      </c>
    </row>
    <row r="95" spans="7:8">
      <c r="G95" s="2" t="s">
        <v>374</v>
      </c>
      <c r="H95">
        <v>48</v>
      </c>
    </row>
    <row r="96" spans="7:8">
      <c r="G96" s="2" t="s">
        <v>148</v>
      </c>
      <c r="H96">
        <v>50</v>
      </c>
    </row>
    <row r="97" spans="7:8">
      <c r="G97" s="2" t="s">
        <v>133</v>
      </c>
      <c r="H97">
        <v>50</v>
      </c>
    </row>
    <row r="98" spans="7:8">
      <c r="G98" s="2" t="s">
        <v>560</v>
      </c>
      <c r="H98">
        <v>53</v>
      </c>
    </row>
    <row r="99" spans="7:8">
      <c r="G99" s="2" t="s">
        <v>117</v>
      </c>
      <c r="H99">
        <v>58</v>
      </c>
    </row>
    <row r="100" spans="7:8">
      <c r="G100" s="2" t="s">
        <v>207</v>
      </c>
      <c r="H100">
        <v>68</v>
      </c>
    </row>
    <row r="101" spans="7:8">
      <c r="G101" s="2" t="s">
        <v>195</v>
      </c>
      <c r="H101">
        <v>68</v>
      </c>
    </row>
    <row r="102" spans="7:8">
      <c r="G102" s="2" t="s">
        <v>644</v>
      </c>
      <c r="H102">
        <v>85</v>
      </c>
    </row>
    <row r="103" spans="7:8">
      <c r="G103" s="2" t="s">
        <v>1131</v>
      </c>
      <c r="H103">
        <v>1661</v>
      </c>
    </row>
  </sheetData>
  <sheetProtection pivotTables="0"/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D71-50DD-4C40-96B1-278ADCADC8EC}">
  <dimension ref="A1:AL20"/>
  <sheetViews>
    <sheetView showGridLines="0" tabSelected="1" zoomScale="79" zoomScaleNormal="79" workbookViewId="0">
      <pane ySplit="9" topLeftCell="A10" activePane="bottomLeft" state="frozen"/>
      <selection pane="bottomLeft" activeCell="AG10" sqref="AG10:AL12"/>
    </sheetView>
  </sheetViews>
  <sheetFormatPr baseColWidth="10" defaultColWidth="4.83203125" defaultRowHeight="15"/>
  <sheetData>
    <row r="1" spans="1:38" ht="15" customHeight="1">
      <c r="A1" s="17" t="s">
        <v>1129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38" ht="1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38" ht="1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10" spans="1:38">
      <c r="AG10" s="16" t="str">
        <f>IF(treatment!$H$28&gt;=treatment!B28,"ACHEVE",IF(treatment!$H$28&lt;treatment!$I$28,"EN RETARD","EN COURS"))</f>
        <v>ACHEVE</v>
      </c>
      <c r="AH10" s="16"/>
      <c r="AI10" s="16"/>
      <c r="AJ10" s="16"/>
      <c r="AK10" s="16"/>
      <c r="AL10" s="16"/>
    </row>
    <row r="11" spans="1:38">
      <c r="AG11" s="16"/>
      <c r="AH11" s="16"/>
      <c r="AI11" s="16"/>
      <c r="AJ11" s="16"/>
      <c r="AK11" s="16"/>
      <c r="AL11" s="16"/>
    </row>
    <row r="12" spans="1:38">
      <c r="AG12" s="16"/>
      <c r="AH12" s="16"/>
      <c r="AI12" s="16"/>
      <c r="AJ12" s="16"/>
      <c r="AK12" s="16"/>
      <c r="AL12" s="16"/>
    </row>
    <row r="15" spans="1:38" ht="15" customHeight="1"/>
    <row r="16" spans="1:38" ht="15" customHeight="1"/>
    <row r="17" ht="15" customHeight="1"/>
    <row r="18" ht="15" customHeight="1"/>
    <row r="19" ht="15" customHeight="1"/>
    <row r="20" ht="15" customHeight="1"/>
  </sheetData>
  <mergeCells count="2">
    <mergeCell ref="AG10:AL12"/>
    <mergeCell ref="A1:R3"/>
  </mergeCells>
  <conditionalFormatting sqref="AG10:AL12">
    <cfRule type="containsText" dxfId="2" priority="1" operator="containsText" text="EN COURS">
      <formula>NOT(ISERROR(SEARCH("EN COURS",AG10)))</formula>
    </cfRule>
    <cfRule type="containsText" dxfId="1" priority="2" operator="containsText" text="ACHEVE">
      <formula>NOT(ISERROR(SEARCH("ACHEVE",AG10)))</formula>
    </cfRule>
    <cfRule type="containsText" dxfId="0" priority="3" operator="containsText" text="EN RETARD">
      <formula>NOT(ISERROR(SEARCH("EN RETARD",AG10)))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treatment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Mouté</dc:creator>
  <cp:lastModifiedBy>Charles Mouté</cp:lastModifiedBy>
  <dcterms:created xsi:type="dcterms:W3CDTF">2023-06-06T08:02:21Z</dcterms:created>
  <dcterms:modified xsi:type="dcterms:W3CDTF">2023-11-28T07:00:56Z</dcterms:modified>
</cp:coreProperties>
</file>