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mc:AlternateContent xmlns:mc="http://schemas.openxmlformats.org/markup-compatibility/2006">
    <mc:Choice Requires="x15">
      <x15ac:absPath xmlns:x15ac="http://schemas.microsoft.com/office/spreadsheetml/2010/11/ac" url="C:\Users\hanna\Downloads\"/>
    </mc:Choice>
  </mc:AlternateContent>
  <xr:revisionPtr revIDLastSave="0" documentId="13_ncr:1_{196D6822-7DD8-403D-9DF9-E0A5D0D970DC}" xr6:coauthVersionLast="47" xr6:coauthVersionMax="47" xr10:uidLastSave="{00000000-0000-0000-0000-000000000000}"/>
  <bookViews>
    <workbookView xWindow="-120" yWindow="-120" windowWidth="29040" windowHeight="15840" xr2:uid="{00000000-000D-0000-FFFF-FFFF00000000}"/>
  </bookViews>
  <sheets>
    <sheet name="2022" sheetId="1" r:id="rId1"/>
  </sheets>
  <definedNames>
    <definedName name="_xlnm._FilterDatabase" localSheetId="0" hidden="1">'2022'!$A$1:$AJ$245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43" i="1" l="1"/>
  <c r="AA43" i="1" s="1"/>
  <c r="Z239" i="1"/>
  <c r="Z240" i="1"/>
  <c r="Z241" i="1"/>
  <c r="Z242" i="1"/>
  <c r="Z243" i="1"/>
  <c r="Z237" i="1" l="1"/>
  <c r="AA237" i="1" s="1"/>
  <c r="Z235" i="1"/>
  <c r="AA235" i="1" s="1"/>
  <c r="Z236" i="1"/>
  <c r="AA236" i="1" s="1"/>
  <c r="Z238" i="1"/>
  <c r="AA238" i="1" s="1"/>
  <c r="Z234" i="1" l="1"/>
  <c r="AA234" i="1" s="1"/>
  <c r="Z167" i="1" l="1"/>
  <c r="Z176" i="1" l="1"/>
  <c r="Z175" i="1"/>
  <c r="Z173" i="1"/>
  <c r="AA173" i="1" s="1"/>
  <c r="AA203" i="1"/>
  <c r="AA204" i="1"/>
  <c r="AA205" i="1"/>
  <c r="AA206" i="1"/>
  <c r="AA207" i="1"/>
  <c r="AA208" i="1"/>
  <c r="AA209" i="1"/>
  <c r="AA188" i="1"/>
  <c r="Z212" i="1"/>
  <c r="AA212" i="1" s="1"/>
  <c r="Z213" i="1"/>
  <c r="AA213" i="1" s="1"/>
  <c r="Z214" i="1"/>
  <c r="AA214" i="1" s="1"/>
  <c r="Z215" i="1"/>
  <c r="AA215" i="1" s="1"/>
  <c r="Z216" i="1"/>
  <c r="AA216" i="1" s="1"/>
  <c r="Z217" i="1"/>
  <c r="AA217" i="1" s="1"/>
  <c r="Z218" i="1"/>
  <c r="AA218" i="1" s="1"/>
  <c r="Z219" i="1"/>
  <c r="AA219" i="1" s="1"/>
  <c r="Z220" i="1"/>
  <c r="AA220" i="1" s="1"/>
  <c r="Z221" i="1"/>
  <c r="AA221" i="1" s="1"/>
  <c r="Z222" i="1"/>
  <c r="AA222" i="1" s="1"/>
  <c r="Z223" i="1"/>
  <c r="AA223" i="1" s="1"/>
  <c r="Z224" i="1"/>
  <c r="AA224" i="1" s="1"/>
  <c r="Z225" i="1"/>
  <c r="AA225" i="1" s="1"/>
  <c r="Z226" i="1"/>
  <c r="AA226" i="1" s="1"/>
  <c r="Z227" i="1"/>
  <c r="AA227" i="1" s="1"/>
  <c r="Z228" i="1"/>
  <c r="AA228" i="1" s="1"/>
  <c r="Z229" i="1"/>
  <c r="AA229" i="1" s="1"/>
  <c r="Z230" i="1"/>
  <c r="AA230" i="1" s="1"/>
  <c r="Z231" i="1"/>
  <c r="AA231" i="1" s="1"/>
  <c r="Z232" i="1"/>
  <c r="AA232" i="1" s="1"/>
  <c r="Z233" i="1"/>
  <c r="AA233" i="1" s="1"/>
  <c r="AA210" i="1" l="1"/>
  <c r="AA179" i="1"/>
  <c r="Z181" i="1"/>
  <c r="AA174" i="1" l="1"/>
  <c r="AA171" i="1"/>
  <c r="AA172" i="1"/>
  <c r="Z178" i="1"/>
  <c r="AA178" i="1" s="1"/>
  <c r="Z67" i="1"/>
  <c r="Z189" i="1"/>
  <c r="AA189" i="1" s="1"/>
  <c r="AA167" i="1"/>
  <c r="Z70" i="1"/>
  <c r="AA70" i="1" s="1"/>
  <c r="AA86" i="1"/>
  <c r="Z84" i="1"/>
  <c r="AA84" i="1" s="1"/>
  <c r="Z17" i="1"/>
  <c r="AA17" i="1" s="1"/>
  <c r="Z64" i="1"/>
  <c r="AA64" i="1" s="1"/>
  <c r="Z63" i="1"/>
  <c r="AA63" i="1" s="1"/>
  <c r="Z62" i="1"/>
  <c r="AA62" i="1" s="1"/>
  <c r="Z61" i="1"/>
  <c r="AA61" i="1" s="1"/>
  <c r="Z60" i="1"/>
  <c r="AA60" i="1" s="1"/>
  <c r="Z116" i="1"/>
  <c r="AA116" i="1" s="1"/>
  <c r="Z115" i="1"/>
  <c r="AA115" i="1" s="1"/>
  <c r="Z29" i="1"/>
  <c r="AA29" i="1" s="1"/>
  <c r="Z30" i="1"/>
  <c r="AA30" i="1" s="1"/>
  <c r="Z31" i="1"/>
  <c r="AA31" i="1" s="1"/>
  <c r="Z156" i="1"/>
  <c r="AA156" i="1" s="1"/>
  <c r="Z177" i="1"/>
  <c r="AA177" i="1" s="1"/>
  <c r="AA176" i="1"/>
  <c r="AA175" i="1"/>
  <c r="Z170" i="1"/>
  <c r="AA170" i="1" s="1"/>
  <c r="Z169" i="1"/>
  <c r="AA169" i="1" s="1"/>
  <c r="Z15" i="1"/>
  <c r="AA15" i="1" s="1"/>
  <c r="Z183" i="1"/>
  <c r="AA183" i="1" s="1"/>
  <c r="Z28" i="1"/>
  <c r="AA28" i="1" s="1"/>
  <c r="Z165" i="1"/>
  <c r="AA165" i="1" s="1"/>
  <c r="Z153" i="1"/>
  <c r="AA153" i="1" s="1"/>
  <c r="Z152" i="1"/>
  <c r="AA152" i="1" s="1"/>
  <c r="Z160" i="1"/>
  <c r="AA160" i="1" s="1"/>
  <c r="Z122" i="1"/>
  <c r="AA122" i="1" s="1"/>
  <c r="Z164" i="1"/>
  <c r="AA164" i="1" s="1"/>
  <c r="Z162" i="1"/>
  <c r="AA162" i="1" s="1"/>
  <c r="Z155" i="1"/>
  <c r="AA155" i="1" s="1"/>
  <c r="Z154" i="1"/>
  <c r="AA154" i="1" s="1"/>
  <c r="Z120" i="1"/>
  <c r="AA120" i="1" s="1"/>
  <c r="Z119" i="1"/>
  <c r="AA119" i="1" s="1"/>
  <c r="Z118" i="1"/>
  <c r="AA118" i="1" s="1"/>
  <c r="Z14" i="1"/>
  <c r="AA14" i="1" s="1"/>
  <c r="Z9" i="1"/>
  <c r="AA9" i="1" s="1"/>
  <c r="AA186" i="1"/>
  <c r="AA185" i="1"/>
  <c r="Z168" i="1"/>
  <c r="AA168" i="1" s="1"/>
  <c r="Z166" i="1"/>
  <c r="AA166" i="1" s="1"/>
  <c r="Z161" i="1"/>
  <c r="AA161" i="1" s="1"/>
  <c r="Z159" i="1"/>
  <c r="AA159" i="1" s="1"/>
  <c r="Z158" i="1"/>
  <c r="AA158" i="1" s="1"/>
  <c r="Z146" i="1"/>
  <c r="AA146" i="1" s="1"/>
  <c r="Z130" i="1"/>
  <c r="AA130" i="1" s="1"/>
  <c r="Z128" i="1"/>
  <c r="AA128" i="1" s="1"/>
  <c r="Z127" i="1"/>
  <c r="AA127" i="1" s="1"/>
  <c r="Z103" i="1"/>
  <c r="AA103" i="1" s="1"/>
  <c r="Z102" i="1"/>
  <c r="AA102" i="1" s="1"/>
  <c r="Z101" i="1"/>
  <c r="AA101" i="1" s="1"/>
  <c r="Z58" i="1"/>
  <c r="AA58" i="1" s="1"/>
  <c r="Z117" i="1"/>
  <c r="AA117" i="1" s="1"/>
  <c r="Z53" i="1"/>
  <c r="AA53" i="1" s="1"/>
  <c r="Z187" i="1"/>
  <c r="AA187" i="1" s="1"/>
  <c r="Z182" i="1"/>
  <c r="AA182" i="1" s="1"/>
  <c r="Z163" i="1"/>
  <c r="AA163" i="1" s="1"/>
  <c r="Z157" i="1"/>
  <c r="AA157" i="1" s="1"/>
  <c r="Z145" i="1"/>
  <c r="AA145" i="1" s="1"/>
  <c r="Z144" i="1"/>
  <c r="AA144" i="1" s="1"/>
  <c r="Z140" i="1"/>
  <c r="AA140" i="1" s="1"/>
  <c r="Z136" i="1"/>
  <c r="AA136" i="1" s="1"/>
  <c r="Z135" i="1"/>
  <c r="AA135" i="1" s="1"/>
  <c r="Z134" i="1"/>
  <c r="AA134" i="1" s="1"/>
  <c r="Z133" i="1"/>
  <c r="AA133" i="1" s="1"/>
  <c r="Z121" i="1"/>
  <c r="AA121" i="1" s="1"/>
  <c r="Z105" i="1"/>
  <c r="AA105" i="1" s="1"/>
  <c r="Z129" i="1"/>
  <c r="AA129" i="1" s="1"/>
  <c r="Z126" i="1"/>
  <c r="AA126" i="1" s="1"/>
  <c r="Z125" i="1"/>
  <c r="AA125" i="1" s="1"/>
  <c r="Z124" i="1"/>
  <c r="AA124" i="1" s="1"/>
  <c r="Z123" i="1"/>
  <c r="AA123" i="1" s="1"/>
  <c r="Z114" i="1"/>
  <c r="AA114" i="1" s="1"/>
  <c r="Z113" i="1"/>
  <c r="AA113" i="1" s="1"/>
  <c r="Z110" i="1"/>
  <c r="AA110" i="1" s="1"/>
  <c r="Z109" i="1"/>
  <c r="AA109" i="1" s="1"/>
  <c r="Z108" i="1"/>
  <c r="AA108" i="1" s="1"/>
  <c r="Z100" i="1"/>
  <c r="AA100" i="1" s="1"/>
  <c r="Z99" i="1"/>
  <c r="AA99" i="1" s="1"/>
  <c r="Z96" i="1"/>
  <c r="AA96" i="1" s="1"/>
  <c r="Z95" i="1"/>
  <c r="AA95" i="1" s="1"/>
  <c r="Z94" i="1"/>
  <c r="AA94" i="1" s="1"/>
  <c r="Z93" i="1"/>
  <c r="AA93" i="1" s="1"/>
  <c r="Z92" i="1"/>
  <c r="AA92" i="1" s="1"/>
  <c r="Z91" i="1"/>
  <c r="AA91" i="1" s="1"/>
  <c r="Z90" i="1"/>
  <c r="AA90" i="1" s="1"/>
  <c r="Z89" i="1"/>
  <c r="AA89" i="1" s="1"/>
  <c r="Z88" i="1"/>
  <c r="AA88" i="1" s="1"/>
  <c r="Z87" i="1"/>
  <c r="AA87" i="1" s="1"/>
  <c r="Z83" i="1"/>
  <c r="AA83" i="1" s="1"/>
  <c r="Z82" i="1"/>
  <c r="AA82" i="1" s="1"/>
  <c r="Z81" i="1"/>
  <c r="AA81" i="1" s="1"/>
  <c r="Z78" i="1"/>
  <c r="AA78" i="1" s="1"/>
  <c r="Z75" i="1"/>
  <c r="AA75" i="1" s="1"/>
  <c r="Z74" i="1"/>
  <c r="AA74" i="1" s="1"/>
  <c r="Z71" i="1"/>
  <c r="AA71" i="1" s="1"/>
  <c r="Z68" i="1"/>
  <c r="AA68" i="1" s="1"/>
  <c r="Z69" i="1"/>
  <c r="AA69" i="1" s="1"/>
  <c r="AA67" i="1"/>
  <c r="Z66" i="1"/>
  <c r="AA66" i="1" s="1"/>
  <c r="Z65" i="1"/>
  <c r="AA65" i="1" s="1"/>
  <c r="Z57" i="1"/>
  <c r="AA57" i="1" s="1"/>
  <c r="Z56" i="1"/>
  <c r="AA56" i="1" s="1"/>
  <c r="Z55" i="1"/>
  <c r="AA55" i="1" s="1"/>
  <c r="Z54" i="1"/>
  <c r="AA54" i="1" s="1"/>
  <c r="Z52" i="1"/>
  <c r="AA52" i="1" s="1"/>
  <c r="Z50" i="1"/>
  <c r="AA50" i="1" s="1"/>
  <c r="Z49" i="1"/>
  <c r="AA49" i="1" s="1"/>
  <c r="Z48" i="1"/>
  <c r="AA48" i="1" s="1"/>
  <c r="Z47" i="1"/>
  <c r="AA47" i="1" s="1"/>
  <c r="Z46" i="1"/>
  <c r="AA46" i="1" s="1"/>
  <c r="Z45" i="1"/>
  <c r="AA45" i="1" s="1"/>
  <c r="Z42" i="1"/>
  <c r="AA42" i="1" s="1"/>
  <c r="Z41" i="1"/>
  <c r="AA41" i="1" s="1"/>
  <c r="Z37" i="1"/>
  <c r="AA37" i="1" s="1"/>
  <c r="Z36" i="1"/>
  <c r="AA36" i="1" s="1"/>
  <c r="Z35" i="1"/>
  <c r="AA35" i="1" s="1"/>
  <c r="Z26" i="1"/>
  <c r="AA26" i="1" s="1"/>
  <c r="Z23" i="1"/>
  <c r="AA23" i="1" s="1"/>
  <c r="Z22" i="1"/>
  <c r="AA22" i="1" s="1"/>
  <c r="Z21" i="1"/>
  <c r="AA21" i="1" s="1"/>
  <c r="Z20" i="1"/>
  <c r="AA20" i="1" s="1"/>
  <c r="Z18" i="1"/>
  <c r="AA18" i="1" s="1"/>
  <c r="Z16" i="1"/>
  <c r="AA16" i="1" s="1"/>
  <c r="Z13" i="1"/>
  <c r="AA13" i="1" s="1"/>
  <c r="Z12" i="1"/>
  <c r="AA12" i="1" s="1"/>
  <c r="Z11" i="1"/>
  <c r="AA11" i="1" s="1"/>
  <c r="Z10" i="1"/>
  <c r="AA10" i="1" s="1"/>
  <c r="Z8" i="1"/>
  <c r="AA8" i="1" s="1"/>
  <c r="Z7" i="1"/>
  <c r="AA7" i="1" s="1"/>
  <c r="Z4" i="1"/>
  <c r="A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tc={6757DA33-0B19-2F4E-8340-04A781ECA38E}</author>
    <author>tc={A44DFEA0-CB6F-2E47-B6B3-469A693105BC}</author>
    <author>Ransford Mensah</author>
    <author>tc={B05C7452-182F-40D8-9EED-76AF9C472F99}</author>
    <author>tc={1ACC4570-376B-481B-A8FB-380D3932EF0B}</author>
    <author>tc={D4A4A7D6-8271-470E-8C9D-53D87B1ADA88}</author>
    <author>tc={1F510779-36ED-4401-BEAB-A6FC5A50E20E}</author>
    <author>tc={9F89A519-3349-4A7B-8674-B58CFE0D6357}</author>
    <author>tc={B142FDF1-1BD4-408F-8239-F0128D1D3CBF}</author>
    <author>tc={68A7F318-C2B4-4C41-8655-5FBC320C6C4B}</author>
    <author>tc={F4B25828-A99D-4AA9-A47F-F22BD2826626}</author>
    <author>tc={C6DE4B1B-6285-4F2C-8C63-12EE7E6117F5}</author>
    <author>tc={A6932952-FF01-40C8-A27E-986C9A9F8CB3}</author>
    <author>tc={EF3E1E83-4D62-4D6B-870C-616ED4991E19}</author>
    <author>tc={4A7BA2EC-9017-48C7-B63E-DC1080C93F44}</author>
    <author>tc={2DE10A4F-EB85-4B68-A840-BCC685240811}</author>
    <author>tc={4CF2574D-3950-4F23-817E-D64A3B80ED31}</author>
    <author>tc={8623E337-319C-417F-98F0-A2ADE0EB5914}</author>
    <author>tc={9349DF3F-CAF7-4028-A43D-A3047F5C1996}</author>
    <author>tc={D810845E-C629-4950-9EA7-F2D59CE7F516}</author>
    <author>tc={797313CA-08F9-4353-BB32-D4083A9FF25F}</author>
    <author>tc={E046CD40-9C9F-4657-814A-63EBD88BDED3}</author>
    <author>tc={B0F4EF53-15C6-4336-9743-B9F7EE349D83}</author>
    <author>tc={1DB856DD-4DE0-4513-AB3B-92BDE948F285}</author>
    <author>tc={7158C800-65FC-4B72-B0A0-1F5F1102FCF9}</author>
    <author>tc={57FBBE8F-67EF-4FAE-B915-923F3EF67103}</author>
    <author>tc={87776C20-07D3-431A-93F4-100AEC33AFBC}</author>
    <author>tc={AE289870-7D62-4E70-B623-7B1527433DF8}</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65" authorId="1"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67"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H81" authorId="3" shapeId="0" xr:uid="{5D78A1D7-1498-4095-A973-AB0479817990}">
      <text>
        <r>
          <rPr>
            <sz val="10"/>
            <color rgb="FF000000"/>
            <rFont val="Arial"/>
            <family val="2"/>
          </rPr>
          <t xml:space="preserve">Ransford Mensah:
</t>
        </r>
      </text>
    </comment>
    <comment ref="D84" authorId="4"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89" authorId="5"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AA91" authorId="6"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I95" authorId="7"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95" authorId="8"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96" authorId="9"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AA100" authorId="10"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AA104" authorId="11"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A110" authorId="12"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13" authorId="13"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I115" authorId="14"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116" authorId="15"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121" authorId="16"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23" authorId="17"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24" authorId="18"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28" authorId="19"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129" authorId="20"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AA135" authorId="2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136" authorId="2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I137" authorId="23"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140" authorId="24"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158" authorId="25"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159" authorId="26"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61" authorId="27"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165" authorId="28"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197" authorId="29"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198" authorId="30"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<sst xmlns="http://schemas.openxmlformats.org/spreadsheetml/2006/main" count="3160" uniqueCount="1239">
  <si>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</si>
  <si>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</si>
  <si>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</si>
  <si>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</si>
  <si>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</si>
  <si>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</si>
  <si>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</si>
  <si>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</si>
  <si>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</si>
  <si>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</si>
  <si>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</si>
  <si>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</si>
  <si>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</si>
  <si>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</si>
  <si>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</si>
  <si>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</si>
  <si>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</si>
  <si>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</si>
  <si>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</si>
  <si>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</si>
  <si>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</si>
  <si>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</si>
  <si>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</si>
  <si>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</si>
  <si>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</si>
  <si>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</si>
  <si>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</si>
  <si>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</si>
  <si>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</si>
  <si>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</si>
  <si>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</si>
  <si>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</si>
  <si>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</si>
  <si>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</si>
  <si>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</si>
  <si>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</si>
  <si>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</si>
  <si>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</si>
  <si>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</si>
  <si>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</si>
  <si>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</si>
  <si>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</si>
  <si>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</si>
  <si>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</si>
  <si>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</si>
  <si>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</si>
  <si>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</si>
  <si>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</si>
  <si>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</si>
  <si>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</si>
  <si>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</si>
  <si>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</si>
  <si>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</si>
  <si>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</si>
  <si>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</si>
  <si>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</si>
  <si>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</si>
  <si>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</si>
  <si>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</si>
  <si>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</si>
  <si>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</si>
  <si>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</si>
  <si>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</si>
  <si>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</si>
  <si>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</si>
  <si>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</si>
  <si>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</si>
  <si>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</si>
  <si>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</si>
  <si>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</si>
  <si>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</si>
  <si>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</si>
  <si>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</si>
  <si>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</si>
  <si>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</si>
  <si>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</si>
  <si>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</si>
  <si>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</si>
  <si>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</si>
  <si>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</si>
  <si>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</si>
  <si>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</si>
  <si>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</si>
  <si>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</si>
  <si>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</si>
  <si>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</si>
  <si>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</si>
  <si>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</si>
  <si>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</si>
  <si>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</si>
  <si>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</si>
  <si>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</si>
  <si>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</si>
  <si>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</si>
  <si>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</si>
  <si>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</si>
  <si>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</si>
  <si>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</si>
  <si>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</si>
  <si>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</si>
  <si>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</si>
  <si>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</si>
  <si>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</si>
  <si>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</si>
  <si>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</si>
  <si>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</si>
  <si>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</si>
  <si>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</si>
  <si>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</si>
  <si>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</si>
  <si>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</si>
  <si>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</si>
  <si>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</si>
  <si>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</si>
  <si>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</si>
  <si>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</si>
  <si>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</si>
  <si>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</si>
  <si>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</si>
  <si>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</si>
  <si>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</si>
  <si>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</si>
  <si>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</si>
  <si>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</si>
  <si>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</si>
  <si>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</si>
  <si>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</si>
  <si>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</si>
  <si>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</si>
  <si>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https://databank.worldbank.org/reports.aspx?source=2&amp;series=EG.USE.ELEC.KH.PC&amp;country=LMC#</t>
  </si>
  <si>
    <t>0-54799.2</t>
  </si>
  <si>
    <t>Energy Data</t>
  </si>
  <si>
    <t>Nith : no data source</t>
  </si>
  <si>
    <t>% of population covered by electricity</t>
  </si>
  <si>
    <t>population_electricity_coverage</t>
  </si>
  <si>
    <t>https://api.worldbank.org/v2/en/indicator/EG.ELC.ACCS.ZS?downloadformat=csv</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</si>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</sst>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6">
    <font>
      <sz val="10"/>
      <color rgb="FF000000"/>
      <name val="Arial"/>
      <charset val="134"/>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s>
  <borders count="15">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12" fillId="0" borderId="0" applyNumberFormat="0" applyFill="0" applyBorder="0" applyAlignment="0" applyProtection="0"/>
    <xf numFmtId="0" fontId="29" fillId="0" borderId="0"/>
    <xf numFmtId="9" fontId="29" fillId="0" borderId="0" applyFont="0" applyFill="0" applyBorder="0" applyAlignment="0" applyProtection="0"/>
  </cellStyleXfs>
  <cellXfs count="229">
    <xf numFmtId="0" fontId="0" fillId="0" borderId="0" xfId="0"/>
    <xf numFmtId="0" fontId="0" fillId="0" borderId="0" xfId="0" applyAlignment="1">
      <alignment wrapText="1"/>
    </xf>
    <xf numFmtId="0" fontId="0" fillId="2" borderId="0" xfId="0" applyFill="1"/>
    <xf numFmtId="0" fontId="2" fillId="3" borderId="0" xfId="0" applyFont="1" applyFill="1" applyAlignment="1">
      <alignment wrapText="1"/>
    </xf>
    <xf numFmtId="0" fontId="3" fillId="0" borderId="0" xfId="0" applyFont="1" applyAlignment="1">
      <alignment wrapText="1"/>
    </xf>
    <xf numFmtId="0" fontId="3" fillId="4" borderId="0" xfId="0" applyFont="1" applyFill="1" applyAlignment="1">
      <alignment wrapText="1"/>
    </xf>
    <xf numFmtId="0" fontId="4" fillId="0" borderId="0" xfId="0" applyFont="1" applyAlignment="1">
      <alignment wrapText="1"/>
    </xf>
    <xf numFmtId="0" fontId="4" fillId="0" borderId="0" xfId="0" applyFont="1"/>
    <xf numFmtId="0" fontId="7" fillId="0" borderId="0" xfId="0" applyFont="1" applyAlignment="1">
      <alignment wrapText="1"/>
    </xf>
    <xf numFmtId="0" fontId="4" fillId="0" borderId="0" xfId="0" applyFont="1" applyAlignment="1">
      <alignment horizontal="right" wrapText="1"/>
    </xf>
    <xf numFmtId="0" fontId="0" fillId="4" borderId="0" xfId="0" applyFill="1" applyAlignment="1">
      <alignment wrapText="1"/>
    </xf>
    <xf numFmtId="0" fontId="9" fillId="0" borderId="0" xfId="0" applyFont="1"/>
    <xf numFmtId="0" fontId="8" fillId="0" borderId="0" xfId="1" applyFont="1" applyAlignment="1"/>
    <xf numFmtId="0" fontId="10" fillId="0" borderId="0" xfId="0" applyFont="1"/>
    <xf numFmtId="0" fontId="11" fillId="0" borderId="0" xfId="0" applyFont="1"/>
    <xf numFmtId="0" fontId="12" fillId="0" borderId="0" xfId="1" applyAlignment="1">
      <alignment wrapText="1"/>
    </xf>
    <xf numFmtId="0" fontId="14" fillId="0" borderId="0" xfId="0" applyFont="1"/>
    <xf numFmtId="0" fontId="4" fillId="0" borderId="0" xfId="0" applyFont="1" applyAlignment="1">
      <alignment horizontal="center" wrapText="1"/>
    </xf>
    <xf numFmtId="0" fontId="4" fillId="0" borderId="0" xfId="0" applyFont="1" applyAlignment="1">
      <alignment horizontal="center"/>
    </xf>
    <xf numFmtId="0" fontId="14" fillId="0" borderId="0" xfId="0" applyFont="1" applyAlignment="1">
      <alignment wrapText="1"/>
    </xf>
    <xf numFmtId="0" fontId="4" fillId="4" borderId="0" xfId="0" applyFont="1" applyFill="1" applyAlignment="1">
      <alignment wrapText="1"/>
    </xf>
    <xf numFmtId="0" fontId="12" fillId="0" borderId="0" xfId="1" applyAlignment="1"/>
    <xf numFmtId="14" fontId="4" fillId="0" borderId="0" xfId="0" applyNumberFormat="1" applyFont="1"/>
    <xf numFmtId="0" fontId="16" fillId="0" borderId="0" xfId="0" applyFont="1" applyAlignment="1">
      <alignment vertical="center" wrapText="1"/>
    </xf>
    <xf numFmtId="14" fontId="4" fillId="0" borderId="0" xfId="0" applyNumberFormat="1" applyFont="1" applyAlignment="1">
      <alignment wrapText="1"/>
    </xf>
    <xf numFmtId="0" fontId="17" fillId="0" borderId="0" xfId="0" applyFont="1" applyAlignment="1">
      <alignment horizontal="center" vertical="center" wrapText="1"/>
    </xf>
    <xf numFmtId="1" fontId="0" fillId="0" borderId="0" xfId="0" applyNumberFormat="1"/>
    <xf numFmtId="164" fontId="2" fillId="3" borderId="0" xfId="0" applyNumberFormat="1" applyFont="1" applyFill="1" applyAlignment="1">
      <alignment wrapText="1"/>
    </xf>
    <xf numFmtId="164" fontId="19" fillId="0" borderId="0" xfId="0" applyNumberFormat="1" applyFont="1" applyAlignment="1">
      <alignment wrapText="1"/>
    </xf>
    <xf numFmtId="164" fontId="20" fillId="0" borderId="0" xfId="0" applyNumberFormat="1" applyFont="1"/>
    <xf numFmtId="164" fontId="15" fillId="0" borderId="0" xfId="0" applyNumberFormat="1" applyFont="1" applyAlignment="1">
      <alignment horizontal="right"/>
    </xf>
    <xf numFmtId="164" fontId="22" fillId="0" borderId="0" xfId="0" applyNumberFormat="1" applyFont="1" applyAlignment="1">
      <alignment horizontal="right"/>
    </xf>
    <xf numFmtId="164" fontId="19" fillId="0" borderId="0" xfId="0" applyNumberFormat="1" applyFont="1" applyAlignment="1">
      <alignment horizontal="right"/>
    </xf>
    <xf numFmtId="164" fontId="19" fillId="0" borderId="0" xfId="0" applyNumberFormat="1" applyFont="1"/>
    <xf numFmtId="164" fontId="23" fillId="0" borderId="0" xfId="0" applyNumberFormat="1" applyFont="1"/>
    <xf numFmtId="164" fontId="22" fillId="0" borderId="0" xfId="0" applyNumberFormat="1" applyFont="1" applyAlignment="1">
      <alignment horizontal="right" vertical="center"/>
    </xf>
    <xf numFmtId="164" fontId="21" fillId="0" borderId="0" xfId="0" applyNumberFormat="1" applyFont="1"/>
    <xf numFmtId="164" fontId="24" fillId="0" borderId="0" xfId="0" applyNumberFormat="1" applyFont="1"/>
    <xf numFmtId="164" fontId="25" fillId="0" borderId="0" xfId="0" applyNumberFormat="1" applyFont="1" applyAlignment="1">
      <alignment vertical="center" wrapText="1"/>
    </xf>
    <xf numFmtId="0" fontId="19" fillId="0" borderId="0" xfId="0" applyFont="1" applyAlignment="1">
      <alignment wrapText="1"/>
    </xf>
    <xf numFmtId="14" fontId="19" fillId="0" borderId="0" xfId="0" applyNumberFormat="1" applyFont="1" applyAlignment="1">
      <alignment wrapText="1"/>
    </xf>
    <xf numFmtId="164" fontId="26" fillId="0" borderId="0" xfId="0" applyNumberFormat="1" applyFont="1"/>
    <xf numFmtId="164" fontId="27" fillId="0" borderId="0" xfId="0" applyNumberFormat="1" applyFont="1"/>
    <xf numFmtId="0" fontId="1" fillId="0" borderId="0" xfId="0" applyFont="1" applyAlignment="1">
      <alignment vertical="center"/>
    </xf>
    <xf numFmtId="0" fontId="31" fillId="0" borderId="0" xfId="0" applyFont="1"/>
    <xf numFmtId="0" fontId="31" fillId="0" borderId="0" xfId="0" applyFont="1" applyAlignment="1">
      <alignment wrapText="1"/>
    </xf>
    <xf numFmtId="0" fontId="32" fillId="0" borderId="0" xfId="1" applyFont="1" applyAlignment="1">
      <alignment wrapText="1"/>
    </xf>
    <xf numFmtId="0" fontId="32" fillId="0" borderId="0" xfId="0" applyFont="1" applyAlignment="1">
      <alignment wrapText="1"/>
    </xf>
    <xf numFmtId="0" fontId="33" fillId="3" borderId="0" xfId="0" applyFont="1" applyFill="1" applyAlignment="1">
      <alignment wrapText="1"/>
    </xf>
    <xf numFmtId="0" fontId="12" fillId="0" borderId="0" xfId="1" applyFill="1" applyAlignment="1">
      <alignment wrapText="1"/>
    </xf>
    <xf numFmtId="0" fontId="3" fillId="0" borderId="0" xfId="1" applyFont="1" applyFill="1" applyAlignment="1">
      <alignment wrapText="1"/>
    </xf>
    <xf numFmtId="0" fontId="3" fillId="0" borderId="0" xfId="1" applyFont="1" applyAlignment="1">
      <alignment wrapText="1"/>
    </xf>
    <xf numFmtId="0" fontId="34" fillId="0" borderId="0" xfId="0" applyFont="1"/>
    <xf numFmtId="0" fontId="35" fillId="0" borderId="0" xfId="0" applyFont="1"/>
    <xf numFmtId="0" fontId="35" fillId="0" borderId="0" xfId="0" applyFont="1" applyAlignment="1">
      <alignment wrapText="1"/>
    </xf>
    <xf numFmtId="49" fontId="4" fillId="0" borderId="0" xfId="0" applyNumberFormat="1" applyFont="1" applyAlignment="1">
      <alignment wrapText="1"/>
    </xf>
    <xf numFmtId="49" fontId="4" fillId="0" borderId="0" xfId="0" applyNumberFormat="1" applyFont="1"/>
    <xf numFmtId="0" fontId="37" fillId="0" borderId="0" xfId="0" applyFont="1" applyAlignment="1">
      <alignment wrapText="1"/>
    </xf>
    <xf numFmtId="0" fontId="40" fillId="0" borderId="0" xfId="0" applyFont="1" applyAlignment="1">
      <alignment wrapText="1"/>
    </xf>
    <xf numFmtId="0" fontId="36" fillId="0" borderId="0" xfId="0" applyFont="1" applyAlignment="1">
      <alignment wrapText="1"/>
    </xf>
    <xf numFmtId="0" fontId="0" fillId="4" borderId="0" xfId="0" applyFill="1"/>
    <xf numFmtId="0" fontId="12" fillId="4" borderId="0" xfId="1" applyFill="1" applyBorder="1" applyAlignment="1">
      <alignment wrapText="1"/>
    </xf>
    <xf numFmtId="0" fontId="14" fillId="4" borderId="0" xfId="0" applyFont="1" applyFill="1"/>
    <xf numFmtId="0" fontId="14" fillId="4" borderId="0" xfId="0" applyFont="1" applyFill="1" applyAlignment="1">
      <alignment wrapText="1"/>
    </xf>
    <xf numFmtId="16" fontId="14" fillId="4" borderId="0" xfId="0" applyNumberFormat="1" applyFont="1" applyFill="1" applyAlignment="1">
      <alignment wrapText="1"/>
    </xf>
    <xf numFmtId="0" fontId="44" fillId="0" borderId="0" xfId="0" applyFont="1" applyAlignment="1">
      <alignment wrapText="1"/>
    </xf>
    <xf numFmtId="0" fontId="42" fillId="0" borderId="0" xfId="0" applyFont="1" applyAlignment="1">
      <alignment wrapText="1"/>
    </xf>
    <xf numFmtId="0" fontId="46" fillId="0" borderId="0" xfId="2" applyFont="1" applyAlignment="1">
      <alignment horizontal="center" wrapText="1"/>
    </xf>
    <xf numFmtId="0" fontId="46" fillId="0" borderId="0" xfId="1" applyFont="1" applyAlignment="1">
      <alignment wrapText="1"/>
    </xf>
    <xf numFmtId="0" fontId="42" fillId="0" borderId="0" xfId="0" applyFont="1"/>
    <xf numFmtId="0" fontId="0" fillId="0" borderId="0" xfId="0" applyAlignment="1">
      <alignment horizontal="left" wrapText="1"/>
    </xf>
    <xf numFmtId="0" fontId="12" fillId="0" borderId="0" xfId="1"/>
    <xf numFmtId="0" fontId="12" fillId="4" borderId="0" xfId="1" applyFill="1"/>
    <xf numFmtId="0" fontId="12" fillId="4" borderId="0" xfId="1" applyFill="1" applyAlignment="1">
      <alignment wrapText="1"/>
    </xf>
    <xf numFmtId="0" fontId="14" fillId="5" borderId="0" xfId="0" applyFont="1" applyFill="1" applyAlignment="1">
      <alignment wrapText="1"/>
    </xf>
    <xf numFmtId="1" fontId="0" fillId="5" borderId="0" xfId="0" applyNumberFormat="1" applyFill="1"/>
    <xf numFmtId="0" fontId="4" fillId="6" borderId="0" xfId="0" applyFont="1" applyFill="1" applyAlignment="1">
      <alignment wrapText="1"/>
    </xf>
    <xf numFmtId="164" fontId="19" fillId="4" borderId="0" xfId="0" applyNumberFormat="1" applyFont="1" applyFill="1" applyAlignment="1">
      <alignment wrapText="1"/>
    </xf>
    <xf numFmtId="164" fontId="47" fillId="4" borderId="0" xfId="0" applyNumberFormat="1" applyFont="1" applyFill="1" applyAlignment="1">
      <alignment wrapText="1"/>
    </xf>
    <xf numFmtId="0" fontId="45" fillId="4" borderId="0" xfId="1" applyFont="1" applyFill="1" applyAlignment="1">
      <alignment wrapText="1"/>
    </xf>
    <xf numFmtId="0" fontId="0" fillId="0" borderId="0" xfId="0" applyAlignment="1">
      <alignment horizontal="left" vertical="top" wrapText="1"/>
    </xf>
    <xf numFmtId="0" fontId="18" fillId="3" borderId="0" xfId="0" applyFont="1" applyFill="1" applyAlignment="1">
      <alignment wrapText="1"/>
    </xf>
    <xf numFmtId="0" fontId="48" fillId="3" borderId="0" xfId="0" applyFont="1" applyFill="1" applyAlignment="1">
      <alignment wrapText="1"/>
    </xf>
    <xf numFmtId="0" fontId="45" fillId="0" borderId="0" xfId="1" applyFont="1"/>
    <xf numFmtId="164" fontId="48" fillId="3" borderId="0" xfId="0" applyNumberFormat="1" applyFont="1" applyFill="1" applyAlignment="1">
      <alignment wrapText="1"/>
    </xf>
    <xf numFmtId="0" fontId="43" fillId="3" borderId="0" xfId="0" applyFont="1" applyFill="1" applyAlignment="1">
      <alignment wrapText="1"/>
    </xf>
    <xf numFmtId="0" fontId="50" fillId="3" borderId="0" xfId="0" applyFont="1" applyFill="1" applyAlignment="1">
      <alignment wrapText="1"/>
    </xf>
    <xf numFmtId="0" fontId="51" fillId="3" borderId="0" xfId="0" applyFont="1" applyFill="1" applyAlignment="1">
      <alignment wrapText="1"/>
    </xf>
    <xf numFmtId="0" fontId="52" fillId="4" borderId="0" xfId="0" applyFont="1" applyFill="1"/>
    <xf numFmtId="16" fontId="52" fillId="4" borderId="0" xfId="0" applyNumberFormat="1" applyFont="1" applyFill="1" applyAlignment="1">
      <alignment wrapText="1"/>
    </xf>
    <xf numFmtId="0" fontId="52" fillId="4" borderId="0" xfId="0" applyFont="1" applyFill="1" applyAlignment="1">
      <alignment wrapText="1"/>
    </xf>
    <xf numFmtId="0" fontId="54" fillId="0" borderId="0" xfId="0" applyFont="1"/>
    <xf numFmtId="0" fontId="54" fillId="0" borderId="0" xfId="0" applyFont="1" applyAlignment="1">
      <alignment wrapText="1"/>
    </xf>
    <xf numFmtId="49" fontId="54" fillId="0" borderId="0" xfId="0" applyNumberFormat="1" applyFont="1"/>
    <xf numFmtId="49" fontId="54" fillId="0" borderId="0" xfId="0" applyNumberFormat="1" applyFont="1" applyAlignment="1">
      <alignment wrapText="1"/>
    </xf>
    <xf numFmtId="0" fontId="53" fillId="0" borderId="0" xfId="0" applyFont="1" applyAlignment="1">
      <alignment wrapText="1"/>
    </xf>
    <xf numFmtId="0" fontId="49"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5" fillId="3" borderId="0" xfId="0" applyFont="1" applyFill="1" applyAlignment="1">
      <alignment wrapText="1"/>
    </xf>
    <xf numFmtId="164" fontId="47" fillId="0" borderId="0" xfId="0" applyNumberFormat="1" applyFont="1" applyAlignment="1">
      <alignment wrapText="1"/>
    </xf>
    <xf numFmtId="0" fontId="56" fillId="0" borderId="0" xfId="0" applyFont="1" applyAlignment="1">
      <alignment wrapText="1"/>
    </xf>
    <xf numFmtId="14" fontId="47" fillId="0" borderId="0" xfId="0" applyNumberFormat="1" applyFont="1" applyAlignment="1">
      <alignment wrapText="1"/>
    </xf>
    <xf numFmtId="0" fontId="0" fillId="0" borderId="2" xfId="0" applyBorder="1" applyAlignment="1">
      <alignment readingOrder="1"/>
    </xf>
    <xf numFmtId="0" fontId="0" fillId="0" borderId="3" xfId="0" applyBorder="1" applyAlignment="1">
      <alignment readingOrder="1"/>
    </xf>
    <xf numFmtId="0" fontId="42" fillId="0" borderId="0" xfId="1" applyFont="1" applyAlignment="1">
      <alignment wrapText="1"/>
    </xf>
    <xf numFmtId="0" fontId="4" fillId="4" borderId="0" xfId="0" applyFont="1" applyFill="1"/>
    <xf numFmtId="0" fontId="52" fillId="0" borderId="0" xfId="0" applyFont="1" applyAlignment="1">
      <alignment wrapText="1"/>
    </xf>
    <xf numFmtId="0" fontId="18"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57" fillId="0" borderId="0" xfId="0" applyFont="1" applyAlignment="1">
      <alignment wrapText="1"/>
    </xf>
    <xf numFmtId="0" fontId="58" fillId="0" borderId="0" xfId="0" applyFont="1" applyAlignment="1">
      <alignment wrapText="1"/>
    </xf>
    <xf numFmtId="0" fontId="28" fillId="0" borderId="0" xfId="0" applyFont="1" applyAlignment="1">
      <alignment wrapText="1"/>
    </xf>
    <xf numFmtId="0" fontId="13" fillId="0" borderId="0" xfId="0" applyFont="1" applyAlignment="1">
      <alignment wrapText="1"/>
    </xf>
    <xf numFmtId="0" fontId="2" fillId="8" borderId="0" xfId="0" applyFont="1" applyFill="1" applyAlignment="1">
      <alignment wrapText="1"/>
    </xf>
    <xf numFmtId="0" fontId="48" fillId="8" borderId="0" xfId="0" applyFont="1" applyFill="1" applyAlignment="1">
      <alignment wrapText="1"/>
    </xf>
    <xf numFmtId="0" fontId="43" fillId="9" borderId="0" xfId="0" applyFont="1" applyFill="1" applyAlignment="1">
      <alignment wrapText="1"/>
    </xf>
    <xf numFmtId="0" fontId="14" fillId="0" borderId="0" xfId="1" applyFont="1" applyAlignment="1">
      <alignment wrapText="1"/>
    </xf>
    <xf numFmtId="0" fontId="59" fillId="0" borderId="0" xfId="1" applyFont="1" applyAlignment="1">
      <alignment wrapText="1"/>
    </xf>
    <xf numFmtId="0" fontId="46" fillId="0" borderId="0" xfId="0" applyFont="1" applyAlignment="1">
      <alignment wrapText="1"/>
    </xf>
    <xf numFmtId="0" fontId="60" fillId="0" borderId="0" xfId="0" applyFont="1"/>
    <xf numFmtId="0" fontId="4" fillId="0" borderId="0" xfId="1" applyFont="1" applyFill="1" applyAlignment="1">
      <alignment wrapText="1"/>
    </xf>
    <xf numFmtId="0" fontId="42" fillId="4" borderId="0" xfId="0" applyFont="1" applyFill="1" applyAlignment="1">
      <alignment wrapText="1"/>
    </xf>
    <xf numFmtId="0" fontId="45" fillId="0" borderId="0" xfId="1" applyFont="1" applyAlignment="1">
      <alignment wrapText="1"/>
    </xf>
    <xf numFmtId="0" fontId="62" fillId="0" borderId="0" xfId="1" applyFont="1" applyAlignment="1">
      <alignment wrapText="1"/>
    </xf>
    <xf numFmtId="0" fontId="62" fillId="0" borderId="0" xfId="0" applyFont="1" applyAlignment="1">
      <alignment wrapText="1"/>
    </xf>
    <xf numFmtId="4" fontId="14" fillId="4" borderId="0" xfId="0" applyNumberFormat="1" applyFont="1" applyFill="1"/>
    <xf numFmtId="0" fontId="4" fillId="10" borderId="0" xfId="0" applyFont="1" applyFill="1" applyAlignment="1">
      <alignment wrapText="1"/>
    </xf>
    <xf numFmtId="0" fontId="14" fillId="0" borderId="1" xfId="0" applyFont="1" applyBorder="1" applyAlignment="1">
      <alignment readingOrder="1"/>
    </xf>
    <xf numFmtId="15" fontId="0" fillId="0" borderId="2" xfId="0" applyNumberFormat="1" applyBorder="1" applyAlignment="1">
      <alignment readingOrder="1"/>
    </xf>
    <xf numFmtId="0" fontId="14" fillId="0" borderId="2" xfId="0" applyFont="1" applyBorder="1" applyAlignment="1">
      <alignment readingOrder="1"/>
    </xf>
    <xf numFmtId="0" fontId="45" fillId="0" borderId="0" xfId="1" applyFont="1" applyFill="1" applyAlignment="1">
      <alignment wrapText="1"/>
    </xf>
    <xf numFmtId="0" fontId="61" fillId="0" borderId="0" xfId="0" applyFont="1"/>
    <xf numFmtId="0" fontId="12" fillId="0" borderId="0" xfId="1" applyFill="1"/>
    <xf numFmtId="0" fontId="64" fillId="3" borderId="0" xfId="0" applyFont="1" applyFill="1" applyAlignment="1">
      <alignment wrapText="1"/>
    </xf>
    <xf numFmtId="0" fontId="0" fillId="11" borderId="2" xfId="0" applyFill="1" applyBorder="1" applyAlignment="1">
      <alignment readingOrder="1"/>
    </xf>
    <xf numFmtId="0" fontId="0" fillId="11" borderId="3" xfId="0" applyFill="1" applyBorder="1" applyAlignment="1">
      <alignment readingOrder="1"/>
    </xf>
    <xf numFmtId="0" fontId="42" fillId="11" borderId="0" xfId="0" applyFont="1" applyFill="1" applyAlignment="1">
      <alignment wrapText="1"/>
    </xf>
    <xf numFmtId="0" fontId="56" fillId="11" borderId="0" xfId="0" applyFont="1" applyFill="1" applyAlignment="1">
      <alignment wrapText="1"/>
    </xf>
    <xf numFmtId="0" fontId="0" fillId="11" borderId="0" xfId="0" applyFill="1" applyAlignment="1">
      <alignment wrapText="1"/>
    </xf>
    <xf numFmtId="0" fontId="63" fillId="0" borderId="2" xfId="0" applyFont="1" applyBorder="1" applyAlignment="1">
      <alignment readingOrder="1"/>
    </xf>
    <xf numFmtId="0" fontId="0" fillId="11" borderId="6" xfId="0" applyFill="1" applyBorder="1" applyAlignment="1">
      <alignment readingOrder="1"/>
    </xf>
    <xf numFmtId="0" fontId="42" fillId="11" borderId="4" xfId="1" applyFont="1" applyFill="1" applyBorder="1" applyAlignment="1">
      <alignment wrapText="1"/>
    </xf>
    <xf numFmtId="0" fontId="4" fillId="11" borderId="4" xfId="1" applyFont="1" applyFill="1" applyBorder="1" applyAlignment="1">
      <alignment wrapText="1"/>
    </xf>
    <xf numFmtId="0" fontId="3" fillId="0" borderId="4" xfId="0" applyFont="1" applyBorder="1" applyAlignment="1">
      <alignment wrapText="1"/>
    </xf>
    <xf numFmtId="0" fontId="14" fillId="0" borderId="8" xfId="0" applyFont="1" applyBorder="1" applyAlignment="1">
      <alignment readingOrder="1"/>
    </xf>
    <xf numFmtId="0" fontId="0" fillId="0" borderId="9" xfId="0" applyBorder="1" applyAlignment="1">
      <alignment readingOrder="1"/>
    </xf>
    <xf numFmtId="0" fontId="63" fillId="0" borderId="9" xfId="0" applyFont="1" applyBorder="1" applyAlignment="1">
      <alignment readingOrder="1"/>
    </xf>
    <xf numFmtId="0" fontId="0" fillId="11" borderId="4" xfId="0" applyFill="1" applyBorder="1" applyAlignment="1">
      <alignment readingOrder="1"/>
    </xf>
    <xf numFmtId="0" fontId="3" fillId="11" borderId="4" xfId="0" applyFont="1" applyFill="1" applyBorder="1" applyAlignment="1">
      <alignment wrapText="1"/>
    </xf>
    <xf numFmtId="0" fontId="14" fillId="11" borderId="4" xfId="0" applyFont="1" applyFill="1" applyBorder="1" applyAlignment="1">
      <alignment wrapText="1" readingOrder="1"/>
    </xf>
    <xf numFmtId="0" fontId="14" fillId="11" borderId="4" xfId="0" applyFont="1" applyFill="1" applyBorder="1"/>
    <xf numFmtId="0" fontId="12" fillId="11" borderId="4" xfId="1" applyFill="1" applyBorder="1" applyAlignment="1">
      <alignment readingOrder="1"/>
    </xf>
    <xf numFmtId="0" fontId="12" fillId="12" borderId="4" xfId="1" applyFill="1" applyBorder="1" applyAlignment="1">
      <alignment readingOrder="1"/>
    </xf>
    <xf numFmtId="0" fontId="63" fillId="11" borderId="4" xfId="0" applyFont="1" applyFill="1" applyBorder="1" applyAlignment="1">
      <alignment wrapText="1"/>
    </xf>
    <xf numFmtId="0" fontId="0" fillId="11" borderId="4" xfId="0" applyFill="1" applyBorder="1"/>
    <xf numFmtId="0" fontId="1" fillId="0" borderId="4" xfId="0" applyFont="1" applyBorder="1" applyAlignment="1">
      <alignment vertical="center"/>
    </xf>
    <xf numFmtId="0" fontId="12" fillId="11" borderId="4" xfId="1" applyFill="1" applyBorder="1" applyAlignment="1">
      <alignment wrapText="1"/>
    </xf>
    <xf numFmtId="0" fontId="0" fillId="11" borderId="4" xfId="0" applyFill="1" applyBorder="1" applyAlignment="1">
      <alignment wrapText="1"/>
    </xf>
    <xf numFmtId="0" fontId="30" fillId="11" borderId="4" xfId="0" applyFont="1" applyFill="1" applyBorder="1" applyAlignment="1">
      <alignment horizontal="left"/>
    </xf>
    <xf numFmtId="0" fontId="30" fillId="11" borderId="4" xfId="0" applyFont="1" applyFill="1" applyBorder="1" applyAlignment="1">
      <alignment horizontal="left" wrapText="1"/>
    </xf>
    <xf numFmtId="0" fontId="14" fillId="11" borderId="4" xfId="0" applyFont="1" applyFill="1" applyBorder="1" applyAlignment="1">
      <alignment wrapText="1"/>
    </xf>
    <xf numFmtId="0" fontId="12" fillId="11" borderId="4" xfId="1" applyFill="1" applyBorder="1"/>
    <xf numFmtId="0" fontId="63" fillId="4" borderId="4" xfId="0" applyFont="1" applyFill="1" applyBorder="1" applyAlignment="1">
      <alignment wrapText="1"/>
    </xf>
    <xf numFmtId="0" fontId="61" fillId="11" borderId="4" xfId="0" applyFont="1" applyFill="1" applyBorder="1"/>
    <xf numFmtId="14" fontId="4" fillId="11" borderId="4" xfId="0" applyNumberFormat="1" applyFont="1" applyFill="1" applyBorder="1" applyAlignment="1">
      <alignment wrapText="1"/>
    </xf>
    <xf numFmtId="0" fontId="4" fillId="11" borderId="4" xfId="0" applyFont="1" applyFill="1" applyBorder="1" applyAlignment="1">
      <alignment wrapText="1"/>
    </xf>
    <xf numFmtId="0" fontId="4" fillId="11" borderId="4" xfId="0" applyFont="1" applyFill="1" applyBorder="1"/>
    <xf numFmtId="0" fontId="54" fillId="11" borderId="4" xfId="0" applyFont="1" applyFill="1" applyBorder="1" applyAlignment="1">
      <alignment wrapText="1"/>
    </xf>
    <xf numFmtId="0" fontId="52" fillId="11" borderId="4" xfId="0" applyFont="1" applyFill="1" applyBorder="1" applyAlignment="1">
      <alignment wrapText="1"/>
    </xf>
    <xf numFmtId="14" fontId="0" fillId="11" borderId="4" xfId="0" applyNumberFormat="1" applyFill="1" applyBorder="1" applyAlignment="1">
      <alignment wrapText="1"/>
    </xf>
    <xf numFmtId="0" fontId="0" fillId="11" borderId="5" xfId="0" applyFill="1" applyBorder="1" applyAlignment="1">
      <alignment readingOrder="1"/>
    </xf>
    <xf numFmtId="0" fontId="0" fillId="0" borderId="10" xfId="0" applyBorder="1" applyAlignment="1">
      <alignment readingOrder="1"/>
    </xf>
    <xf numFmtId="0" fontId="14" fillId="0" borderId="9" xfId="0" applyFont="1" applyBorder="1" applyAlignment="1">
      <alignment readingOrder="1"/>
    </xf>
    <xf numFmtId="15" fontId="0" fillId="0" borderId="9" xfId="0" applyNumberFormat="1" applyBorder="1" applyAlignment="1">
      <alignment readingOrder="1"/>
    </xf>
    <xf numFmtId="164" fontId="14" fillId="11" borderId="4" xfId="0" applyNumberFormat="1" applyFont="1" applyFill="1" applyBorder="1" applyAlignment="1">
      <alignment wrapText="1"/>
    </xf>
    <xf numFmtId="1" fontId="0" fillId="0" borderId="4" xfId="0" applyNumberFormat="1" applyBorder="1"/>
    <xf numFmtId="164" fontId="0" fillId="11" borderId="4" xfId="0" applyNumberFormat="1" applyFill="1" applyBorder="1" applyAlignment="1">
      <alignment wrapText="1"/>
    </xf>
    <xf numFmtId="0" fontId="4" fillId="0" borderId="0" xfId="0" applyFont="1" applyAlignment="1">
      <alignment vertical="center" wrapText="1"/>
    </xf>
    <xf numFmtId="14" fontId="0" fillId="0" borderId="3" xfId="0" applyNumberFormat="1" applyBorder="1" applyAlignment="1">
      <alignment readingOrder="1"/>
    </xf>
    <xf numFmtId="0" fontId="4" fillId="11" borderId="11" xfId="1" applyFont="1" applyFill="1" applyBorder="1" applyAlignment="1">
      <alignment wrapText="1"/>
    </xf>
    <xf numFmtId="0" fontId="42" fillId="11" borderId="11" xfId="1" applyFont="1" applyFill="1" applyBorder="1" applyAlignment="1">
      <alignment wrapText="1"/>
    </xf>
    <xf numFmtId="0" fontId="42" fillId="0" borderId="4" xfId="0" applyFont="1" applyBorder="1" applyAlignment="1">
      <alignment wrapText="1"/>
    </xf>
    <xf numFmtId="0" fontId="0" fillId="0" borderId="1" xfId="0" applyBorder="1" applyAlignment="1">
      <alignment readingOrder="1"/>
    </xf>
    <xf numFmtId="0" fontId="0" fillId="0" borderId="8" xfId="0" applyBorder="1" applyAlignment="1">
      <alignment readingOrder="1"/>
    </xf>
    <xf numFmtId="0" fontId="14" fillId="0" borderId="4" xfId="0" applyFont="1" applyBorder="1" applyAlignment="1">
      <alignment wrapText="1"/>
    </xf>
    <xf numFmtId="0" fontId="63" fillId="0" borderId="4" xfId="0" applyFont="1" applyBorder="1" applyAlignment="1">
      <alignment wrapText="1"/>
    </xf>
    <xf numFmtId="0" fontId="14" fillId="0" borderId="4" xfId="0" applyFont="1" applyBorder="1"/>
    <xf numFmtId="0" fontId="30" fillId="0" borderId="0" xfId="2" applyFont="1" applyAlignment="1">
      <alignment horizontal="left" vertical="top" wrapText="1"/>
    </xf>
    <xf numFmtId="0" fontId="30" fillId="0" borderId="0" xfId="2" applyFont="1" applyAlignment="1">
      <alignment horizontal="left" wrapText="1"/>
    </xf>
    <xf numFmtId="0" fontId="4" fillId="4" borderId="4" xfId="0" applyFont="1" applyFill="1" applyBorder="1" applyAlignment="1">
      <alignment wrapText="1"/>
    </xf>
    <xf numFmtId="0" fontId="4" fillId="0" borderId="0" xfId="1" applyFont="1" applyFill="1" applyAlignment="1">
      <alignment horizontal="left" wrapText="1"/>
    </xf>
    <xf numFmtId="0" fontId="14" fillId="0" borderId="3" xfId="0" applyFont="1" applyBorder="1" applyAlignment="1">
      <alignment wrapText="1" readingOrder="1"/>
    </xf>
    <xf numFmtId="0" fontId="12" fillId="0" borderId="3" xfId="1" applyBorder="1" applyAlignment="1">
      <alignment wrapText="1" readingOrder="1"/>
    </xf>
    <xf numFmtId="0" fontId="0" fillId="0" borderId="3" xfId="0" applyBorder="1" applyAlignment="1">
      <alignment wrapText="1" readingOrder="1"/>
    </xf>
    <xf numFmtId="0" fontId="0" fillId="0" borderId="7" xfId="0" applyBorder="1" applyAlignment="1">
      <alignment wrapText="1" readingOrder="1"/>
    </xf>
    <xf numFmtId="0" fontId="0" fillId="0" borderId="7" xfId="0" applyBorder="1" applyAlignment="1">
      <alignment horizontal="left" wrapText="1" readingOrder="1"/>
    </xf>
    <xf numFmtId="0" fontId="63" fillId="0" borderId="0" xfId="0" applyFont="1" applyAlignment="1">
      <alignment wrapText="1"/>
    </xf>
    <xf numFmtId="0" fontId="61" fillId="11" borderId="12" xfId="0" applyFont="1" applyFill="1" applyBorder="1"/>
    <xf numFmtId="0" fontId="12" fillId="11" borderId="12" xfId="1" applyFill="1" applyBorder="1"/>
    <xf numFmtId="0" fontId="12" fillId="11" borderId="12" xfId="1" applyFill="1" applyBorder="1" applyAlignment="1">
      <alignment wrapText="1"/>
    </xf>
    <xf numFmtId="0" fontId="14" fillId="11" borderId="4" xfId="0" applyFont="1" applyFill="1" applyBorder="1" applyAlignment="1">
      <alignment horizontal="center" wrapText="1"/>
    </xf>
    <xf numFmtId="0" fontId="0" fillId="11" borderId="4" xfId="0" applyFill="1" applyBorder="1" applyAlignment="1">
      <alignment horizontal="center" wrapText="1"/>
    </xf>
    <xf numFmtId="14" fontId="0" fillId="0" borderId="0" xfId="0" applyNumberFormat="1" applyAlignment="1">
      <alignment wrapText="1"/>
    </xf>
    <xf numFmtId="0" fontId="1" fillId="0" borderId="13" xfId="0" applyFont="1" applyBorder="1" applyAlignment="1">
      <alignment vertical="center"/>
    </xf>
    <xf numFmtId="0" fontId="63" fillId="11" borderId="14" xfId="0" applyFont="1" applyFill="1" applyBorder="1" applyAlignment="1">
      <alignment wrapText="1"/>
    </xf>
    <xf numFmtId="0" fontId="3" fillId="0" borderId="14" xfId="0" applyFont="1" applyBorder="1" applyAlignment="1">
      <alignment wrapText="1"/>
    </xf>
    <xf numFmtId="0" fontId="0" fillId="0" borderId="14" xfId="0" applyBorder="1" applyAlignment="1">
      <alignment wrapText="1"/>
    </xf>
    <xf numFmtId="0" fontId="52" fillId="11" borderId="14" xfId="0" applyFont="1" applyFill="1" applyBorder="1" applyAlignment="1">
      <alignment wrapText="1"/>
    </xf>
    <xf numFmtId="0" fontId="0" fillId="11" borderId="14" xfId="0" applyFill="1" applyBorder="1" applyAlignment="1">
      <alignment wrapText="1"/>
    </xf>
    <xf numFmtId="0" fontId="4" fillId="11" borderId="14" xfId="0" applyFont="1" applyFill="1" applyBorder="1" applyAlignment="1">
      <alignment wrapText="1"/>
    </xf>
    <xf numFmtId="164" fontId="0" fillId="11" borderId="14" xfId="0" applyNumberFormat="1" applyFill="1" applyBorder="1" applyAlignment="1">
      <alignment wrapText="1"/>
    </xf>
    <xf numFmtId="0" fontId="12" fillId="0" borderId="4" xfId="1" applyBorder="1"/>
    <xf numFmtId="0" fontId="52" fillId="0" borderId="4" xfId="0" applyFont="1" applyBorder="1" applyAlignment="1">
      <alignment wrapText="1"/>
    </xf>
    <xf numFmtId="164" fontId="14" fillId="0" borderId="4" xfId="0" applyNumberFormat="1" applyFont="1" applyBorder="1" applyAlignment="1">
      <alignment wrapText="1"/>
    </xf>
    <xf numFmtId="0" fontId="12" fillId="0" borderId="4" xfId="1" applyBorder="1" applyAlignment="1">
      <alignment wrapText="1"/>
    </xf>
    <xf numFmtId="0" fontId="63" fillId="0" borderId="4" xfId="0" applyFont="1" applyBorder="1"/>
    <xf numFmtId="0" fontId="65" fillId="0" borderId="0" xfId="0" applyFont="1" applyAlignment="1">
      <alignment wrapText="1"/>
    </xf>
    <xf numFmtId="164" fontId="14" fillId="0" borderId="0" xfId="0" applyNumberFormat="1" applyFont="1" applyAlignment="1">
      <alignment wrapText="1"/>
    </xf>
    <xf numFmtId="0" fontId="63" fillId="0" borderId="14" xfId="0" applyFont="1" applyBorder="1" applyAlignment="1">
      <alignment wrapText="1"/>
    </xf>
    <xf numFmtId="1" fontId="0" fillId="0" borderId="14" xfId="0" applyNumberFormat="1" applyBorder="1"/>
    <xf numFmtId="14" fontId="0" fillId="0" borderId="4" xfId="0" applyNumberFormat="1" applyBorder="1" applyAlignment="1">
      <alignment wrapText="1"/>
    </xf>
    <xf numFmtId="0" fontId="63" fillId="0" borderId="4" xfId="0" applyFont="1" applyBorder="1" applyAlignment="1">
      <alignment horizontal="left" wrapText="1"/>
    </xf>
    <xf numFmtId="164" fontId="19" fillId="0" borderId="4" xfId="0" applyNumberFormat="1" applyFont="1" applyBorder="1" applyAlignment="1">
      <alignment wrapText="1"/>
    </xf>
    <xf numFmtId="0" fontId="39" fillId="0" borderId="0" xfId="0" applyFont="1"/>
    <xf numFmtId="0" fontId="19" fillId="13" borderId="0" xfId="0" applyFont="1" applyFill="1" applyAlignment="1">
      <alignment wrapText="1"/>
    </xf>
    <xf numFmtId="0" fontId="19" fillId="13" borderId="0" xfId="0" applyFont="1" applyFill="1"/>
    <xf numFmtId="0" fontId="19" fillId="13" borderId="2" xfId="0" applyFont="1" applyFill="1" applyBorder="1" applyAlignment="1">
      <alignment readingOrder="1"/>
    </xf>
  </cellXfs>
  <cellStyles count="4">
    <cellStyle name="Hyperlink" xfId="1" builtinId="8"/>
    <cellStyle name="Normal" xfId="0" builtinId="0"/>
    <cellStyle name="Normal 2" xfId="2" xr:uid="{4EF5F575-C2E9-4918-B0FD-9D088B2B5F24}"/>
    <cellStyle name="Percent 2" xfId="3" xr:uid="{D972A67A-8ED8-41BB-B026-7777B5A610BC}"/>
  </cellStyles>
  <dxfs count="40">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127</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130</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131</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132</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133</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134</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137</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138</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139</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140</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141</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142</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144</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145</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146</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147</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148</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151</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152</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153</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154</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166</xdr:row>
      <xdr:rowOff>0</xdr:rowOff>
    </xdr:from>
    <xdr:to>
      <xdr:col>21</xdr:col>
      <xdr:colOff>95250</xdr:colOff>
      <xdr:row>1675</xdr:row>
      <xdr:rowOff>126202</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158</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167</xdr:row>
      <xdr:rowOff>0</xdr:rowOff>
    </xdr:from>
    <xdr:to>
      <xdr:col>21</xdr:col>
      <xdr:colOff>95250</xdr:colOff>
      <xdr:row>1669</xdr:row>
      <xdr:rowOff>28600</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168</xdr:row>
      <xdr:rowOff>0</xdr:rowOff>
    </xdr:from>
    <xdr:to>
      <xdr:col>21</xdr:col>
      <xdr:colOff>95250</xdr:colOff>
      <xdr:row>1662</xdr:row>
      <xdr:rowOff>96525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160</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169</xdr:row>
      <xdr:rowOff>0</xdr:rowOff>
    </xdr:from>
    <xdr:to>
      <xdr:col>21</xdr:col>
      <xdr:colOff>95250</xdr:colOff>
      <xdr:row>1656</xdr:row>
      <xdr:rowOff>15839</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161</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170</xdr:row>
      <xdr:rowOff>0</xdr:rowOff>
    </xdr:from>
    <xdr:to>
      <xdr:col>21</xdr:col>
      <xdr:colOff>95250</xdr:colOff>
      <xdr:row>1649</xdr:row>
      <xdr:rowOff>92382</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162</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171</xdr:row>
      <xdr:rowOff>0</xdr:rowOff>
    </xdr:from>
    <xdr:to>
      <xdr:col>21</xdr:col>
      <xdr:colOff>95250</xdr:colOff>
      <xdr:row>1643</xdr:row>
      <xdr:rowOff>21662</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163</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172</xdr:row>
      <xdr:rowOff>0</xdr:rowOff>
    </xdr:from>
    <xdr:to>
      <xdr:col>21</xdr:col>
      <xdr:colOff>95250</xdr:colOff>
      <xdr:row>1636</xdr:row>
      <xdr:rowOff>97981</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164</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173</xdr:row>
      <xdr:rowOff>0</xdr:rowOff>
    </xdr:from>
    <xdr:to>
      <xdr:col>21</xdr:col>
      <xdr:colOff>95250</xdr:colOff>
      <xdr:row>1629</xdr:row>
      <xdr:rowOff>185313</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174</xdr:row>
      <xdr:rowOff>0</xdr:rowOff>
    </xdr:from>
    <xdr:to>
      <xdr:col>21</xdr:col>
      <xdr:colOff>95250</xdr:colOff>
      <xdr:row>1623</xdr:row>
      <xdr:rowOff>94545</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175</xdr:row>
      <xdr:rowOff>0</xdr:rowOff>
    </xdr:from>
    <xdr:to>
      <xdr:col>21</xdr:col>
      <xdr:colOff>95250</xdr:colOff>
      <xdr:row>1616</xdr:row>
      <xdr:rowOff>195192</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167</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176</xdr:row>
      <xdr:rowOff>0</xdr:rowOff>
    </xdr:from>
    <xdr:to>
      <xdr:col>21</xdr:col>
      <xdr:colOff>95250</xdr:colOff>
      <xdr:row>1610</xdr:row>
      <xdr:rowOff>78968</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168</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177</xdr:row>
      <xdr:rowOff>0</xdr:rowOff>
    </xdr:from>
    <xdr:to>
      <xdr:col>21</xdr:col>
      <xdr:colOff>95250</xdr:colOff>
      <xdr:row>1603</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169</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178</xdr:row>
      <xdr:rowOff>0</xdr:rowOff>
    </xdr:from>
    <xdr:to>
      <xdr:col>21</xdr:col>
      <xdr:colOff>95250</xdr:colOff>
      <xdr:row>1597</xdr:row>
      <xdr:rowOff>85588</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170</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179</xdr:row>
      <xdr:rowOff>0</xdr:rowOff>
    </xdr:from>
    <xdr:to>
      <xdr:col>21</xdr:col>
      <xdr:colOff>95250</xdr:colOff>
      <xdr:row>1590</xdr:row>
      <xdr:rowOff>155191</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171</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5947</xdr:row>
      <xdr:rowOff>171270</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183</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5944</xdr:row>
      <xdr:rowOff>91895</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5941</xdr:row>
      <xdr:rowOff>2639</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185</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5937</xdr:row>
      <xdr:rowOff>95068</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5934</xdr:row>
      <xdr:rowOff>15692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191</xdr:row>
      <xdr:rowOff>0</xdr:rowOff>
    </xdr:from>
    <xdr:to>
      <xdr:col>21</xdr:col>
      <xdr:colOff>95250</xdr:colOff>
      <xdr:row>5930</xdr:row>
      <xdr:rowOff>128721</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5927</xdr:row>
      <xdr:rowOff>37921</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5923</xdr:row>
      <xdr:rowOff>134773</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190</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5920</xdr:row>
      <xdr:rowOff>44905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5916</xdr:row>
      <xdr:rowOff>127277</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5913</xdr:row>
      <xdr:rowOff>40456</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5909</xdr:row>
      <xdr:rowOff>166646</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5906</xdr:row>
      <xdr:rowOff>68399</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5902</xdr:row>
      <xdr:rowOff>167974</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5899</xdr:row>
      <xdr:rowOff>92530</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5895</xdr:row>
      <xdr:rowOff>171268</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5892</xdr:row>
      <xdr:rowOff>91894</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5889</xdr:row>
      <xdr:rowOff>2638</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5885</xdr:row>
      <xdr:rowOff>95066</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5882</xdr:row>
      <xdr:rowOff>15693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5878</xdr:row>
      <xdr:rowOff>128724</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5875</xdr:row>
      <xdr:rowOff>37917</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5871</xdr:row>
      <xdr:rowOff>134774</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5868</xdr:row>
      <xdr:rowOff>44904</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5864</xdr:row>
      <xdr:rowOff>127274</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5861</xdr:row>
      <xdr:rowOff>40458</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5857</xdr:row>
      <xdr:rowOff>166644</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5854</xdr:row>
      <xdr:rowOff>68398</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5850</xdr:row>
      <xdr:rowOff>167974</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5847</xdr:row>
      <xdr:rowOff>92527</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5843</xdr:row>
      <xdr:rowOff>171268</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5840</xdr:row>
      <xdr:rowOff>91894</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5837</xdr:row>
      <xdr:rowOff>2638</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5833</xdr:row>
      <xdr:rowOff>95068</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5830</xdr:row>
      <xdr:rowOff>15696</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5826</xdr:row>
      <xdr:rowOff>128724</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5823</xdr:row>
      <xdr:rowOff>37920</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5819</xdr:row>
      <xdr:rowOff>134773</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5816</xdr:row>
      <xdr:rowOff>44903</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5812</xdr:row>
      <xdr:rowOff>127277</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5809</xdr:row>
      <xdr:rowOff>40457</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5805</xdr:row>
      <xdr:rowOff>166646</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5802</xdr:row>
      <xdr:rowOff>68401</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5798</xdr:row>
      <xdr:rowOff>167974</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5795</xdr:row>
      <xdr:rowOff>92529</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5791</xdr:row>
      <xdr:rowOff>171267</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5788</xdr:row>
      <xdr:rowOff>91890</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5785</xdr:row>
      <xdr:rowOff>2640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5781</xdr:row>
      <xdr:rowOff>95069</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5778</xdr:row>
      <xdr:rowOff>15692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5774</xdr:row>
      <xdr:rowOff>128723</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5771</xdr:row>
      <xdr:rowOff>37916</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5767</xdr:row>
      <xdr:rowOff>134770</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5764</xdr:row>
      <xdr:rowOff>44903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5760</xdr:row>
      <xdr:rowOff>127278</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5757</xdr:row>
      <xdr:rowOff>40458</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5753</xdr:row>
      <xdr:rowOff>166648</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5750</xdr:row>
      <xdr:rowOff>68400</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5746</xdr:row>
      <xdr:rowOff>167974</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5743</xdr:row>
      <xdr:rowOff>92527</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5739</xdr:row>
      <xdr:rowOff>171268</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5736</xdr:row>
      <xdr:rowOff>91891</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5733</xdr:row>
      <xdr:rowOff>2639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5729</xdr:row>
      <xdr:rowOff>95070</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5726</xdr:row>
      <xdr:rowOff>15694</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5722</xdr:row>
      <xdr:rowOff>128724</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5719</xdr:row>
      <xdr:rowOff>37919</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5715</xdr:row>
      <xdr:rowOff>134773</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5712</xdr:row>
      <xdr:rowOff>44904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5708</xdr:row>
      <xdr:rowOff>127277</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5705</xdr:row>
      <xdr:rowOff>40458</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5701</xdr:row>
      <xdr:rowOff>166648</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5698</xdr:row>
      <xdr:rowOff>68399</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5694</xdr:row>
      <xdr:rowOff>167973</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5691</xdr:row>
      <xdr:rowOff>92526</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5687</xdr:row>
      <xdr:rowOff>171268</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5684</xdr:row>
      <xdr:rowOff>91896</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5681</xdr:row>
      <xdr:rowOff>2640</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5677</xdr:row>
      <xdr:rowOff>95069</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5674</xdr:row>
      <xdr:rowOff>15691</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5670</xdr:row>
      <xdr:rowOff>128720</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5667</xdr:row>
      <xdr:rowOff>37916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5663</xdr:row>
      <xdr:rowOff>134774</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5660</xdr:row>
      <xdr:rowOff>44903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5656</xdr:row>
      <xdr:rowOff>127278</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5653</xdr:row>
      <xdr:rowOff>40459</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5649</xdr:row>
      <xdr:rowOff>166646</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5646</xdr:row>
      <xdr:rowOff>68399</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5642</xdr:row>
      <xdr:rowOff>167973</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5639</xdr:row>
      <xdr:rowOff>92525</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5635</xdr:row>
      <xdr:rowOff>171270</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5632</xdr:row>
      <xdr:rowOff>91896</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5629</xdr:row>
      <xdr:rowOff>2639</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5625</xdr:row>
      <xdr:rowOff>95070</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5622</xdr:row>
      <xdr:rowOff>15692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5618</xdr:row>
      <xdr:rowOff>128723</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5615</xdr:row>
      <xdr:rowOff>37920</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5611</xdr:row>
      <xdr:rowOff>134772</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5608</xdr:row>
      <xdr:rowOff>44906</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5604</xdr:row>
      <xdr:rowOff>127279</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5601</xdr:row>
      <xdr:rowOff>40457</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5597</xdr:row>
      <xdr:rowOff>166644</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5594</xdr:row>
      <xdr:rowOff>68397</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5590</xdr:row>
      <xdr:rowOff>167972</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5587</xdr:row>
      <xdr:rowOff>92528</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5583</xdr:row>
      <xdr:rowOff>171271</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5580</xdr:row>
      <xdr:rowOff>91895</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5577</xdr:row>
      <xdr:rowOff>2637</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5573</xdr:row>
      <xdr:rowOff>95067</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5570</xdr:row>
      <xdr:rowOff>15693</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5566</xdr:row>
      <xdr:rowOff>128723</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5563</xdr:row>
      <xdr:rowOff>37919</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5559</xdr:row>
      <xdr:rowOff>134774</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5556</xdr:row>
      <xdr:rowOff>44905</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5552</xdr:row>
      <xdr:rowOff>127276</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5549</xdr:row>
      <xdr:rowOff>40457</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5545</xdr:row>
      <xdr:rowOff>166646</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5542</xdr:row>
      <xdr:rowOff>68398</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5538</xdr:row>
      <xdr:rowOff>167974</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5535</xdr:row>
      <xdr:rowOff>92529</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5531</xdr:row>
      <xdr:rowOff>171270</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5528</xdr:row>
      <xdr:rowOff>91894</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5525</xdr:row>
      <xdr:rowOff>2640</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5521</xdr:row>
      <xdr:rowOff>95068</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5518</xdr:row>
      <xdr:rowOff>15694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5514</xdr:row>
      <xdr:rowOff>128722</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5511</xdr:row>
      <xdr:rowOff>37919</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5507</xdr:row>
      <xdr:rowOff>134776</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5504</xdr:row>
      <xdr:rowOff>44905</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5500</xdr:row>
      <xdr:rowOff>127275</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5497</xdr:row>
      <xdr:rowOff>40457</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5493</xdr:row>
      <xdr:rowOff>166644</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5490</xdr:row>
      <xdr:rowOff>68399</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5486</xdr:row>
      <xdr:rowOff>167974</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5483</xdr:row>
      <xdr:rowOff>92528</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5479</xdr:row>
      <xdr:rowOff>171266</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5476</xdr:row>
      <xdr:rowOff>91892</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5473</xdr:row>
      <xdr:rowOff>2638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5469</xdr:row>
      <xdr:rowOff>95068</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5466</xdr:row>
      <xdr:rowOff>15695</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5462</xdr:row>
      <xdr:rowOff>128722</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5459</xdr:row>
      <xdr:rowOff>37919</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5455</xdr:row>
      <xdr:rowOff>134774</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5452</xdr:row>
      <xdr:rowOff>44903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5448</xdr:row>
      <xdr:rowOff>127275</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5445</xdr:row>
      <xdr:rowOff>40457</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5441</xdr:row>
      <xdr:rowOff>166646</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5438</xdr:row>
      <xdr:rowOff>68400</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5434</xdr:row>
      <xdr:rowOff>167976</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5431</xdr:row>
      <xdr:rowOff>92529</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5427</xdr:row>
      <xdr:rowOff>171269</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5424</xdr:row>
      <xdr:rowOff>91893</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5421</xdr:row>
      <xdr:rowOff>2640</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5417</xdr:row>
      <xdr:rowOff>95069</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5414</xdr:row>
      <xdr:rowOff>15692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5410</xdr:row>
      <xdr:rowOff>128723</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5407</xdr:row>
      <xdr:rowOff>37920</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5403</xdr:row>
      <xdr:rowOff>134770</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5400</xdr:row>
      <xdr:rowOff>44901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5396</xdr:row>
      <xdr:rowOff>127276</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5393</xdr:row>
      <xdr:rowOff>40458</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5389</xdr:row>
      <xdr:rowOff>166648</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5386</xdr:row>
      <xdr:rowOff>68399</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5382</xdr:row>
      <xdr:rowOff>167972</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5379</xdr:row>
      <xdr:rowOff>92527</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5375</xdr:row>
      <xdr:rowOff>171266</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5372</xdr:row>
      <xdr:rowOff>91891</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5369</xdr:row>
      <xdr:rowOff>2641</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5365</xdr:row>
      <xdr:rowOff>95068</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5362</xdr:row>
      <xdr:rowOff>15691</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5358</xdr:row>
      <xdr:rowOff>128725</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5355</xdr:row>
      <xdr:rowOff>37919</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5351</xdr:row>
      <xdr:rowOff>134771</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5348</xdr:row>
      <xdr:rowOff>44903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5344</xdr:row>
      <xdr:rowOff>127276</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5341</xdr:row>
      <xdr:rowOff>40460</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5337</xdr:row>
      <xdr:rowOff>166647</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5334</xdr:row>
      <xdr:rowOff>68398</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5330</xdr:row>
      <xdr:rowOff>167975</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5327</xdr:row>
      <xdr:rowOff>92527</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5323</xdr:row>
      <xdr:rowOff>171270</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5320</xdr:row>
      <xdr:rowOff>91895</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5317</xdr:row>
      <xdr:rowOff>2641</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5313</xdr:row>
      <xdr:rowOff>95070</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5310</xdr:row>
      <xdr:rowOff>15694</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5306</xdr:row>
      <xdr:rowOff>128720</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5303</xdr:row>
      <xdr:rowOff>37916</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5299</xdr:row>
      <xdr:rowOff>134772</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5296</xdr:row>
      <xdr:rowOff>44902</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5292</xdr:row>
      <xdr:rowOff>127279</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5289</xdr:row>
      <xdr:rowOff>40459</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5285</xdr:row>
      <xdr:rowOff>166647</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5282</xdr:row>
      <xdr:rowOff>68398</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5278</xdr:row>
      <xdr:rowOff>167971</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5275</xdr:row>
      <xdr:rowOff>92526</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5271</xdr:row>
      <xdr:rowOff>171270</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5268</xdr:row>
      <xdr:rowOff>91892</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5265</xdr:row>
      <xdr:rowOff>2639</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5261</xdr:row>
      <xdr:rowOff>95070</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5258</xdr:row>
      <xdr:rowOff>15691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5254</xdr:row>
      <xdr:rowOff>128721</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5251</xdr:row>
      <xdr:rowOff>37919</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5247</xdr:row>
      <xdr:rowOff>134774</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5244</xdr:row>
      <xdr:rowOff>44906</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5240</xdr:row>
      <xdr:rowOff>127278</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5237</xdr:row>
      <xdr:rowOff>40458</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5233</xdr:row>
      <xdr:rowOff>166647</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5230</xdr:row>
      <xdr:rowOff>68398</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5226</xdr:row>
      <xdr:rowOff>167973</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5223</xdr:row>
      <xdr:rowOff>92528</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5219</xdr:row>
      <xdr:rowOff>171270</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5216</xdr:row>
      <xdr:rowOff>91894</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5213</xdr:row>
      <xdr:rowOff>2639</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5209</xdr:row>
      <xdr:rowOff>95068</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5206</xdr:row>
      <xdr:rowOff>15691</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5202</xdr:row>
      <xdr:rowOff>128722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5199</xdr:row>
      <xdr:rowOff>37919</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5195</xdr:row>
      <xdr:rowOff>134773</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5192</xdr:row>
      <xdr:rowOff>44904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5188</xdr:row>
      <xdr:rowOff>127277</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5185</xdr:row>
      <xdr:rowOff>40456</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5181</xdr:row>
      <xdr:rowOff>166644</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5178</xdr:row>
      <xdr:rowOff>68397</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5174</xdr:row>
      <xdr:rowOff>167975</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5171</xdr:row>
      <xdr:rowOff>92530</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5167</xdr:row>
      <xdr:rowOff>171269</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5164</xdr:row>
      <xdr:rowOff>91895</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5161</xdr:row>
      <xdr:rowOff>2638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5157</xdr:row>
      <xdr:rowOff>95067</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5154</xdr:row>
      <xdr:rowOff>15692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5150</xdr:row>
      <xdr:rowOff>128722</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5147</xdr:row>
      <xdr:rowOff>37920</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5143</xdr:row>
      <xdr:rowOff>134775</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5140</xdr:row>
      <xdr:rowOff>44904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5136</xdr:row>
      <xdr:rowOff>127278</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5133</xdr:row>
      <xdr:rowOff>40459</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5129</xdr:row>
      <xdr:rowOff>166645</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5126</xdr:row>
      <xdr:rowOff>68398</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5122</xdr:row>
      <xdr:rowOff>167973</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5119</xdr:row>
      <xdr:rowOff>92529</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5115</xdr:row>
      <xdr:rowOff>171269</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5112</xdr:row>
      <xdr:rowOff>91894</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5109</xdr:row>
      <xdr:rowOff>2636</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5105</xdr:row>
      <xdr:rowOff>95069</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5102</xdr:row>
      <xdr:rowOff>15693</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5098</xdr:row>
      <xdr:rowOff>128723</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5095</xdr:row>
      <xdr:rowOff>37919</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5091</xdr:row>
      <xdr:rowOff>134773</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5088</xdr:row>
      <xdr:rowOff>44902</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5084</xdr:row>
      <xdr:rowOff>127274</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5081</xdr:row>
      <xdr:rowOff>40457</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5077</xdr:row>
      <xdr:rowOff>166645</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5074</xdr:row>
      <xdr:rowOff>68400</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5070</xdr:row>
      <xdr:rowOff>167974</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5067</xdr:row>
      <xdr:rowOff>92529</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5063</xdr:row>
      <xdr:rowOff>171269</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5060</xdr:row>
      <xdr:rowOff>91893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5057</xdr:row>
      <xdr:rowOff>2641</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5053</xdr:row>
      <xdr:rowOff>95070</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5050</xdr:row>
      <xdr:rowOff>15694</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5046</xdr:row>
      <xdr:rowOff>128725</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5043</xdr:row>
      <xdr:rowOff>37919</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5039</xdr:row>
      <xdr:rowOff>134772</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5036</xdr:row>
      <xdr:rowOff>44904</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5032</xdr:row>
      <xdr:rowOff>127277</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4980</xdr:row>
      <xdr:rowOff>127276</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4977</xdr:row>
      <xdr:rowOff>40458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4973</xdr:row>
      <xdr:rowOff>166646</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4970</xdr:row>
      <xdr:rowOff>68399</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4966</xdr:row>
      <xdr:rowOff>167976</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4963</xdr:row>
      <xdr:rowOff>92525</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4959</xdr:row>
      <xdr:rowOff>171270</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4956</xdr:row>
      <xdr:rowOff>91895</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4953</xdr:row>
      <xdr:rowOff>2641</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4949</xdr:row>
      <xdr:rowOff>95070</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4946</xdr:row>
      <xdr:rowOff>15693</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4942</xdr:row>
      <xdr:rowOff>128723</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4939</xdr:row>
      <xdr:rowOff>37919</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4935</xdr:row>
      <xdr:rowOff>134772</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4932</xdr:row>
      <xdr:rowOff>44901</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4928</xdr:row>
      <xdr:rowOff>127278</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4925</xdr:row>
      <xdr:rowOff>40458</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4921</xdr:row>
      <xdr:rowOff>166648</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4918</xdr:row>
      <xdr:rowOff>68400</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4914</xdr:row>
      <xdr:rowOff>167971</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4911</xdr:row>
      <xdr:rowOff>92525</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4907</xdr:row>
      <xdr:rowOff>171268</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4904</xdr:row>
      <xdr:rowOff>91894</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4901</xdr:row>
      <xdr:rowOff>2640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4897</xdr:row>
      <xdr:rowOff>95067</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4894</xdr:row>
      <xdr:rowOff>15691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4890</xdr:row>
      <xdr:rowOff>128720</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4887</xdr:row>
      <xdr:rowOff>37917</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4883</xdr:row>
      <xdr:rowOff>134773</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4880</xdr:row>
      <xdr:rowOff>44905</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4876</xdr:row>
      <xdr:rowOff>127278</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4873</xdr:row>
      <xdr:rowOff>40458</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4869</xdr:row>
      <xdr:rowOff>166646</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4866</xdr:row>
      <xdr:rowOff>68398</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4862</xdr:row>
      <xdr:rowOff>167973</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4859</xdr:row>
      <xdr:rowOff>92527</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4855</xdr:row>
      <xdr:rowOff>171269</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4852</xdr:row>
      <xdr:rowOff>91895</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4849</xdr:row>
      <xdr:rowOff>2639</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4845</xdr:row>
      <xdr:rowOff>95070</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4842</xdr:row>
      <xdr:rowOff>15693</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4838</xdr:row>
      <xdr:rowOff>128723</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4835</xdr:row>
      <xdr:rowOff>37917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4831</xdr:row>
      <xdr:rowOff>134770</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4828</xdr:row>
      <xdr:rowOff>44905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4824</xdr:row>
      <xdr:rowOff>127278</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4821</xdr:row>
      <xdr:rowOff>40457</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4817</xdr:row>
      <xdr:rowOff>166643</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4814</xdr:row>
      <xdr:rowOff>68396</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4810</xdr:row>
      <xdr:rowOff>167975</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4807</xdr:row>
      <xdr:rowOff>92529</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4803</xdr:row>
      <xdr:rowOff>171269</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4800</xdr:row>
      <xdr:rowOff>91895</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4797</xdr:row>
      <xdr:rowOff>2637</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4793</xdr:row>
      <xdr:rowOff>95065</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4790</xdr:row>
      <xdr:rowOff>15693</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4786</xdr:row>
      <xdr:rowOff>128722</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4783</xdr:row>
      <xdr:rowOff>37919</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4779</xdr:row>
      <xdr:rowOff>134774</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4776</xdr:row>
      <xdr:rowOff>44903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4772</xdr:row>
      <xdr:rowOff>127279</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4769</xdr:row>
      <xdr:rowOff>40458</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4765</xdr:row>
      <xdr:rowOff>166643</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4762</xdr:row>
      <xdr:rowOff>68399</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4758</xdr:row>
      <xdr:rowOff>167974</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4755</xdr:row>
      <xdr:rowOff>92528</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4751</xdr:row>
      <xdr:rowOff>171271</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4748</xdr:row>
      <xdr:rowOff>91894</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4745</xdr:row>
      <xdr:rowOff>2638</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4741</xdr:row>
      <xdr:rowOff>95069</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4738</xdr:row>
      <xdr:rowOff>15691</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4734</xdr:row>
      <xdr:rowOff>128723</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4731</xdr:row>
      <xdr:rowOff>37921</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4727</xdr:row>
      <xdr:rowOff>134775</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4724</xdr:row>
      <xdr:rowOff>44904</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4720</xdr:row>
      <xdr:rowOff>127274</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4717</xdr:row>
      <xdr:rowOff>40455</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4713</xdr:row>
      <xdr:rowOff>166646</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4710</xdr:row>
      <xdr:rowOff>68398</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4706</xdr:row>
      <xdr:rowOff>167975</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4703</xdr:row>
      <xdr:rowOff>92529</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4699</xdr:row>
      <xdr:rowOff>171268</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4696</xdr:row>
      <xdr:rowOff>91893</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4693</xdr:row>
      <xdr:rowOff>2640</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4689</xdr:row>
      <xdr:rowOff>95068</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4686</xdr:row>
      <xdr:rowOff>15693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4682</xdr:row>
      <xdr:rowOff>128724</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4679</xdr:row>
      <xdr:rowOff>37917</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4675</xdr:row>
      <xdr:rowOff>134774</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4672</xdr:row>
      <xdr:rowOff>44904</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4668</xdr:row>
      <xdr:rowOff>127276</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4665</xdr:row>
      <xdr:rowOff>40458</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4661</xdr:row>
      <xdr:rowOff>166646</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4658</xdr:row>
      <xdr:rowOff>68400</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4654</xdr:row>
      <xdr:rowOff>167975</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4651</xdr:row>
      <xdr:rowOff>92528</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4647</xdr:row>
      <xdr:rowOff>171268</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4644</xdr:row>
      <xdr:rowOff>91893</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4641</xdr:row>
      <xdr:rowOff>2638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4637</xdr:row>
      <xdr:rowOff>95068</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4634</xdr:row>
      <xdr:rowOff>15694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4630</xdr:row>
      <xdr:rowOff>128725</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4627</xdr:row>
      <xdr:rowOff>37918</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4623</xdr:row>
      <xdr:rowOff>134772</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4620</xdr:row>
      <xdr:rowOff>44903</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4616</xdr:row>
      <xdr:rowOff>127277</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4613</xdr:row>
      <xdr:rowOff>40458</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4609</xdr:row>
      <xdr:rowOff>166647</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4606</xdr:row>
      <xdr:rowOff>68400</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4602</xdr:row>
      <xdr:rowOff>167973</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4599</xdr:row>
      <xdr:rowOff>92526</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4595</xdr:row>
      <xdr:rowOff>171268</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4592</xdr:row>
      <xdr:rowOff>91893</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4589</xdr:row>
      <xdr:rowOff>2639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4585</xdr:row>
      <xdr:rowOff>95070</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4582</xdr:row>
      <xdr:rowOff>15693</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4578</xdr:row>
      <xdr:rowOff>128723</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4575</xdr:row>
      <xdr:rowOff>37919</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4571</xdr:row>
      <xdr:rowOff>134772</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4568</xdr:row>
      <xdr:rowOff>44903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4564</xdr:row>
      <xdr:rowOff>127277</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4561</xdr:row>
      <xdr:rowOff>40458</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4557</xdr:row>
      <xdr:rowOff>166650</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4554</xdr:row>
      <xdr:rowOff>68401</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4550</xdr:row>
      <xdr:rowOff>167973</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4547</xdr:row>
      <xdr:rowOff>92528</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4543</xdr:row>
      <xdr:rowOff>171268</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4540</xdr:row>
      <xdr:rowOff>91893</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4537</xdr:row>
      <xdr:rowOff>2641</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4533</xdr:row>
      <xdr:rowOff>95070</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4530</xdr:row>
      <xdr:rowOff>15692</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4526</xdr:row>
      <xdr:rowOff>128719</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4523</xdr:row>
      <xdr:rowOff>37916</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4519</xdr:row>
      <xdr:rowOff>134773</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4516</xdr:row>
      <xdr:rowOff>44905</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4512</xdr:row>
      <xdr:rowOff>127277</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4509</xdr:row>
      <xdr:rowOff>40458</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4505</xdr:row>
      <xdr:rowOff>166647</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4502</xdr:row>
      <xdr:rowOff>68397</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4498</xdr:row>
      <xdr:rowOff>167969</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4495</xdr:row>
      <xdr:rowOff>92527</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4491</xdr:row>
      <xdr:rowOff>171269</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4488</xdr:row>
      <xdr:rowOff>91894</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4485</xdr:row>
      <xdr:rowOff>2639</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4481</xdr:row>
      <xdr:rowOff>95071</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4478</xdr:row>
      <xdr:rowOff>15694</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4474</xdr:row>
      <xdr:rowOff>128721</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4471</xdr:row>
      <xdr:rowOff>37918</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4467</xdr:row>
      <xdr:rowOff>134774</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4464</xdr:row>
      <xdr:rowOff>44904</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4460</xdr:row>
      <xdr:rowOff>127279</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4457</xdr:row>
      <xdr:rowOff>40458</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4453</xdr:row>
      <xdr:rowOff>166646</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4450</xdr:row>
      <xdr:rowOff>68397</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4446</xdr:row>
      <xdr:rowOff>167975</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4443</xdr:row>
      <xdr:rowOff>92528</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4439</xdr:row>
      <xdr:rowOff>171271</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4436</xdr:row>
      <xdr:rowOff>91896</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4433</xdr:row>
      <xdr:rowOff>2638</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4429</xdr:row>
      <xdr:rowOff>95067</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4426</xdr:row>
      <xdr:rowOff>15691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4422</xdr:row>
      <xdr:rowOff>128721</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4419</xdr:row>
      <xdr:rowOff>37920</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4415</xdr:row>
      <xdr:rowOff>134773</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4412</xdr:row>
      <xdr:rowOff>44903</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4408</xdr:row>
      <xdr:rowOff>127279</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4405</xdr:row>
      <xdr:rowOff>40457</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4401</xdr:row>
      <xdr:rowOff>166643</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4398</xdr:row>
      <xdr:rowOff>68398</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4394</xdr:row>
      <xdr:rowOff>167973</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4391</xdr:row>
      <xdr:rowOff>92527</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4387</xdr:row>
      <xdr:rowOff>171270</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4384</xdr:row>
      <xdr:rowOff>91894</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4381</xdr:row>
      <xdr:rowOff>2640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4377</xdr:row>
      <xdr:rowOff>95068</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4374</xdr:row>
      <xdr:rowOff>15691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4370</xdr:row>
      <xdr:rowOff>128725</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4367</xdr:row>
      <xdr:rowOff>37920</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4363</xdr:row>
      <xdr:rowOff>134774</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4360</xdr:row>
      <xdr:rowOff>44905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4356</xdr:row>
      <xdr:rowOff>127276</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4353</xdr:row>
      <xdr:rowOff>40457</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4349</xdr:row>
      <xdr:rowOff>166645</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4346</xdr:row>
      <xdr:rowOff>68397</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4342</xdr:row>
      <xdr:rowOff>167976</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4339</xdr:row>
      <xdr:rowOff>92530</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4335</xdr:row>
      <xdr:rowOff>171269</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4332</xdr:row>
      <xdr:rowOff>91893</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4329</xdr:row>
      <xdr:rowOff>2639</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4325</xdr:row>
      <xdr:rowOff>95067</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4322</xdr:row>
      <xdr:rowOff>15694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4318</xdr:row>
      <xdr:rowOff>128723</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4315</xdr:row>
      <xdr:rowOff>37918</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4311</xdr:row>
      <xdr:rowOff>134774</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4308</xdr:row>
      <xdr:rowOff>44901</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4304</xdr:row>
      <xdr:rowOff>127273</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4301</xdr:row>
      <xdr:rowOff>40458</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4297</xdr:row>
      <xdr:rowOff>166647</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4294</xdr:row>
      <xdr:rowOff>68400</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4290</xdr:row>
      <xdr:rowOff>167975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4287</xdr:row>
      <xdr:rowOff>92528</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4283</xdr:row>
      <xdr:rowOff>171270</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4280</xdr:row>
      <xdr:rowOff>91893</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4277</xdr:row>
      <xdr:rowOff>2639</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4273</xdr:row>
      <xdr:rowOff>95069</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4270</xdr:row>
      <xdr:rowOff>15693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4266</xdr:row>
      <xdr:rowOff>128724</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4263</xdr:row>
      <xdr:rowOff>37920</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4259</xdr:row>
      <xdr:rowOff>134774</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4256</xdr:row>
      <xdr:rowOff>44904</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4252</xdr:row>
      <xdr:rowOff>127276</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4249</xdr:row>
      <xdr:rowOff>40456</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4245</xdr:row>
      <xdr:rowOff>166647</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4242</xdr:row>
      <xdr:rowOff>68400</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4238</xdr:row>
      <xdr:rowOff>167973</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4235</xdr:row>
      <xdr:rowOff>92526</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4231</xdr:row>
      <xdr:rowOff>171268</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4228</xdr:row>
      <xdr:rowOff>91892</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4225</xdr:row>
      <xdr:rowOff>2641</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4221</xdr:row>
      <xdr:rowOff>95071</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4218</xdr:row>
      <xdr:rowOff>15693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4214</xdr:row>
      <xdr:rowOff>128723</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4211</xdr:row>
      <xdr:rowOff>37918</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4207</xdr:row>
      <xdr:rowOff>134769</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4204</xdr:row>
      <xdr:rowOff>44902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4200</xdr:row>
      <xdr:rowOff>127277</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4197</xdr:row>
      <xdr:rowOff>40457</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4193</xdr:row>
      <xdr:rowOff>166648</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4190</xdr:row>
      <xdr:rowOff>68399</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4186</xdr:row>
      <xdr:rowOff>167975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4183</xdr:row>
      <xdr:rowOff>92529</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4179</xdr:row>
      <xdr:rowOff>171268</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4176</xdr:row>
      <xdr:rowOff>91894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4173</xdr:row>
      <xdr:rowOff>2641</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4169</xdr:row>
      <xdr:rowOff>95070</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4166</xdr:row>
      <xdr:rowOff>15693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4162</xdr:row>
      <xdr:rowOff>128724</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4159</xdr:row>
      <xdr:rowOff>37918</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4155</xdr:row>
      <xdr:rowOff>134772</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4152</xdr:row>
      <xdr:rowOff>44903</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4148</xdr:row>
      <xdr:rowOff>127278</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4145</xdr:row>
      <xdr:rowOff>40461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4141</xdr:row>
      <xdr:rowOff>166647</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4138</xdr:row>
      <xdr:rowOff>68396</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4134</xdr:row>
      <xdr:rowOff>167972</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4131</xdr:row>
      <xdr:rowOff>92526</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4127</xdr:row>
      <xdr:rowOff>171267</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4124</xdr:row>
      <xdr:rowOff>91895</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4121</xdr:row>
      <xdr:rowOff>2639</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4117</xdr:row>
      <xdr:rowOff>95070</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4114</xdr:row>
      <xdr:rowOff>15692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4110</xdr:row>
      <xdr:rowOff>128720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4107</xdr:row>
      <xdr:rowOff>37920</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4103</xdr:row>
      <xdr:rowOff>134774</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4100</xdr:row>
      <xdr:rowOff>44903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4096</xdr:row>
      <xdr:rowOff>127279</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4093</xdr:row>
      <xdr:rowOff>40459</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4089</xdr:row>
      <xdr:rowOff>166646</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4086</xdr:row>
      <xdr:rowOff>68399</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4082</xdr:row>
      <xdr:rowOff>167973</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4079</xdr:row>
      <xdr:rowOff>92529</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4075</xdr:row>
      <xdr:rowOff>171270</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4072</xdr:row>
      <xdr:rowOff>91894</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4069</xdr:row>
      <xdr:rowOff>2639</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4065</xdr:row>
      <xdr:rowOff>95070</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4062</xdr:row>
      <xdr:rowOff>15692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4058</xdr:row>
      <xdr:rowOff>128721</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4055</xdr:row>
      <xdr:rowOff>37919</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4051</xdr:row>
      <xdr:rowOff>134772</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4048</xdr:row>
      <xdr:rowOff>44906</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4044</xdr:row>
      <xdr:rowOff>127279</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4041</xdr:row>
      <xdr:rowOff>40457</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4037</xdr:row>
      <xdr:rowOff>166644</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4034</xdr:row>
      <xdr:rowOff>68398</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4030</xdr:row>
      <xdr:rowOff>167973</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4027</xdr:row>
      <xdr:rowOff>92529</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4023</xdr:row>
      <xdr:rowOff>171268</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4020</xdr:row>
      <xdr:rowOff>91894</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4017</xdr:row>
      <xdr:rowOff>2637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4013</xdr:row>
      <xdr:rowOff>95065</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4010</xdr:row>
      <xdr:rowOff>15692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4006</xdr:row>
      <xdr:rowOff>128724</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4003</xdr:row>
      <xdr:rowOff>37920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3999</xdr:row>
      <xdr:rowOff>134773</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3996</xdr:row>
      <xdr:rowOff>44905</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3992</xdr:row>
      <xdr:rowOff>127278</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3989</xdr:row>
      <xdr:rowOff>40458</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3985</xdr:row>
      <xdr:rowOff>166643</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3982</xdr:row>
      <xdr:rowOff>68399</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3978</xdr:row>
      <xdr:rowOff>167974</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3975</xdr:row>
      <xdr:rowOff>92529</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3971</xdr:row>
      <xdr:rowOff>171270</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3968</xdr:row>
      <xdr:rowOff>91896</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3965</xdr:row>
      <xdr:rowOff>2640</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3961</xdr:row>
      <xdr:rowOff>95067</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3958</xdr:row>
      <xdr:rowOff>15693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3954</xdr:row>
      <xdr:rowOff>128723</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3951</xdr:row>
      <xdr:rowOff>37918</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3947</xdr:row>
      <xdr:rowOff>134774</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3944</xdr:row>
      <xdr:rowOff>44902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3940</xdr:row>
      <xdr:rowOff>127274</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3937</xdr:row>
      <xdr:rowOff>40457</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3933</xdr:row>
      <xdr:rowOff>166645</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3930</xdr:row>
      <xdr:rowOff>68401</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3926</xdr:row>
      <xdr:rowOff>167973</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3923</xdr:row>
      <xdr:rowOff>92528</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3919</xdr:row>
      <xdr:rowOff>171268</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3916</xdr:row>
      <xdr:rowOff>91892</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3913</xdr:row>
      <xdr:rowOff>2638</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3909</xdr:row>
      <xdr:rowOff>95069</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3906</xdr:row>
      <xdr:rowOff>15693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3902</xdr:row>
      <xdr:rowOff>128723</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3899</xdr:row>
      <xdr:rowOff>37919</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3895</xdr:row>
      <xdr:rowOff>134775</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3892</xdr:row>
      <xdr:rowOff>44904</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3888</xdr:row>
      <xdr:rowOff>127276</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3885</xdr:row>
      <xdr:rowOff>40457</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3881</xdr:row>
      <xdr:rowOff>166646</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3878</xdr:row>
      <xdr:rowOff>68401</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3874</xdr:row>
      <xdr:rowOff>167974</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3871</xdr:row>
      <xdr:rowOff>92528</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3867</xdr:row>
      <xdr:rowOff>171268</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3864</xdr:row>
      <xdr:rowOff>91892</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3861</xdr:row>
      <xdr:rowOff>2639</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3857</xdr:row>
      <xdr:rowOff>95071</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3854</xdr:row>
      <xdr:rowOff>15694</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3850</xdr:row>
      <xdr:rowOff>128725</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3847</xdr:row>
      <xdr:rowOff>37917</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3843</xdr:row>
      <xdr:rowOff>134769</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3840</xdr:row>
      <xdr:rowOff>44904</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3836</xdr:row>
      <xdr:rowOff>127275</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3833</xdr:row>
      <xdr:rowOff>40456</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3829</xdr:row>
      <xdr:rowOff>166648</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3826</xdr:row>
      <xdr:rowOff>68399</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3822</xdr:row>
      <xdr:rowOff>167976</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3819</xdr:row>
      <xdr:rowOff>92526</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3815</xdr:row>
      <xdr:rowOff>171266</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3812</xdr:row>
      <xdr:rowOff>91894</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3809</xdr:row>
      <xdr:rowOff>2640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3805</xdr:row>
      <xdr:rowOff>95068</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3802</xdr:row>
      <xdr:rowOff>15694</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3798</xdr:row>
      <xdr:rowOff>128725</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3795</xdr:row>
      <xdr:rowOff>37917</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3791</xdr:row>
      <xdr:rowOff>134772</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3788</xdr:row>
      <xdr:rowOff>44904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3784</xdr:row>
      <xdr:rowOff>127278</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3781</xdr:row>
      <xdr:rowOff>40461</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3777</xdr:row>
      <xdr:rowOff>166647</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3774</xdr:row>
      <xdr:rowOff>68399</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3770</xdr:row>
      <xdr:rowOff>167975</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3767</xdr:row>
      <xdr:rowOff>92525</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3763</xdr:row>
      <xdr:rowOff>171268</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3760</xdr:row>
      <xdr:rowOff>91895</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3757</xdr:row>
      <xdr:rowOff>2638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3753</xdr:row>
      <xdr:rowOff>95070</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3750</xdr:row>
      <xdr:rowOff>15691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3746</xdr:row>
      <xdr:rowOff>128721</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3743</xdr:row>
      <xdr:rowOff>37920</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3739</xdr:row>
      <xdr:rowOff>134774</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3736</xdr:row>
      <xdr:rowOff>44903</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3732</xdr:row>
      <xdr:rowOff>127279</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3729</xdr:row>
      <xdr:rowOff>40457</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3725</xdr:row>
      <xdr:rowOff>166646</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3722</xdr:row>
      <xdr:rowOff>68397</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3718</xdr:row>
      <xdr:rowOff>167972</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3715</xdr:row>
      <xdr:rowOff>92527</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3711</xdr:row>
      <xdr:rowOff>171270</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3708</xdr:row>
      <xdr:rowOff>91895</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3705</xdr:row>
      <xdr:rowOff>2641</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3701</xdr:row>
      <xdr:rowOff>95071</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3698</xdr:row>
      <xdr:rowOff>15691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3694</xdr:row>
      <xdr:rowOff>128722</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3691</xdr:row>
      <xdr:rowOff>37918</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3687</xdr:row>
      <xdr:rowOff>134773</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3684</xdr:row>
      <xdr:rowOff>44906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3680</xdr:row>
      <xdr:rowOff>127279</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3677</xdr:row>
      <xdr:rowOff>40458</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3673</xdr:row>
      <xdr:rowOff>166647</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3670</xdr:row>
      <xdr:rowOff>68398</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3666</xdr:row>
      <xdr:rowOff>167972</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3663</xdr:row>
      <xdr:rowOff>92529</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3659</xdr:row>
      <xdr:rowOff>171269</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3656</xdr:row>
      <xdr:rowOff>91895</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3653</xdr:row>
      <xdr:rowOff>2637</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3649</xdr:row>
      <xdr:rowOff>95066</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3646</xdr:row>
      <xdr:rowOff>15693</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3642</xdr:row>
      <xdr:rowOff>128724</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3639</xdr:row>
      <xdr:rowOff>37919</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3635</xdr:row>
      <xdr:rowOff>134775</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3632</xdr:row>
      <xdr:rowOff>44904</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3628</xdr:row>
      <xdr:rowOff>127277</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3625</xdr:row>
      <xdr:rowOff>40456</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3621</xdr:row>
      <xdr:rowOff>166642</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3618</xdr:row>
      <xdr:rowOff>68398</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3614</xdr:row>
      <xdr:rowOff>167974</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3611</xdr:row>
      <xdr:rowOff>92528</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3607</xdr:row>
      <xdr:rowOff>171270</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3604</xdr:row>
      <xdr:rowOff>91897</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3601</xdr:row>
      <xdr:rowOff>2639</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3597</xdr:row>
      <xdr:rowOff>95067</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3594</xdr:row>
      <xdr:rowOff>15695</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3590</xdr:row>
      <xdr:rowOff>128723</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3587</xdr:row>
      <xdr:rowOff>37921</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3583</xdr:row>
      <xdr:rowOff>134775</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3580</xdr:row>
      <xdr:rowOff>44904</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3576</xdr:row>
      <xdr:rowOff>127277</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3573</xdr:row>
      <xdr:rowOff>40457</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3569</xdr:row>
      <xdr:rowOff>166645</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3566</xdr:row>
      <xdr:rowOff>68400</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3562</xdr:row>
      <xdr:rowOff>167974</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3559</xdr:row>
      <xdr:rowOff>92529</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3555</xdr:row>
      <xdr:rowOff>171269</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3552</xdr:row>
      <xdr:rowOff>91892</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3549</xdr:row>
      <xdr:rowOff>2638</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3545</xdr:row>
      <xdr:rowOff>95068</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3542</xdr:row>
      <xdr:rowOff>15693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3538</xdr:row>
      <xdr:rowOff>128722</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3535</xdr:row>
      <xdr:rowOff>37919</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3531</xdr:row>
      <xdr:rowOff>134774</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3528</xdr:row>
      <xdr:rowOff>44904</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3524</xdr:row>
      <xdr:rowOff>127274</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3521</xdr:row>
      <xdr:rowOff>40458</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3517</xdr:row>
      <xdr:rowOff>166647</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3514</xdr:row>
      <xdr:rowOff>68399</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3510</xdr:row>
      <xdr:rowOff>167972</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3507</xdr:row>
      <xdr:rowOff>92530</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3503</xdr:row>
      <xdr:rowOff>171269</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3500</xdr:row>
      <xdr:rowOff>91891</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3497</xdr:row>
      <xdr:rowOff>2641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3493</xdr:row>
      <xdr:rowOff>95070</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3490</xdr:row>
      <xdr:rowOff>15695</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3486</xdr:row>
      <xdr:rowOff>128724</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3483</xdr:row>
      <xdr:rowOff>37919</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3479</xdr:row>
      <xdr:rowOff>134773</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3476</xdr:row>
      <xdr:rowOff>44904</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3472</xdr:row>
      <xdr:rowOff>127274</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3469</xdr:row>
      <xdr:rowOff>40458</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3465</xdr:row>
      <xdr:rowOff>166646</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3462</xdr:row>
      <xdr:rowOff>68399</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3458</xdr:row>
      <xdr:rowOff>167976</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3455</xdr:row>
      <xdr:rowOff>92527</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3451</xdr:row>
      <xdr:rowOff>171266</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3448</xdr:row>
      <xdr:rowOff>91892</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3445</xdr:row>
      <xdr:rowOff>2639</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3441</xdr:row>
      <xdr:rowOff>95069</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3438</xdr:row>
      <xdr:rowOff>15693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3434</xdr:row>
      <xdr:rowOff>128721</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3431</xdr:row>
      <xdr:rowOff>37917</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3427</xdr:row>
      <xdr:rowOff>134771</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3424</xdr:row>
      <xdr:rowOff>44903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3420</xdr:row>
      <xdr:rowOff>127279</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3417</xdr:row>
      <xdr:rowOff>40459</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3413</xdr:row>
      <xdr:rowOff>166647</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3410</xdr:row>
      <xdr:rowOff>68401</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3406</xdr:row>
      <xdr:rowOff>167973</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3403</xdr:row>
      <xdr:rowOff>92527</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3399</xdr:row>
      <xdr:rowOff>171270</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3396</xdr:row>
      <xdr:rowOff>91893</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3393</xdr:row>
      <xdr:rowOff>2640</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3389</xdr:row>
      <xdr:rowOff>95070</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3386</xdr:row>
      <xdr:rowOff>15691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3382</xdr:row>
      <xdr:rowOff>128724</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3379</xdr:row>
      <xdr:rowOff>37919</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3375</xdr:row>
      <xdr:rowOff>134771</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3372</xdr:row>
      <xdr:rowOff>44903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3368</xdr:row>
      <xdr:rowOff>127276</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3365</xdr:row>
      <xdr:rowOff>40459</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3361</xdr:row>
      <xdr:rowOff>166648</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3358</xdr:row>
      <xdr:rowOff>68397</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3354</xdr:row>
      <xdr:rowOff>167970</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3351</xdr:row>
      <xdr:rowOff>92526</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3347</xdr:row>
      <xdr:rowOff>171270</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3344</xdr:row>
      <xdr:rowOff>91895</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3341</xdr:row>
      <xdr:rowOff>2641</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3337</xdr:row>
      <xdr:rowOff>95069</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3334</xdr:row>
      <xdr:rowOff>15691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3330</xdr:row>
      <xdr:rowOff>128720</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3327</xdr:row>
      <xdr:rowOff>37919</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3323</xdr:row>
      <xdr:rowOff>134773</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3320</xdr:row>
      <xdr:rowOff>44903</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3316</xdr:row>
      <xdr:rowOff>127278</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3313</xdr:row>
      <xdr:rowOff>40458</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3309</xdr:row>
      <xdr:rowOff>166648</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3306</xdr:row>
      <xdr:rowOff>68399</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3302</xdr:row>
      <xdr:rowOff>167975</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3299</xdr:row>
      <xdr:rowOff>92529</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3295</xdr:row>
      <xdr:rowOff>171269</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3292</xdr:row>
      <xdr:rowOff>91894</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3289</xdr:row>
      <xdr:rowOff>2637</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3285</xdr:row>
      <xdr:rowOff>95069</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3282</xdr:row>
      <xdr:rowOff>15692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3278</xdr:row>
      <xdr:rowOff>128721</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3275</xdr:row>
      <xdr:rowOff>37919</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3271</xdr:row>
      <xdr:rowOff>134775</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3268</xdr:row>
      <xdr:rowOff>44906</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3264</xdr:row>
      <xdr:rowOff>127279</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3261</xdr:row>
      <xdr:rowOff>40457</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3257</xdr:row>
      <xdr:rowOff>166643</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3254</xdr:row>
      <xdr:rowOff>68395</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3250</xdr:row>
      <xdr:rowOff>167974</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3247</xdr:row>
      <xdr:rowOff>92527</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3243</xdr:row>
      <xdr:rowOff>171271</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3240</xdr:row>
      <xdr:rowOff>91895</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3237</xdr:row>
      <xdr:rowOff>2637</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3233</xdr:row>
      <xdr:rowOff>95068</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3230</xdr:row>
      <xdr:rowOff>15694</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3226</xdr:row>
      <xdr:rowOff>128723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3223</xdr:row>
      <xdr:rowOff>37920</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3219</xdr:row>
      <xdr:rowOff>134773</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3216</xdr:row>
      <xdr:rowOff>44904</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3212</xdr:row>
      <xdr:rowOff>127279</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3209</xdr:row>
      <xdr:rowOff>40457</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3205</xdr:row>
      <xdr:rowOff>166647</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3202</xdr:row>
      <xdr:rowOff>68400</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3198</xdr:row>
      <xdr:rowOff>167974</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3195</xdr:row>
      <xdr:rowOff>92529</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3191</xdr:row>
      <xdr:rowOff>171267</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3188</xdr:row>
      <xdr:rowOff>91894</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3185</xdr:row>
      <xdr:rowOff>2640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3181</xdr:row>
      <xdr:rowOff>95067</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3178</xdr:row>
      <xdr:rowOff>15692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3174</xdr:row>
      <xdr:rowOff>128723</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3171</xdr:row>
      <xdr:rowOff>37919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3167</xdr:row>
      <xdr:rowOff>134775</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3164</xdr:row>
      <xdr:rowOff>44903</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3160</xdr:row>
      <xdr:rowOff>127274</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3157</xdr:row>
      <xdr:rowOff>40458</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3153</xdr:row>
      <xdr:rowOff>166646</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3150</xdr:row>
      <xdr:rowOff>68399</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3146</xdr:row>
      <xdr:rowOff>167975</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3143</xdr:row>
      <xdr:rowOff>92529</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3139</xdr:row>
      <xdr:rowOff>171267</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3136</xdr:row>
      <xdr:rowOff>91892</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3133</xdr:row>
      <xdr:rowOff>2639</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3129</xdr:row>
      <xdr:rowOff>95070</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3126</xdr:row>
      <xdr:rowOff>15693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3122</xdr:row>
      <xdr:rowOff>128724</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3119</xdr:row>
      <xdr:rowOff>37921</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3115</xdr:row>
      <xdr:rowOff>134774</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3112</xdr:row>
      <xdr:rowOff>44903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3108</xdr:row>
      <xdr:rowOff>127276</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3105</xdr:row>
      <xdr:rowOff>40459</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3101</xdr:row>
      <xdr:rowOff>166645</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3098</xdr:row>
      <xdr:rowOff>68399</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3094</xdr:row>
      <xdr:rowOff>167974</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3091</xdr:row>
      <xdr:rowOff>92529</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3087</xdr:row>
      <xdr:rowOff>171269</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3084</xdr:row>
      <xdr:rowOff>91892</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3081</xdr:row>
      <xdr:rowOff>2641</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3077</xdr:row>
      <xdr:rowOff>95068</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3074</xdr:row>
      <xdr:rowOff>15693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3070</xdr:row>
      <xdr:rowOff>128724</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3067</xdr:row>
      <xdr:rowOff>37918</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3063</xdr:row>
      <xdr:rowOff>134770</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3060</xdr:row>
      <xdr:rowOff>44902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3056</xdr:row>
      <xdr:rowOff>127278</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3053</xdr:row>
      <xdr:rowOff>40458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3049</xdr:row>
      <xdr:rowOff>166646</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3046</xdr:row>
      <xdr:rowOff>68400</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3042</xdr:row>
      <xdr:rowOff>167974</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3039</xdr:row>
      <xdr:rowOff>92526</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3035</xdr:row>
      <xdr:rowOff>171267</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3032</xdr:row>
      <xdr:rowOff>91893</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3029</xdr:row>
      <xdr:rowOff>2640</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3025</xdr:row>
      <xdr:rowOff>95069</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3022</xdr:row>
      <xdr:rowOff>15694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3018</xdr:row>
      <xdr:rowOff>128725</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3015</xdr:row>
      <xdr:rowOff>37918</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3011</xdr:row>
      <xdr:rowOff>134772</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3008</xdr:row>
      <xdr:rowOff>44905</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3004</xdr:row>
      <xdr:rowOff>127277</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3001</xdr:row>
      <xdr:rowOff>40458</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2997</xdr:row>
      <xdr:rowOff>166647</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2994</xdr:row>
      <xdr:rowOff>68398</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2990</xdr:row>
      <xdr:rowOff>167974</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2987</xdr:row>
      <xdr:rowOff>92525</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2983</xdr:row>
      <xdr:rowOff>171269</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2980</xdr:row>
      <xdr:rowOff>91894</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2977</xdr:row>
      <xdr:rowOff>2642</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2973</xdr:row>
      <xdr:rowOff>95070</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2970</xdr:row>
      <xdr:rowOff>15692</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2966</xdr:row>
      <xdr:rowOff>128721</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2963</xdr:row>
      <xdr:rowOff>37918</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2959</xdr:row>
      <xdr:rowOff>134771</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2956</xdr:row>
      <xdr:rowOff>44903</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2952</xdr:row>
      <xdr:rowOff>127278</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2949</xdr:row>
      <xdr:rowOff>40458</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2945</xdr:row>
      <xdr:rowOff>166647</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2942</xdr:row>
      <xdr:rowOff>68398</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2938</xdr:row>
      <xdr:rowOff>167972</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2935</xdr:row>
      <xdr:rowOff>92527</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2931</xdr:row>
      <xdr:rowOff>171267</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2928</xdr:row>
      <xdr:rowOff>91894</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2925</xdr:row>
      <xdr:rowOff>2640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2921</xdr:row>
      <xdr:rowOff>95069</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2918</xdr:row>
      <xdr:rowOff>15692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2914</xdr:row>
      <xdr:rowOff>128722</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2911</xdr:row>
      <xdr:rowOff>37919</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2907</xdr:row>
      <xdr:rowOff>134775</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2904</xdr:row>
      <xdr:rowOff>44905</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2900</xdr:row>
      <xdr:rowOff>127279</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2897</xdr:row>
      <xdr:rowOff>40458</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2893</xdr:row>
      <xdr:rowOff>166645</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2890</xdr:row>
      <xdr:rowOff>68397</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2886</xdr:row>
      <xdr:rowOff>167973</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2883</xdr:row>
      <xdr:rowOff>92526</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2879</xdr:row>
      <xdr:rowOff>171271</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2876</xdr:row>
      <xdr:rowOff>91895</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2873</xdr:row>
      <xdr:rowOff>2635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2869</xdr:row>
      <xdr:rowOff>95068</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2866</xdr:row>
      <xdr:rowOff>15693</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2862</xdr:row>
      <xdr:rowOff>128721</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2859</xdr:row>
      <xdr:rowOff>37920</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2855</xdr:row>
      <xdr:rowOff>134771</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2852</xdr:row>
      <xdr:rowOff>44905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2848</xdr:row>
      <xdr:rowOff>127277</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2845</xdr:row>
      <xdr:rowOff>40455</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2841</xdr:row>
      <xdr:rowOff>166644</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2838</xdr:row>
      <xdr:rowOff>68398</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2834</xdr:row>
      <xdr:rowOff>167973</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2831</xdr:row>
      <xdr:rowOff>92530</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2827</xdr:row>
      <xdr:rowOff>171270</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2824</xdr:row>
      <xdr:rowOff>91895</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2821</xdr:row>
      <xdr:rowOff>2639</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2817</xdr:row>
      <xdr:rowOff>95067</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2814</xdr:row>
      <xdr:rowOff>15693</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2810</xdr:row>
      <xdr:rowOff>128724</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2807</xdr:row>
      <xdr:rowOff>37917</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2803</xdr:row>
      <xdr:rowOff>134773</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2800</xdr:row>
      <xdr:rowOff>44905</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2796</xdr:row>
      <xdr:rowOff>127277</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2793</xdr:row>
      <xdr:rowOff>40458</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2789</xdr:row>
      <xdr:rowOff>166644</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2786</xdr:row>
      <xdr:rowOff>68399</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2782</xdr:row>
      <xdr:rowOff>167975</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2779</xdr:row>
      <xdr:rowOff>92528</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2775</xdr:row>
      <xdr:rowOff>171268</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2772</xdr:row>
      <xdr:rowOff>91893</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2769</xdr:row>
      <xdr:rowOff>2637</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2765</xdr:row>
      <xdr:rowOff>95068</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2762</xdr:row>
      <xdr:rowOff>15694</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2758</xdr:row>
      <xdr:rowOff>128724</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2755</xdr:row>
      <xdr:rowOff>37919</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2751</xdr:row>
      <xdr:rowOff>134775</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2748</xdr:row>
      <xdr:rowOff>44902</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2744</xdr:row>
      <xdr:rowOff>127275</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2741</xdr:row>
      <xdr:rowOff>40457</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2737</xdr:row>
      <xdr:rowOff>166645</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2734</xdr:row>
      <xdr:rowOff>68400</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2730</xdr:row>
      <xdr:rowOff>167976</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2727</xdr:row>
      <xdr:rowOff>92529</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2723</xdr:row>
      <xdr:rowOff>171269</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2720</xdr:row>
      <xdr:rowOff>91894</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2717</xdr:row>
      <xdr:rowOff>2641</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2713</xdr:row>
      <xdr:rowOff>95070</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2710</xdr:row>
      <xdr:rowOff>15693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2706</xdr:row>
      <xdr:rowOff>128722</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2703</xdr:row>
      <xdr:rowOff>37919</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2699</xdr:row>
      <xdr:rowOff>134774</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2696</xdr:row>
      <xdr:rowOff>44902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2692</xdr:row>
      <xdr:rowOff>127277</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2689</xdr:row>
      <xdr:rowOff>40457</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2685</xdr:row>
      <xdr:rowOff>166648</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2682</xdr:row>
      <xdr:rowOff>68402</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2678</xdr:row>
      <xdr:rowOff>167974</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2675</xdr:row>
      <xdr:rowOff>92526</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2671</xdr:row>
      <xdr:rowOff>171266</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2668</xdr:row>
      <xdr:rowOff>91892</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2665</xdr:row>
      <xdr:rowOff>2640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2661</xdr:row>
      <xdr:rowOff>95069</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2658</xdr:row>
      <xdr:rowOff>15692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2654</xdr:row>
      <xdr:rowOff>128725</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2651</xdr:row>
      <xdr:rowOff>37917</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2647</xdr:row>
      <xdr:rowOff>134771</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2644</xdr:row>
      <xdr:rowOff>44905</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2640</xdr:row>
      <xdr:rowOff>127276</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2637</xdr:row>
      <xdr:rowOff>40457</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2633</xdr:row>
      <xdr:rowOff>166649</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2630</xdr:row>
      <xdr:rowOff>68400</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2626</xdr:row>
      <xdr:rowOff>167975</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2623</xdr:row>
      <xdr:rowOff>92528</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2619</xdr:row>
      <xdr:rowOff>171269</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2616</xdr:row>
      <xdr:rowOff>91896</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2613</xdr:row>
      <xdr:rowOff>2640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2609</xdr:row>
      <xdr:rowOff>95067</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2606</xdr:row>
      <xdr:rowOff>15695</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2602</xdr:row>
      <xdr:rowOff>128723</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2599</xdr:row>
      <xdr:rowOff>37917</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2595</xdr:row>
      <xdr:rowOff>134773</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2592</xdr:row>
      <xdr:rowOff>44903</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2570</xdr:row>
      <xdr:rowOff>167970</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2565</xdr:row>
      <xdr:rowOff>167976</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2560</xdr:row>
      <xdr:rowOff>167973</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2555</xdr:row>
      <xdr:rowOff>167972</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2550</xdr:row>
      <xdr:rowOff>167971</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2545</xdr:row>
      <xdr:rowOff>167974</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2540</xdr:row>
      <xdr:rowOff>167975</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2535</xdr:row>
      <xdr:rowOff>167974</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2530</xdr:row>
      <xdr:rowOff>167976</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2525</xdr:row>
      <xdr:rowOff>167977</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2520</xdr:row>
      <xdr:rowOff>167976</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2515</xdr:row>
      <xdr:rowOff>167975</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2510</xdr:row>
      <xdr:rowOff>167975</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2505</xdr:row>
      <xdr:rowOff>167976</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2500</xdr:row>
      <xdr:rowOff>167974</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2495</xdr:row>
      <xdr:rowOff>167975</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2490</xdr:row>
      <xdr:rowOff>167973</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2485</xdr:row>
      <xdr:rowOff>167970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2480</xdr:row>
      <xdr:rowOff>167974</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2475</xdr:row>
      <xdr:rowOff>167973</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2470</xdr:row>
      <xdr:rowOff>167975</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2465</xdr:row>
      <xdr:rowOff>167971</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2460</xdr:row>
      <xdr:rowOff>167975</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2455</xdr:row>
      <xdr:rowOff>167975</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2450</xdr:row>
      <xdr:rowOff>167976</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2445</xdr:row>
      <xdr:rowOff>167975</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2440</xdr:row>
      <xdr:rowOff>167976</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2435</xdr:row>
      <xdr:rowOff>167977</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2430</xdr:row>
      <xdr:rowOff>167973</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2425</xdr:row>
      <xdr:rowOff>167974</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2420</xdr:row>
      <xdr:rowOff>167974</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2415</xdr:row>
      <xdr:rowOff>167974</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2410</xdr:row>
      <xdr:rowOff>167974</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2405</xdr:row>
      <xdr:rowOff>167971</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2400</xdr:row>
      <xdr:rowOff>167974</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2395</xdr:row>
      <xdr:rowOff>167976</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2390</xdr:row>
      <xdr:rowOff>167976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2385</xdr:row>
      <xdr:rowOff>167976</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2380</xdr:row>
      <xdr:rowOff>167972</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2375</xdr:row>
      <xdr:rowOff>167976</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2370</xdr:row>
      <xdr:rowOff>167975</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2365</xdr:row>
      <xdr:rowOff>167974</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2360</xdr:row>
      <xdr:rowOff>167970</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2355</xdr:row>
      <xdr:rowOff>167973</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2350</xdr:row>
      <xdr:rowOff>167974</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2345</xdr:row>
      <xdr:rowOff>167973</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2340</xdr:row>
      <xdr:rowOff>167974</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2335</xdr:row>
      <xdr:rowOff>167975</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2330</xdr:row>
      <xdr:rowOff>167976</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2325</xdr:row>
      <xdr:rowOff>167974</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2320</xdr:row>
      <xdr:rowOff>167975</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2315</xdr:row>
      <xdr:rowOff>167977</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2310</xdr:row>
      <xdr:rowOff>167976</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2305</xdr:row>
      <xdr:rowOff>167977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2300</xdr:row>
      <xdr:rowOff>167973</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2295</xdr:row>
      <xdr:rowOff>167971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2290</xdr:row>
      <xdr:rowOff>167973</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2285</xdr:row>
      <xdr:rowOff>167973</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2280</xdr:row>
      <xdr:rowOff>167974</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2275</xdr:row>
      <xdr:rowOff>167970</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2270</xdr:row>
      <xdr:rowOff>167975</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2265</xdr:row>
      <xdr:rowOff>167973</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2260</xdr:row>
      <xdr:rowOff>167975</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2255</xdr:row>
      <xdr:rowOff>167975</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202</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204</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205</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206</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183</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213</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214</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215</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216</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217</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218</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219</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220</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221</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222</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xdr:row>
      <xdr:rowOff>0</xdr:rowOff>
    </xdr:from>
    <xdr:to>
      <xdr:col>20</xdr:col>
      <xdr:colOff>95250</xdr:colOff>
      <xdr:row>2</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3</xdr:row>
      <xdr:rowOff>0</xdr:rowOff>
    </xdr:from>
    <xdr:to>
      <xdr:col>20</xdr:col>
      <xdr:colOff>95250</xdr:colOff>
      <xdr:row>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xdr:row>
      <xdr:rowOff>0</xdr:rowOff>
    </xdr:from>
    <xdr:to>
      <xdr:col>20</xdr:col>
      <xdr:colOff>95250</xdr:colOff>
      <xdr:row>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5</xdr:row>
      <xdr:rowOff>0</xdr:rowOff>
    </xdr:from>
    <xdr:to>
      <xdr:col>20</xdr:col>
      <xdr:colOff>95250</xdr:colOff>
      <xdr:row>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6</xdr:row>
      <xdr:rowOff>0</xdr:rowOff>
    </xdr:from>
    <xdr:to>
      <xdr:col>20</xdr:col>
      <xdr:colOff>95250</xdr:colOff>
      <xdr:row>6</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7</xdr:row>
      <xdr:rowOff>0</xdr:rowOff>
    </xdr:from>
    <xdr:to>
      <xdr:col>20</xdr:col>
      <xdr:colOff>95250</xdr:colOff>
      <xdr:row>7</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8</xdr:row>
      <xdr:rowOff>0</xdr:rowOff>
    </xdr:from>
    <xdr:to>
      <xdr:col>20</xdr:col>
      <xdr:colOff>95250</xdr:colOff>
      <xdr:row>8</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9</xdr:row>
      <xdr:rowOff>0</xdr:rowOff>
    </xdr:from>
    <xdr:to>
      <xdr:col>20</xdr:col>
      <xdr:colOff>95250</xdr:colOff>
      <xdr:row>9</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33</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34</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35</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36</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37</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38</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39</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40</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43</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44</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54</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55</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56</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57</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58</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60</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63</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66</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68</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72</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73</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74</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75</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76</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93</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94</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95</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103</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104</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105</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114</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115</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118</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119</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122</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223</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224</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225</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227</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228</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I6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67" dT="2022-03-11T08:06:06.04" personId="{3FCEE992-BED4-BF4C-AF11-4E6D16ED6424}" id="{A44DFEA0-CB6F-2E47-B6B3-469A693105BC}">
    <text>I couldn’t find the dataset</text>
  </threadedComment>
  <threadedComment ref="D84" dT="2022-03-08T02:02:22.09" personId="{00443E4B-6E64-4019-BA39-73035949D4F0}" id="{B05C7452-182F-40D8-9EED-76AF9C472F99}">
    <text>Didi not find indicators on this subpillar</text>
  </threadedComment>
  <threadedComment ref="I89" dT="2022-01-12T19:27:25.52" personId="{287F9E02-99A9-4653-85AB-12D0F8FBFC5F}" id="{1ACC4570-376B-481B-A8FB-380D3932EF0B}">
    <text xml:space="preserve">2021 not available
</text>
  </threadedComment>
  <threadedComment ref="AA91" dT="2022-01-12T19:40:52.42" personId="{287F9E02-99A9-4653-85AB-12D0F8FBFC5F}" id="{D4A4A7D6-8271-470E-8C9D-53D87B1ADA88}">
    <text xml:space="preserve">Data in zip file is only available from 2019 </text>
  </threadedComment>
  <threadedComment ref="I95" dT="2022-01-25T14:22:26.61" personId="{287F9E02-99A9-4653-85AB-12D0F8FBFC5F}" id="{1F510779-36ED-4401-BEAB-A6FC5A50E20E}">
    <text xml:space="preserve">Download available for premium users
</text>
  </threadedComment>
  <threadedComment ref="AA95" dT="2022-01-12T19:41:47.10" personId="{287F9E02-99A9-4653-85AB-12D0F8FBFC5F}" id="{9F89A519-3349-4A7B-8674-B58CFE0D6357}">
    <text>Needs a paid account on Statista to see the files</text>
  </threadedComment>
  <threadedComment ref="AA96" dT="2022-01-12T19:48:35.95" personId="{287F9E02-99A9-4653-85AB-12D0F8FBFC5F}" id="{B142FDF1-1BD4-408F-8239-F0128D1D3CBF}">
    <text>Latest data available is 2017</text>
  </threadedComment>
  <threadedComment ref="AA100" dT="2022-01-12T23:56:32.88" personId="{287F9E02-99A9-4653-85AB-12D0F8FBFC5F}" id="{68A7F318-C2B4-4C41-8655-5FBC320C6C4B}">
    <text>2019 is the last data update</text>
  </threadedComment>
  <threadedComment ref="AA104" dT="2022-01-13T00:40:30.98" personId="{287F9E02-99A9-4653-85AB-12D0F8FBFC5F}" id="{F4B25828-A99D-4AA9-A47F-F22BD2826626}">
    <text>This indicator data only available for 2017</text>
  </threadedComment>
  <threadedComment ref="AA110" dT="2022-01-13T00:48:05.63" personId="{287F9E02-99A9-4653-85AB-12D0F8FBFC5F}" id="{C6DE4B1B-6285-4F2C-8C63-12EE7E6117F5}">
    <text>latest data available is 2020</text>
  </threadedComment>
  <threadedComment ref="AA113" dT="2022-01-13T00:51:49.79" personId="{287F9E02-99A9-4653-85AB-12D0F8FBFC5F}" id="{A6932952-FF01-40C8-A27E-986C9A9F8CB3}">
    <text>latest data available is 2019</text>
  </threadedComment>
  <threadedComment ref="I115" dT="2022-01-31T17:41:51.45" personId="{287F9E02-99A9-4653-85AB-12D0F8FBFC5F}" id="{EF3E1E83-4D62-4D6B-870C-616ED4991E19}">
    <text xml:space="preserve">CSV not available as a link
</text>
  </threadedComment>
  <threadedComment ref="I116" dT="2022-01-31T17:42:04.61" personId="{287F9E02-99A9-4653-85AB-12D0F8FBFC5F}" id="{4A7BA2EC-9017-48C7-B63E-DC1080C93F44}">
    <text xml:space="preserve">CSV not available as a link
</text>
  </threadedComment>
  <threadedComment ref="AA121" dT="2022-01-13T01:17:22.53" personId="{287F9E02-99A9-4653-85AB-12D0F8FBFC5F}" id="{2DE10A4F-EB85-4B68-A840-BCC685240811}">
    <text>Data is available for 2021 but needs a paid account</text>
  </threadedComment>
  <threadedComment ref="AA123" dT="2022-01-13T01:23:36.22" personId="{287F9E02-99A9-4653-85AB-12D0F8FBFC5F}" id="{4CF2574D-3950-4F23-817E-D64A3B80ED31}">
    <text>Last available year is 2019</text>
  </threadedComment>
  <threadedComment ref="AA124" dT="2022-01-13T01:24:40.11" personId="{287F9E02-99A9-4653-85AB-12D0F8FBFC5F}" id="{8623E337-319C-417F-98F0-A2ADE0EB5914}">
    <text>2021 data to be released mid 2022</text>
  </threadedComment>
  <threadedComment ref="AA128" dT="2022-01-13T01:28:00.82" personId="{287F9E02-99A9-4653-85AB-12D0F8FBFC5F}" id="{9349DF3F-CAF7-4028-A43D-A3047F5C1996}">
    <text>2019 is last available year</text>
  </threadedComment>
  <threadedComment ref="AA129" dT="2022-01-13T01:28:49.04" personId="{287F9E02-99A9-4653-85AB-12D0F8FBFC5F}" id="{D810845E-C629-4950-9EA7-F2D59CE7F516}">
    <text xml:space="preserve">Need paid account to view </text>
  </threadedComment>
  <threadedComment ref="AA135" dT="2022-01-13T01:34:30.95" personId="{287F9E02-99A9-4653-85AB-12D0F8FBFC5F}" id="{797313CA-08F9-4353-BB32-D4083A9FF25F}">
    <text xml:space="preserve">Data available for 2021 but site was down
</text>
  </threadedComment>
  <threadedComment ref="AA136" dT="2022-01-13T01:36:33.05" personId="{287F9E02-99A9-4653-85AB-12D0F8FBFC5F}" id="{E046CD40-9C9F-4657-814A-63EBD88BDED3}">
    <text>Latest data available from 2017</text>
  </threadedComment>
  <threadedComment ref="I137" dT="2022-01-31T17:54:25.70" personId="{287F9E02-99A9-4653-85AB-12D0F8FBFC5F}" id="{B0F4EF53-15C6-4336-9743-B9F7EE349D83}">
    <text xml:space="preserve">All of the data is disaggregated - global data not available
</text>
  </threadedComment>
  <threadedComment ref="AA140" dT="2022-01-13T18:03:31.10" personId="{287F9E02-99A9-4653-85AB-12D0F8FBFC5F}" id="{1DB856DD-4DE0-4513-AB3B-92BDE948F285}">
    <text xml:space="preserve">Latest data available is 2019
</text>
  </threadedComment>
  <threadedComment ref="AA158" dT="2022-01-13T18:15:08.35" personId="{287F9E02-99A9-4653-85AB-12D0F8FBFC5F}" id="{7158C800-65FC-4B72-B0A0-1F5F1102FCF9}">
    <text>Data only available for 2019</text>
  </threadedComment>
  <threadedComment ref="AA159" dT="2022-01-13T18:31:51.91" personId="{287F9E02-99A9-4653-85AB-12D0F8FBFC5F}" id="{57FBBE8F-67EF-4FAE-B915-923F3EF67103}">
    <text>Last updated 2018</text>
  </threadedComment>
  <threadedComment ref="AA161" dT="2022-01-13T18:34:31.59" personId="{287F9E02-99A9-4653-85AB-12D0F8FBFC5F}" id="{87776C20-07D3-431A-93F4-100AEC33AFBC}">
    <text>Last updated 2019</text>
  </threadedComment>
  <threadedComment ref="AA165" dT="2022-01-13T18:39:56.55" personId="{287F9E02-99A9-4653-85AB-12D0F8FBFC5F}" id="{AE289870-7D62-4E70-B623-7B1527433DF8}">
    <text>Latest data available is 2019</text>
  </threadedComment>
  <threadedComment ref="A197"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198"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itu.int/en/ITU-D/Cybersecurity/Pages/global-cybersecurity-index.aspx"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https://globalfindex.worldbank.org/sites/globalfindex/files/databank/Global%20Findex%20Database.xlsx" TargetMode="External"/><Relationship Id="rId138" Type="http://schemas.openxmlformats.org/officeDocument/2006/relationships/hyperlink" Target="https://www.speedtest.net/" TargetMode="External"/><Relationship Id="rId159" Type="http://schemas.openxmlformats.org/officeDocument/2006/relationships/hyperlink" Target="https://globalfindex.worldbank.org/sites/globalfindex/files/databank/Global%20Findex%20Database.xlsx" TargetMode="External"/><Relationship Id="rId170" Type="http://schemas.openxmlformats.org/officeDocument/2006/relationships/hyperlink" Target="mailto:ODIN-input@opendatawatch.com" TargetMode="External"/><Relationship Id="rId191" Type="http://schemas.openxmlformats.org/officeDocument/2006/relationships/hyperlink" Target="https://theinclusiveinternet.eiu.com/explore/countries/performance?category=availability" TargetMode="External"/><Relationship Id="rId205" Type="http://schemas.openxmlformats.org/officeDocument/2006/relationships/vmlDrawing" Target="../drawings/vmlDrawing1.vml"/><Relationship Id="rId107" Type="http://schemas.openxmlformats.org/officeDocument/2006/relationships/hyperlink" Target="mailto:ncsi@ega.ee"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https://www.mobileconnectivityindex.com/widgets/connectivityIndex/excel/MCI_Data_2020.xlsx"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ursula.wynhoven@itu.int" TargetMode="External"/><Relationship Id="rId160" Type="http://schemas.openxmlformats.org/officeDocument/2006/relationships/hyperlink" Target="https://globalfindex.worldbank.org/sites/globalfindex/files/databank/Global%20Findex%20Database.xlsx" TargetMode="External"/><Relationship Id="rId181" Type="http://schemas.openxmlformats.org/officeDocument/2006/relationships/hyperlink" Target="https://odin.opendatawatch.com/Data/download"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theglobaleconomy.com/download-data.php" TargetMode="External"/><Relationship Id="rId139" Type="http://schemas.openxmlformats.org/officeDocument/2006/relationships/hyperlink" Target="https://www.upu.int/UPU/media/upu/publications/Postal-development-report-2021.pdf" TargetMode="External"/><Relationship Id="rId85" Type="http://schemas.openxmlformats.org/officeDocument/2006/relationships/hyperlink" Target="mailto:index@okfn.org"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s://odin.opendatawatch.com/Data/download" TargetMode="External"/><Relationship Id="rId192" Type="http://schemas.openxmlformats.org/officeDocument/2006/relationships/hyperlink" Target="https://theinclusiveinternet.eiu.com/explore/countries/performance?category=availability" TargetMode="External"/><Relationship Id="rId206" Type="http://schemas.openxmlformats.org/officeDocument/2006/relationships/comments" Target="../comments1.xm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thegedi.org/downloads"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https://www.mobileconnectivityindex.com/widgets/connectivityIndex/excel/MCI_Data_2020.xlsx" TargetMode="External"/><Relationship Id="rId96" Type="http://schemas.openxmlformats.org/officeDocument/2006/relationships/hyperlink" Target="mailto:ursula.wynhoven@itu.int" TargetMode="External"/><Relationship Id="rId140" Type="http://schemas.openxmlformats.org/officeDocument/2006/relationships/hyperlink" Target="https://www.benfrederickson.com/" TargetMode="External"/><Relationship Id="rId161" Type="http://schemas.openxmlformats.org/officeDocument/2006/relationships/hyperlink" Target="https://globalfindex.worldbank.org/sites/globalfindex/files/databank/Global%20Findex%20Database.xlsx" TargetMode="External"/><Relationship Id="rId182" Type="http://schemas.openxmlformats.org/officeDocument/2006/relationships/hyperlink" Target="mailto:ODIN-input@opendatawatch.com"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wipo.int/ipstats/en/statistics/pct/xls/y_top_applicants.xlsx"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https://www.innovation-cities.com/worlds-most-innovative-cities-2021-top-100/25477/" TargetMode="External"/><Relationship Id="rId130" Type="http://schemas.openxmlformats.org/officeDocument/2006/relationships/hyperlink" Target="https://www.speedtest.net/global-index"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mailto:report@networkreadinessindex.org" TargetMode="External"/><Relationship Id="rId193" Type="http://schemas.openxmlformats.org/officeDocument/2006/relationships/hyperlink" Target="https://theinclusiveinternet.eiu.com/" TargetMode="External"/><Relationship Id="rId207" Type="http://schemas.microsoft.com/office/2017/10/relationships/threadedComment" Target="../threadedComments/threadedComment1.xml"/><Relationship Id="rId13" Type="http://schemas.openxmlformats.org/officeDocument/2006/relationships/hyperlink" Target="https://goingdigital.oecd.org/en/indicator/14/" TargetMode="External"/><Relationship Id="rId109" Type="http://schemas.openxmlformats.org/officeDocument/2006/relationships/hyperlink" Target="mailto:gii@wipo.int"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https://www.mobileconnectivityindex.com/widgets/connectivityIndex/excel/MCI_Data_2020.xlsx" TargetMode="External"/><Relationship Id="rId97" Type="http://schemas.openxmlformats.org/officeDocument/2006/relationships/hyperlink" Target="mailto:ursula.wynhoven@itu.int" TargetMode="External"/><Relationship Id="rId120" Type="http://schemas.openxmlformats.org/officeDocument/2006/relationships/hyperlink" Target="https://www.wipo.int/ipstats/en/statistics/pct/xls/y_top_hague_applicants.xlsx" TargetMode="External"/><Relationship Id="rId141" Type="http://schemas.openxmlformats.org/officeDocument/2006/relationships/hyperlink" Target="https://api.worldbank.org/v2/en/indicator/EG.ELC.ACCS.ZS?downloadformat=csv"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globalfindex.worldbank.org/sites/globalfindex/files/databank/Global%20Findex%20Database.xlsx" TargetMode="External"/><Relationship Id="rId183" Type="http://schemas.openxmlformats.org/officeDocument/2006/relationships/hyperlink" Target="mailto:wjp@worldjusticeproject.org" TargetMode="External"/><Relationship Id="rId24" Type="http://schemas.openxmlformats.org/officeDocument/2006/relationships/hyperlink" Target="https://goingdigital.oecd.org/indicator/07" TargetMode="External"/><Relationship Id="rId40" Type="http://schemas.openxmlformats.org/officeDocument/2006/relationships/hyperlink" Target="https://www.oecd.org/sti/inno/2019%20Innovation%20Indicators%20Database%20(003).zip"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https://www.globalinnovationindex.org/analysis-indicator" TargetMode="External"/><Relationship Id="rId110" Type="http://schemas.openxmlformats.org/officeDocument/2006/relationships/hyperlink" Target="mailto:gii@wipo.int" TargetMode="External"/><Relationship Id="rId115" Type="http://schemas.openxmlformats.org/officeDocument/2006/relationships/hyperlink" Target="mailto:gci@itu.int" TargetMode="External"/><Relationship Id="rId131" Type="http://schemas.openxmlformats.org/officeDocument/2006/relationships/hyperlink" Target="https://www.itu.int/en/ITU-D/Statistics/Documents/statistics/2021/December/MobileCellularSubscriptions_2000-2020.xlsx" TargetMode="External"/><Relationship Id="rId136" Type="http://schemas.openxmlformats.org/officeDocument/2006/relationships/hyperlink" Target="https://www.speedtest.net/global-index" TargetMode="External"/><Relationship Id="rId157" Type="http://schemas.openxmlformats.org/officeDocument/2006/relationships/hyperlink" Target="https://globalfindex.worldbank.org/sites/globalfindex/files/databank/Global%20Findex%20Database.xlsx" TargetMode="External"/><Relationship Id="rId178" Type="http://schemas.openxmlformats.org/officeDocument/2006/relationships/hyperlink" Target="mailto:mobilemoney@gsma.com" TargetMode="External"/><Relationship Id="rId61" Type="http://schemas.openxmlformats.org/officeDocument/2006/relationships/hyperlink" Target="https://ufa.worldbank.org/en/ufa" TargetMode="External"/><Relationship Id="rId82" Type="http://schemas.openxmlformats.org/officeDocument/2006/relationships/hyperlink" Target="mailto:mobilemoney@gsma.com"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https://networkreadinessindex.org/" TargetMode="External"/><Relationship Id="rId194" Type="http://schemas.openxmlformats.org/officeDocument/2006/relationships/hyperlink" Target="https://theinclusiveinternet.eiu.com/" TargetMode="External"/><Relationship Id="rId199" Type="http://schemas.openxmlformats.org/officeDocument/2006/relationships/hyperlink" Target="https://data.unicef.org/topic/child-protection/birth-registration/" TargetMode="External"/><Relationship Id="rId203" Type="http://schemas.openxmlformats.org/officeDocument/2006/relationships/printerSettings" Target="../printerSettings/printerSettings1.bin"/><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www.mobileconnectivityindex.com/widgets/connectivityIndex/excel/MCI_Data_2020.xlsx" TargetMode="External"/><Relationship Id="rId100" Type="http://schemas.openxmlformats.org/officeDocument/2006/relationships/hyperlink" Target="mailto:ursula.wynhoven@itu.int" TargetMode="External"/><Relationship Id="rId105" Type="http://schemas.openxmlformats.org/officeDocument/2006/relationships/hyperlink" Target="https://www.speedtest.net/global-index" TargetMode="External"/><Relationship Id="rId126" Type="http://schemas.openxmlformats.org/officeDocument/2006/relationships/hyperlink" Target="https://www.pch.net/ixp/dir" TargetMode="External"/><Relationship Id="rId147" Type="http://schemas.openxmlformats.org/officeDocument/2006/relationships/hyperlink" Target="https://globalfindex.worldbank.org/sites/globalfindex/files/databank/Global%20Findex%20Database.xlsx" TargetMode="External"/><Relationship Id="rId168" Type="http://schemas.openxmlformats.org/officeDocument/2006/relationships/hyperlink" Target="https://docs.google.com/spreadsheets/d/1SjksdsvpiyCl_ScNRbPU3I4LGBo8lMXBdj-gY07v6nk/edit?usp=sharing"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https://www.mobileconnectivityindex.com/widgets/connectivityIndex/excel/MCI_Data_2020.xlsx" TargetMode="External"/><Relationship Id="rId93" Type="http://schemas.openxmlformats.org/officeDocument/2006/relationships/hyperlink" Target="mailto:ursula.wynhoven@itu.int" TargetMode="External"/><Relationship Id="rId98" Type="http://schemas.openxmlformats.org/officeDocument/2006/relationships/hyperlink" Target="mailto:ursula.wynhoven@itu.int" TargetMode="External"/><Relationship Id="rId121" Type="http://schemas.openxmlformats.org/officeDocument/2006/relationships/hyperlink" Target="https://publicadministration.un.org/egovkb/Data-Center" TargetMode="External"/><Relationship Id="rId142" Type="http://schemas.openxmlformats.org/officeDocument/2006/relationships/hyperlink" Target="https://startupgenome.com/reports" TargetMode="External"/><Relationship Id="rId163" Type="http://schemas.openxmlformats.org/officeDocument/2006/relationships/hyperlink" Target="https://globalfindex.worldbank.org/sites/globalfindex/files/databank/Global%20Findex%20Database.xlsx" TargetMode="External"/><Relationship Id="rId184" Type="http://schemas.openxmlformats.org/officeDocument/2006/relationships/hyperlink" Target="https://worldjusticeproject.org/our-work/research-and-data/wjp-rule-law-index-2020" TargetMode="External"/><Relationship Id="rId189" Type="http://schemas.openxmlformats.org/officeDocument/2006/relationships/hyperlink" Target="https://www.gsma.com/mobilemoneymetrics/"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https://www.itu.int/epublications/publication/D-STR-GCI.01-2021-HTM-E" TargetMode="External"/><Relationship Id="rId137" Type="http://schemas.openxmlformats.org/officeDocument/2006/relationships/hyperlink" Target="https://www.speedtest.net/global-index" TargetMode="External"/><Relationship Id="rId158" Type="http://schemas.openxmlformats.org/officeDocument/2006/relationships/hyperlink" Target="https://globalfindex.worldbank.org/sites/globalfindex/files/databank/Global%20Findex%20Database.xlsx"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mailto:mobilemoney@gsma.com" TargetMode="External"/><Relationship Id="rId88" Type="http://schemas.openxmlformats.org/officeDocument/2006/relationships/hyperlink" Target="https://www.globalinnovationindex.org/analysis-indicator" TargetMode="External"/><Relationship Id="rId111" Type="http://schemas.openxmlformats.org/officeDocument/2006/relationships/hyperlink" Target="mailto:gii@wipo.int" TargetMode="External"/><Relationship Id="rId132" Type="http://schemas.openxmlformats.org/officeDocument/2006/relationships/hyperlink" Target="https://www.itu.int/en/ITU-D/Statistics/Documents/statistics/2021/December/PercentIndividualsUsingInternet.xlsx"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https://networkreadinessindex.org/wp-content/uploads/reports/nri_2021_dataset.xlsx" TargetMode="External"/><Relationship Id="rId179" Type="http://schemas.openxmlformats.org/officeDocument/2006/relationships/hyperlink" Target="https://www.gsma.com/mobilemoneymetrics/wp-content/uploads/2022/03/MMPI_Intervals_table_2022.xlsx" TargetMode="External"/><Relationship Id="rId195" Type="http://schemas.openxmlformats.org/officeDocument/2006/relationships/hyperlink" Target="mailto:ayeshakhan@eiu.com" TargetMode="External"/><Relationship Id="rId190" Type="http://schemas.openxmlformats.org/officeDocument/2006/relationships/hyperlink" Target="https://www.gsma.com/mobilemoneymetrics/wp-content/uploads/2022/03/Mobile_Money_Regulatory_Index_Database_V1.xlsx" TargetMode="External"/><Relationship Id="rId204" Type="http://schemas.openxmlformats.org/officeDocument/2006/relationships/drawing" Target="../drawings/drawing1.xm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www.upu.int/en/Universal-Postal-Union/Activities/Research-Publications" TargetMode="External"/><Relationship Id="rId127" Type="http://schemas.openxmlformats.org/officeDocument/2006/relationships/hyperlink" Target="https://www.speedtest.net/global-inde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https://www.mobileconnectivityindex.com/widgets/connectivityIndex/excel/MCI_Data_2020.xlsx" TargetMode="External"/><Relationship Id="rId78" Type="http://schemas.openxmlformats.org/officeDocument/2006/relationships/hyperlink" Target="https://www.mobileconnectivityindex.com/widgets/connectivityIndex/excel/MCI_Data_2020.xlsx" TargetMode="External"/><Relationship Id="rId94" Type="http://schemas.openxmlformats.org/officeDocument/2006/relationships/hyperlink" Target="mailto:ursula.wynhoven@itu.int" TargetMode="External"/><Relationship Id="rId99" Type="http://schemas.openxmlformats.org/officeDocument/2006/relationships/hyperlink" Target="mailto:ursula.wynhoven@itu.int" TargetMode="External"/><Relationship Id="rId101" Type="http://schemas.openxmlformats.org/officeDocument/2006/relationships/hyperlink" Target="https://www.opencellid.org/stats.php" TargetMode="External"/><Relationship Id="rId122" Type="http://schemas.openxmlformats.org/officeDocument/2006/relationships/hyperlink" Target="https://publicadministration.un.org/egovkb/Data-Center"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globalfindex.worldbank.org/sites/globalfindex/files/databank/Global%20Findex%20Database.xlsx" TargetMode="External"/><Relationship Id="rId169" Type="http://schemas.openxmlformats.org/officeDocument/2006/relationships/hyperlink" Target="https://odin.opendatawatch.com/report/rankings" TargetMode="External"/><Relationship Id="rId185" Type="http://schemas.openxmlformats.org/officeDocument/2006/relationships/hyperlink" Target="https://eldang.github.io/wjp_atlas_of_legal_needs_surveys/data/surveys.xlsx"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odin.opendatawatch.com/report/rankings" TargetMode="Externa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https://www.globalinnovationindex.org/analysis-indicator" TargetMode="External"/><Relationship Id="rId112" Type="http://schemas.openxmlformats.org/officeDocument/2006/relationships/hyperlink" Target="https://a4ai.org/" TargetMode="External"/><Relationship Id="rId133" Type="http://schemas.openxmlformats.org/officeDocument/2006/relationships/hyperlink" Target="https://www.speedtest.net/global-index"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datacatalog.worldbank.org/search/dataset/0037889/GovTech-Dataset" TargetMode="External"/><Relationship Id="rId196" Type="http://schemas.openxmlformats.org/officeDocument/2006/relationships/hyperlink" Target="mailto:ayeshakhan@eiu.com" TargetMode="External"/><Relationship Id="rId200" Type="http://schemas.openxmlformats.org/officeDocument/2006/relationships/hyperlink" Target="https://data.unicef.org/wp-content/uploads/2019/10/XLS_Birth_registration_database_May-2022.xlsx"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mailto:public.enquiries@hmtreasury.gov.uk" TargetMode="External"/><Relationship Id="rId102" Type="http://schemas.openxmlformats.org/officeDocument/2006/relationships/hyperlink" Target="mailto:hello@opencellid.org" TargetMode="External"/><Relationship Id="rId123" Type="http://schemas.openxmlformats.org/officeDocument/2006/relationships/hyperlink" Target="https://energydata.info/dataset/medium-voltage-distribution-predictive?fbclid=IwAR3BT0JacvRsGztxC_idP6fHk0saJLqn44RYhkmes0tj3f9NyifyBwTO4uo"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https://www.mobileconnectivityindex.com/widgets/connectivityIndex/excel/MCI_Data_2020.xlsx" TargetMode="External"/><Relationship Id="rId165" Type="http://schemas.openxmlformats.org/officeDocument/2006/relationships/hyperlink" Target="https://globalfindex.worldbank.org/sites/globalfindex/files/databank/Global%20Findex%20Database.xlsx" TargetMode="External"/><Relationship Id="rId186" Type="http://schemas.openxmlformats.org/officeDocument/2006/relationships/hyperlink" Target="https://worldjusticeproject.org/our-work/research-and-data/wjp-rule-law-index-2021/current-historical-data"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databank.worldbank.org/reports.aspx?source=2&amp;series=EG.USE.ELEC.KH.PC&amp;country=LMC" TargetMode="External"/><Relationship Id="rId134" Type="http://schemas.openxmlformats.org/officeDocument/2006/relationships/hyperlink" Target="https://www.speedtest.net/global-index" TargetMode="External"/><Relationship Id="rId80" Type="http://schemas.openxmlformats.org/officeDocument/2006/relationships/hyperlink" Target="mailto:info@freedomhouse.org" TargetMode="External"/><Relationship Id="rId155" Type="http://schemas.openxmlformats.org/officeDocument/2006/relationships/hyperlink" Target="https://oe.cd/dgi2019" TargetMode="External"/><Relationship Id="rId176" Type="http://schemas.openxmlformats.org/officeDocument/2006/relationships/hyperlink" Target="https://datacatalog.worldbank.org/search/dataset/0037889/GovTech-Dataset" TargetMode="External"/><Relationship Id="rId197" Type="http://schemas.openxmlformats.org/officeDocument/2006/relationships/hyperlink" Target="https://data.unicef.org/topic/child-protection/birth-registration/" TargetMode="External"/><Relationship Id="rId201" Type="http://schemas.openxmlformats.org/officeDocument/2006/relationships/hyperlink" Target="https://data.unicef.org/wp-content/uploads/2019/10/XLS_Birth_registration_database_May-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https://www.pch.net/ixp/dir" TargetMode="External"/><Relationship Id="rId124" Type="http://schemas.openxmlformats.org/officeDocument/2006/relationships/hyperlink" Target="https://www.opencellid.org/stats.php"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https://datacatalog.worldbank.org/"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mailto:info@opendatawatch.com" TargetMode="External"/><Relationship Id="rId187" Type="http://schemas.openxmlformats.org/officeDocument/2006/relationships/hyperlink" Target="https://worldjusticeproject.org/sites/default/files/documents/FINAL_2021_wjp_rule_of_law_index_HISTORICAL_DATA_FILE.xlsx" TargetMode="External"/><Relationship Id="rId1" Type="http://schemas.openxmlformats.org/officeDocument/2006/relationships/hyperlink" Target="https://creativecommons.org/licenses/by-nc-nd/4.0/"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ncsi.ega.ee/ncsi-index/"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mailto:app@unctad.org" TargetMode="External"/><Relationship Id="rId135" Type="http://schemas.openxmlformats.org/officeDocument/2006/relationships/hyperlink" Target="https://www.speedtest.net/global-index" TargetMode="External"/><Relationship Id="rId156" Type="http://schemas.openxmlformats.org/officeDocument/2006/relationships/hyperlink" Target="https://www.bcg.com/industries/public-sector/digital-government" TargetMode="External"/><Relationship Id="rId177" Type="http://schemas.openxmlformats.org/officeDocument/2006/relationships/hyperlink" Target="https://www.gsma.com/mobilemoneymetrics/" TargetMode="External"/><Relationship Id="rId198" Type="http://schemas.openxmlformats.org/officeDocument/2006/relationships/hyperlink" Target="https://data.unicef.org/topic/child-protection/birth-registration/" TargetMode="External"/><Relationship Id="rId202" Type="http://schemas.openxmlformats.org/officeDocument/2006/relationships/hyperlink" Target="https://www.ipsos.com/sites/default/files/ct/news/documents/2018-06/cyberbullying_june2018.pdf"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mailto:info@pch.net" TargetMode="External"/><Relationship Id="rId125" Type="http://schemas.openxmlformats.org/officeDocument/2006/relationships/hyperlink" Target="https://publicadministration.un.org/egovkb/en-us/Data-Center" TargetMode="External"/><Relationship Id="rId146" Type="http://schemas.openxmlformats.org/officeDocument/2006/relationships/hyperlink" Target="https://globalfindex.worldbank.org/sites/globalfindex/files/databank/Global%20Findex%20Database.xlsx" TargetMode="External"/><Relationship Id="rId167" Type="http://schemas.openxmlformats.org/officeDocument/2006/relationships/hyperlink" Target="http://opendatabarometer.org/" TargetMode="External"/><Relationship Id="rId188" Type="http://schemas.openxmlformats.org/officeDocument/2006/relationships/hyperlink" Target="mailto:mobilemoney@gsma.com"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https://databank.worldbank.org/reports.aspx?source=2&amp;series=EN.POP.DNST&amp;country="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3"/>
  <sheetViews>
    <sheetView tabSelected="1" zoomScale="95" zoomScaleNormal="95" workbookViewId="0">
      <pane xSplit="1" ySplit="2" topLeftCell="B22" activePane="bottomRight" state="frozen"/>
      <selection pane="topRight"/>
      <selection pane="bottomLeft"/>
      <selection pane="bottomRight" activeCell="M26" sqref="M26"/>
    </sheetView>
  </sheetViews>
  <sheetFormatPr defaultColWidth="14.42578125" defaultRowHeight="15.75" customHeight="1"/>
  <cols>
    <col min="1" max="1" width="60" style="1" customWidth="1"/>
    <col min="2" max="2" width="43.28515625" style="1" customWidth="1"/>
    <col min="3" max="3" width="32.7109375" style="1" customWidth="1"/>
    <col min="4" max="4" width="27.42578125" style="1" customWidth="1"/>
    <col min="5" max="5" width="57.140625" style="1" customWidth="1"/>
    <col min="6" max="6" width="55.28515625" customWidth="1"/>
    <col min="7" max="7" width="74" style="1" customWidth="1"/>
    <col min="8" max="8" width="44.7109375" style="4" customWidth="1"/>
    <col min="9" max="9" width="28.28515625" style="4" customWidth="1"/>
    <col min="10" max="10" width="33.7109375" style="4" customWidth="1"/>
    <col min="11" max="11" width="24.7109375" style="1" customWidth="1"/>
    <col min="12" max="12" width="14.42578125" style="1"/>
    <col min="13" max="13" width="24.7109375" style="1" customWidth="1"/>
    <col min="14" max="15" width="14.42578125" style="1"/>
    <col min="16" max="16" width="14.42578125" style="95"/>
    <col min="17" max="18" width="14.42578125" style="1"/>
    <col min="19" max="19" width="20.7109375" style="1" customWidth="1"/>
    <col min="20" max="21" width="14.42578125" style="1"/>
    <col min="22" max="22" width="32" style="1" customWidth="1"/>
    <col min="23" max="24" width="14.42578125" style="1"/>
    <col min="25" max="25" width="21.42578125" style="28" customWidth="1"/>
    <col min="26" max="26" width="20" style="40" customWidth="1"/>
    <col min="27" max="27" width="12.42578125" style="26" bestFit="1" customWidth="1"/>
    <col min="28" max="31" width="0" style="1" hidden="1" customWidth="1"/>
    <col min="32" max="32" width="16.28515625" style="1" bestFit="1" customWidth="1"/>
    <col min="33" max="34" width="14.42578125" style="1"/>
    <col min="35" max="35" width="26.28515625" style="1" bestFit="1" customWidth="1"/>
    <col min="36" max="36" width="14.42578125" style="226"/>
    <col min="37" max="16384" width="14.42578125" style="1"/>
  </cols>
  <sheetData>
    <row r="1" spans="1:36" ht="38.25">
      <c r="A1" s="3" t="s">
        <v>0</v>
      </c>
      <c r="B1" s="3" t="s">
        <v>1</v>
      </c>
      <c r="C1" s="3" t="s">
        <v>2</v>
      </c>
      <c r="D1" s="3" t="s">
        <v>3</v>
      </c>
      <c r="E1" s="3" t="s">
        <v>4</v>
      </c>
      <c r="F1" s="3" t="s">
        <v>5</v>
      </c>
      <c r="G1" s="115" t="s">
        <v>6</v>
      </c>
      <c r="H1" s="48" t="s">
        <v>7</v>
      </c>
      <c r="I1" s="48" t="s">
        <v>8</v>
      </c>
      <c r="J1" s="48" t="s">
        <v>9</v>
      </c>
      <c r="K1" s="3" t="s">
        <v>10</v>
      </c>
      <c r="L1" s="3" t="s">
        <v>11</v>
      </c>
      <c r="M1" s="3" t="s">
        <v>12</v>
      </c>
      <c r="N1" s="3" t="s">
        <v>13</v>
      </c>
      <c r="O1" s="3" t="s">
        <v>14</v>
      </c>
      <c r="P1" s="86" t="s">
        <v>15</v>
      </c>
      <c r="Q1" s="3" t="s">
        <v>16</v>
      </c>
      <c r="R1" s="3" t="s">
        <v>17</v>
      </c>
      <c r="S1" s="3" t="s">
        <v>18</v>
      </c>
      <c r="T1" s="3" t="s">
        <v>19</v>
      </c>
      <c r="U1" s="3" t="s">
        <v>20</v>
      </c>
      <c r="V1" s="3" t="s">
        <v>21</v>
      </c>
      <c r="W1" s="3" t="s">
        <v>22</v>
      </c>
      <c r="X1" s="3" t="s">
        <v>23</v>
      </c>
      <c r="Y1" s="27" t="s">
        <v>24</v>
      </c>
      <c r="Z1" s="3" t="s">
        <v>25</v>
      </c>
      <c r="AA1" s="3" t="s">
        <v>26</v>
      </c>
      <c r="AB1" s="3" t="s">
        <v>27</v>
      </c>
      <c r="AC1" s="96" t="s">
        <v>28</v>
      </c>
      <c r="AD1" s="96" t="s">
        <v>29</v>
      </c>
      <c r="AE1" s="96" t="s">
        <v>30</v>
      </c>
      <c r="AF1" s="96" t="s">
        <v>31</v>
      </c>
      <c r="AG1" s="117" t="s">
        <v>32</v>
      </c>
      <c r="AH1" s="117" t="s">
        <v>33</v>
      </c>
      <c r="AI1" s="117" t="s">
        <v>34</v>
      </c>
      <c r="AJ1" s="226" t="s">
        <v>1234</v>
      </c>
    </row>
    <row r="2" spans="1:36" ht="130.15" customHeight="1">
      <c r="A2" s="82" t="s">
        <v>35</v>
      </c>
      <c r="B2" s="85" t="s">
        <v>36</v>
      </c>
      <c r="C2" s="82" t="s">
        <v>37</v>
      </c>
      <c r="D2" s="82" t="s">
        <v>38</v>
      </c>
      <c r="E2" s="82" t="s">
        <v>39</v>
      </c>
      <c r="F2" s="87" t="s">
        <v>40</v>
      </c>
      <c r="G2" s="116" t="s">
        <v>41</v>
      </c>
      <c r="H2" s="81" t="s">
        <v>42</v>
      </c>
      <c r="I2" s="135" t="s">
        <v>43</v>
      </c>
      <c r="J2" s="81" t="s">
        <v>44</v>
      </c>
      <c r="K2" s="82" t="s">
        <v>45</v>
      </c>
      <c r="L2" s="82" t="s">
        <v>46</v>
      </c>
      <c r="M2" s="82" t="s">
        <v>47</v>
      </c>
      <c r="N2" s="82" t="s">
        <v>48</v>
      </c>
      <c r="O2" s="82" t="s">
        <v>49</v>
      </c>
      <c r="P2" s="87" t="s">
        <v>50</v>
      </c>
      <c r="Q2" s="85" t="s">
        <v>51</v>
      </c>
      <c r="R2" s="82" t="s">
        <v>52</v>
      </c>
      <c r="S2" s="82" t="s">
        <v>53</v>
      </c>
      <c r="T2" s="82" t="s">
        <v>54</v>
      </c>
      <c r="U2" s="82" t="s">
        <v>55</v>
      </c>
      <c r="V2" s="82" t="s">
        <v>56</v>
      </c>
      <c r="W2" s="82" t="s">
        <v>57</v>
      </c>
      <c r="X2" s="82" t="s">
        <v>58</v>
      </c>
      <c r="Y2" s="84" t="s">
        <v>59</v>
      </c>
      <c r="Z2" s="87" t="s">
        <v>60</v>
      </c>
      <c r="AA2" s="99" t="s">
        <v>61</v>
      </c>
      <c r="AB2" s="82" t="s">
        <v>62</v>
      </c>
      <c r="AC2" s="82" t="s">
        <v>63</v>
      </c>
      <c r="AD2" s="82"/>
      <c r="AE2" s="82" t="s">
        <v>64</v>
      </c>
      <c r="AF2" s="82" t="s">
        <v>65</v>
      </c>
      <c r="AG2" s="117" t="s">
        <v>66</v>
      </c>
      <c r="AH2" s="117" t="s">
        <v>67</v>
      </c>
      <c r="AI2" s="117" t="s">
        <v>68</v>
      </c>
      <c r="AJ2" s="226" t="s">
        <v>1237</v>
      </c>
    </row>
    <row r="3" spans="1:36" ht="100.15" customHeight="1">
      <c r="A3" s="4" t="s">
        <v>69</v>
      </c>
      <c r="B3" s="4" t="s">
        <v>70</v>
      </c>
      <c r="C3" s="6"/>
      <c r="D3" s="6"/>
      <c r="E3" s="19" t="s">
        <v>71</v>
      </c>
      <c r="F3" s="16" t="s">
        <v>69</v>
      </c>
      <c r="G3" s="6"/>
      <c r="H3" s="4" t="s">
        <v>72</v>
      </c>
      <c r="K3" s="7" t="b">
        <v>0</v>
      </c>
      <c r="M3" s="22">
        <v>44454</v>
      </c>
      <c r="N3" s="62">
        <v>193</v>
      </c>
      <c r="O3" s="62"/>
      <c r="P3" s="88"/>
      <c r="Q3" s="62"/>
      <c r="R3" s="62"/>
      <c r="S3" s="6"/>
      <c r="T3" s="6"/>
      <c r="U3" s="6"/>
      <c r="V3" s="6" t="s">
        <v>74</v>
      </c>
      <c r="W3" s="6"/>
      <c r="X3" s="6"/>
      <c r="Z3" s="39"/>
      <c r="AA3" s="1"/>
      <c r="AB3" s="6"/>
      <c r="AC3" s="6"/>
      <c r="AD3" s="6"/>
      <c r="AE3" s="6"/>
      <c r="AF3" s="120"/>
    </row>
    <row r="4" spans="1:36" customFormat="1" ht="25.5">
      <c r="A4" s="6" t="s">
        <v>75</v>
      </c>
      <c r="B4" s="108" t="s">
        <v>76</v>
      </c>
      <c r="C4" s="6"/>
      <c r="D4" s="6"/>
      <c r="E4" s="1"/>
      <c r="F4" s="16"/>
      <c r="G4" s="1"/>
      <c r="H4" s="4" t="s">
        <v>77</v>
      </c>
      <c r="I4" s="4"/>
      <c r="J4" s="46"/>
      <c r="K4" s="6" t="b">
        <v>0</v>
      </c>
      <c r="L4" s="10"/>
      <c r="M4" s="22">
        <v>44454</v>
      </c>
      <c r="N4" s="62">
        <v>193</v>
      </c>
      <c r="O4" s="62"/>
      <c r="P4" s="88"/>
      <c r="Q4" s="62"/>
      <c r="R4" s="62"/>
      <c r="S4" s="6"/>
      <c r="T4" s="6"/>
      <c r="U4" s="6"/>
      <c r="V4" s="6" t="s">
        <v>79</v>
      </c>
      <c r="W4" s="6" t="s">
        <v>80</v>
      </c>
      <c r="X4" s="6">
        <v>0</v>
      </c>
      <c r="Y4" s="28">
        <v>44440</v>
      </c>
      <c r="Z4" s="28">
        <f>Y4+(X4*30.42)</f>
        <v>44440</v>
      </c>
      <c r="AA4" s="26">
        <f ca="1">TODAY()-Z4</f>
        <v>343</v>
      </c>
      <c r="AB4" s="6"/>
      <c r="AC4" s="6"/>
      <c r="AD4" s="6"/>
      <c r="AE4" s="6"/>
      <c r="AF4" s="125"/>
      <c r="AJ4" s="227"/>
    </row>
    <row r="5" spans="1:36" ht="100.15" customHeight="1">
      <c r="A5" s="6" t="s">
        <v>81</v>
      </c>
      <c r="B5" s="108" t="s">
        <v>82</v>
      </c>
      <c r="C5" s="6"/>
      <c r="D5" s="6"/>
      <c r="F5" s="8"/>
      <c r="J5" s="47"/>
      <c r="K5" s="6" t="b">
        <v>0</v>
      </c>
      <c r="M5" s="22"/>
      <c r="N5" s="62">
        <v>193</v>
      </c>
      <c r="O5" s="62"/>
      <c r="P5" s="88"/>
      <c r="Q5" s="62"/>
      <c r="R5" s="62"/>
      <c r="S5" s="6"/>
      <c r="T5" s="6"/>
      <c r="U5" s="6"/>
      <c r="V5" s="6"/>
      <c r="W5" s="6"/>
      <c r="X5" s="6"/>
      <c r="Y5" s="41"/>
      <c r="Z5" s="28"/>
      <c r="AB5" s="6"/>
      <c r="AC5" s="6"/>
      <c r="AD5" s="6"/>
      <c r="AE5" s="6"/>
      <c r="AF5" s="126"/>
    </row>
    <row r="6" spans="1:36" ht="100.15" customHeight="1">
      <c r="A6" s="6" t="s">
        <v>83</v>
      </c>
      <c r="B6" s="6"/>
      <c r="C6" s="6"/>
      <c r="D6" s="6"/>
      <c r="E6" s="6"/>
      <c r="K6" s="6" t="b">
        <v>0</v>
      </c>
      <c r="M6" s="6"/>
      <c r="N6" s="63">
        <v>170</v>
      </c>
      <c r="O6" s="63"/>
      <c r="P6" s="88"/>
      <c r="Q6" s="60"/>
      <c r="R6" s="62"/>
      <c r="S6" s="6"/>
      <c r="T6" s="6"/>
      <c r="U6" s="6"/>
      <c r="V6" s="6"/>
      <c r="W6" s="6"/>
      <c r="X6" s="6"/>
      <c r="Z6" s="28"/>
      <c r="AB6" s="6"/>
      <c r="AC6" s="6"/>
      <c r="AD6" s="6"/>
      <c r="AE6" s="6"/>
      <c r="AF6" s="120"/>
    </row>
    <row r="7" spans="1:36" ht="100.15" customHeight="1">
      <c r="A7" s="6" t="s">
        <v>84</v>
      </c>
      <c r="B7" s="4" t="s">
        <v>70</v>
      </c>
      <c r="C7" s="7" t="s">
        <v>85</v>
      </c>
      <c r="D7" s="7" t="s">
        <v>86</v>
      </c>
      <c r="E7" s="45" t="s">
        <v>87</v>
      </c>
      <c r="F7" s="6" t="s">
        <v>88</v>
      </c>
      <c r="G7" s="57" t="s">
        <v>89</v>
      </c>
      <c r="H7" s="71" t="s">
        <v>90</v>
      </c>
      <c r="I7" s="15" t="s">
        <v>91</v>
      </c>
      <c r="J7" s="72"/>
      <c r="K7" s="7" t="b">
        <v>0</v>
      </c>
      <c r="L7" s="71" t="s">
        <v>92</v>
      </c>
      <c r="M7" s="22">
        <v>44452</v>
      </c>
      <c r="N7" s="63">
        <v>170</v>
      </c>
      <c r="O7" s="63"/>
      <c r="P7" s="88"/>
      <c r="Q7" s="60"/>
      <c r="R7" s="62"/>
      <c r="T7" s="7"/>
      <c r="U7" s="7"/>
      <c r="V7" s="7" t="s">
        <v>84</v>
      </c>
      <c r="W7" s="7" t="s">
        <v>93</v>
      </c>
      <c r="X7" s="7">
        <v>12</v>
      </c>
      <c r="Y7" s="28">
        <v>44454</v>
      </c>
      <c r="Z7" s="28">
        <f t="shared" ref="Z7:Z18" si="0">Y7+(X7*30.42)</f>
        <v>44819.040000000001</v>
      </c>
      <c r="AA7" s="26">
        <f t="shared" ref="AA7:AA18" ca="1" si="1">TODAY()-Z7</f>
        <v>-36.040000000000873</v>
      </c>
      <c r="AB7" s="7"/>
      <c r="AC7" s="7"/>
      <c r="AD7" s="7"/>
      <c r="AE7" s="7"/>
      <c r="AF7" s="120"/>
    </row>
    <row r="8" spans="1:36" customFormat="1" ht="82.9" customHeight="1">
      <c r="A8" s="6" t="s">
        <v>94</v>
      </c>
      <c r="B8" s="4" t="s">
        <v>70</v>
      </c>
      <c r="C8" s="7" t="s">
        <v>85</v>
      </c>
      <c r="D8" s="7" t="s">
        <v>86</v>
      </c>
      <c r="E8" s="1" t="s">
        <v>95</v>
      </c>
      <c r="F8" s="6" t="s">
        <v>96</v>
      </c>
      <c r="G8" s="19" t="s">
        <v>97</v>
      </c>
      <c r="H8" s="4" t="s">
        <v>98</v>
      </c>
      <c r="I8" s="4" t="s">
        <v>99</v>
      </c>
      <c r="J8" s="73"/>
      <c r="K8" s="7" t="b">
        <v>0</v>
      </c>
      <c r="L8" s="71" t="s">
        <v>100</v>
      </c>
      <c r="M8" s="22">
        <v>44480</v>
      </c>
      <c r="N8" s="63">
        <v>236</v>
      </c>
      <c r="O8" s="63" t="s">
        <v>73</v>
      </c>
      <c r="P8" s="88" t="s">
        <v>78</v>
      </c>
      <c r="Q8" s="60">
        <v>0</v>
      </c>
      <c r="R8" s="62">
        <v>100</v>
      </c>
      <c r="S8" s="1"/>
      <c r="T8" s="7"/>
      <c r="U8" s="7"/>
      <c r="V8" s="6" t="s">
        <v>101</v>
      </c>
      <c r="W8" s="7" t="s">
        <v>93</v>
      </c>
      <c r="X8" s="7">
        <v>4</v>
      </c>
      <c r="Y8" s="28">
        <v>44453</v>
      </c>
      <c r="Z8" s="28">
        <f t="shared" si="0"/>
        <v>44574.68</v>
      </c>
      <c r="AA8" s="26">
        <f t="shared" ca="1" si="1"/>
        <v>208.31999999999971</v>
      </c>
      <c r="AB8" s="7"/>
      <c r="AC8" s="7"/>
      <c r="AD8" s="7"/>
      <c r="AE8" s="7"/>
      <c r="AF8" s="105" t="s">
        <v>102</v>
      </c>
      <c r="AJ8" s="227"/>
    </row>
    <row r="9" spans="1:36" customFormat="1" ht="45.4" customHeight="1">
      <c r="A9" s="6" t="s">
        <v>103</v>
      </c>
      <c r="B9" s="4" t="s">
        <v>70</v>
      </c>
      <c r="C9" s="7" t="s">
        <v>85</v>
      </c>
      <c r="D9" s="7" t="s">
        <v>86</v>
      </c>
      <c r="E9" s="1" t="s">
        <v>95</v>
      </c>
      <c r="F9" s="6" t="s">
        <v>96</v>
      </c>
      <c r="G9" s="19" t="s">
        <v>104</v>
      </c>
      <c r="H9" s="4" t="s">
        <v>98</v>
      </c>
      <c r="I9" s="4" t="s">
        <v>99</v>
      </c>
      <c r="J9" s="73"/>
      <c r="K9" s="7" t="b">
        <v>0</v>
      </c>
      <c r="L9" s="71" t="s">
        <v>100</v>
      </c>
      <c r="M9" s="22">
        <v>44480</v>
      </c>
      <c r="N9" s="63">
        <v>170</v>
      </c>
      <c r="O9" s="63" t="s">
        <v>120</v>
      </c>
      <c r="P9" s="88" t="s">
        <v>78</v>
      </c>
      <c r="Q9" s="60">
        <v>0</v>
      </c>
      <c r="R9" s="62">
        <v>100</v>
      </c>
      <c r="S9" s="1"/>
      <c r="T9" s="7"/>
      <c r="U9" s="7"/>
      <c r="V9" s="6" t="s">
        <v>101</v>
      </c>
      <c r="W9" s="7" t="s">
        <v>93</v>
      </c>
      <c r="X9" s="7">
        <v>4</v>
      </c>
      <c r="Y9" s="28">
        <v>44453</v>
      </c>
      <c r="Z9" s="28">
        <f t="shared" si="0"/>
        <v>44574.68</v>
      </c>
      <c r="AA9" s="26">
        <f t="shared" ca="1" si="1"/>
        <v>208.31999999999971</v>
      </c>
      <c r="AB9" s="7"/>
      <c r="AC9" s="97">
        <v>1</v>
      </c>
      <c r="AD9" s="98" t="s">
        <v>105</v>
      </c>
      <c r="AE9" s="98" t="s">
        <v>106</v>
      </c>
      <c r="AF9" s="105" t="s">
        <v>102</v>
      </c>
      <c r="AJ9" s="227" t="s">
        <v>1235</v>
      </c>
    </row>
    <row r="10" spans="1:36" ht="100.15" customHeight="1">
      <c r="A10" s="6" t="s">
        <v>107</v>
      </c>
      <c r="B10" s="4" t="s">
        <v>70</v>
      </c>
      <c r="C10" s="6" t="s">
        <v>85</v>
      </c>
      <c r="D10" s="6" t="s">
        <v>86</v>
      </c>
      <c r="E10" s="19" t="s">
        <v>108</v>
      </c>
      <c r="F10" s="16" t="s">
        <v>109</v>
      </c>
      <c r="G10" s="16" t="s">
        <v>104</v>
      </c>
      <c r="H10" s="4" t="s">
        <v>110</v>
      </c>
      <c r="I10" s="49" t="s">
        <v>111</v>
      </c>
      <c r="J10" s="73"/>
      <c r="K10" s="7" t="b">
        <v>0</v>
      </c>
      <c r="M10" s="22">
        <v>44453</v>
      </c>
      <c r="N10" s="62">
        <v>193</v>
      </c>
      <c r="O10" s="62" t="s">
        <v>120</v>
      </c>
      <c r="P10" s="88" t="s">
        <v>78</v>
      </c>
      <c r="Q10" s="62">
        <v>0</v>
      </c>
      <c r="R10" s="62">
        <v>100</v>
      </c>
      <c r="T10" s="6"/>
      <c r="U10" s="6"/>
      <c r="V10" s="6" t="s">
        <v>112</v>
      </c>
      <c r="W10" s="6" t="s">
        <v>93</v>
      </c>
      <c r="X10" s="6">
        <v>12</v>
      </c>
      <c r="Y10" s="30">
        <v>44104</v>
      </c>
      <c r="Z10" s="28">
        <f t="shared" si="0"/>
        <v>44469.04</v>
      </c>
      <c r="AA10" s="26">
        <f t="shared" ca="1" si="1"/>
        <v>313.95999999999913</v>
      </c>
      <c r="AB10" s="6"/>
      <c r="AC10" s="6"/>
      <c r="AD10" s="6"/>
      <c r="AE10" s="6"/>
      <c r="AF10" s="105" t="s">
        <v>113</v>
      </c>
      <c r="AJ10" s="227" t="s">
        <v>1235</v>
      </c>
    </row>
    <row r="11" spans="1:36" ht="100.15" customHeight="1">
      <c r="A11" s="6" t="s">
        <v>114</v>
      </c>
      <c r="B11" s="4" t="s">
        <v>70</v>
      </c>
      <c r="C11" s="6" t="s">
        <v>85</v>
      </c>
      <c r="D11" s="6" t="s">
        <v>86</v>
      </c>
      <c r="E11" s="19" t="s">
        <v>108</v>
      </c>
      <c r="F11" s="16" t="s">
        <v>109</v>
      </c>
      <c r="G11" s="16" t="s">
        <v>104</v>
      </c>
      <c r="H11" s="4" t="s">
        <v>110</v>
      </c>
      <c r="I11" s="49" t="s">
        <v>111</v>
      </c>
      <c r="J11" s="73"/>
      <c r="K11" s="7" t="b">
        <v>0</v>
      </c>
      <c r="M11" s="22">
        <v>44453</v>
      </c>
      <c r="N11" s="63">
        <v>193</v>
      </c>
      <c r="O11" s="63" t="s">
        <v>120</v>
      </c>
      <c r="P11" s="88" t="s">
        <v>78</v>
      </c>
      <c r="Q11" s="60">
        <v>0</v>
      </c>
      <c r="R11" s="62">
        <v>100</v>
      </c>
      <c r="S11" s="6"/>
      <c r="T11" s="6"/>
      <c r="U11" s="6"/>
      <c r="V11" s="6" t="s">
        <v>115</v>
      </c>
      <c r="W11" s="6" t="s">
        <v>93</v>
      </c>
      <c r="X11" s="6">
        <v>12</v>
      </c>
      <c r="Y11" s="30">
        <v>44104</v>
      </c>
      <c r="Z11" s="28">
        <f t="shared" si="0"/>
        <v>44469.04</v>
      </c>
      <c r="AA11" s="26">
        <f t="shared" ca="1" si="1"/>
        <v>313.95999999999913</v>
      </c>
      <c r="AB11" s="6"/>
      <c r="AC11" s="6"/>
      <c r="AD11" s="6"/>
      <c r="AE11" s="6"/>
      <c r="AF11" t="s">
        <v>116</v>
      </c>
      <c r="AJ11" s="227" t="s">
        <v>1235</v>
      </c>
    </row>
    <row r="12" spans="1:36" customFormat="1" ht="57" customHeight="1">
      <c r="A12" s="6" t="s">
        <v>117</v>
      </c>
      <c r="B12" s="4" t="s">
        <v>70</v>
      </c>
      <c r="C12" s="6" t="s">
        <v>85</v>
      </c>
      <c r="D12" s="6" t="s">
        <v>86</v>
      </c>
      <c r="E12" s="19" t="s">
        <v>108</v>
      </c>
      <c r="F12" s="16" t="s">
        <v>109</v>
      </c>
      <c r="G12" s="16" t="s">
        <v>104</v>
      </c>
      <c r="H12" s="4" t="s">
        <v>110</v>
      </c>
      <c r="I12" s="49" t="s">
        <v>111</v>
      </c>
      <c r="J12" s="73"/>
      <c r="K12" s="7" t="b">
        <v>0</v>
      </c>
      <c r="L12" s="1"/>
      <c r="M12" s="22">
        <v>44453</v>
      </c>
      <c r="N12" s="63">
        <v>193</v>
      </c>
      <c r="O12" s="63" t="s">
        <v>120</v>
      </c>
      <c r="P12" s="88" t="s">
        <v>78</v>
      </c>
      <c r="Q12" s="60">
        <v>0</v>
      </c>
      <c r="R12" s="62">
        <v>100</v>
      </c>
      <c r="S12" s="6"/>
      <c r="T12" s="6"/>
      <c r="U12" s="6"/>
      <c r="V12" s="6" t="s">
        <v>118</v>
      </c>
      <c r="W12" s="6" t="s">
        <v>93</v>
      </c>
      <c r="X12" s="6">
        <v>12</v>
      </c>
      <c r="Y12" s="30">
        <v>44104</v>
      </c>
      <c r="Z12" s="28">
        <f t="shared" si="0"/>
        <v>44469.04</v>
      </c>
      <c r="AA12" s="26">
        <f t="shared" ca="1" si="1"/>
        <v>313.95999999999913</v>
      </c>
      <c r="AB12" s="6"/>
      <c r="AC12" s="6"/>
      <c r="AD12" s="6"/>
      <c r="AE12" s="6"/>
      <c r="AF12" s="125"/>
      <c r="AJ12" s="227" t="s">
        <v>1235</v>
      </c>
    </row>
    <row r="13" spans="1:36" ht="100.15" customHeight="1">
      <c r="A13" s="6" t="s">
        <v>119</v>
      </c>
      <c r="B13" s="4" t="s">
        <v>70</v>
      </c>
      <c r="C13" s="6" t="s">
        <v>85</v>
      </c>
      <c r="D13" s="6" t="s">
        <v>86</v>
      </c>
      <c r="E13" s="19" t="s">
        <v>108</v>
      </c>
      <c r="F13" s="16" t="s">
        <v>109</v>
      </c>
      <c r="G13" s="16" t="s">
        <v>104</v>
      </c>
      <c r="H13" s="4" t="s">
        <v>110</v>
      </c>
      <c r="I13" s="49" t="s">
        <v>111</v>
      </c>
      <c r="J13" s="73"/>
      <c r="K13" s="7" t="b">
        <v>0</v>
      </c>
      <c r="M13" s="22">
        <v>44453</v>
      </c>
      <c r="N13" s="63">
        <v>160</v>
      </c>
      <c r="O13" s="63" t="s">
        <v>120</v>
      </c>
      <c r="P13" s="89" t="s">
        <v>78</v>
      </c>
      <c r="Q13" s="63">
        <v>0</v>
      </c>
      <c r="R13" s="63">
        <v>100</v>
      </c>
      <c r="S13" s="6"/>
      <c r="T13" s="6"/>
      <c r="U13" s="6"/>
      <c r="V13" s="6" t="s">
        <v>121</v>
      </c>
      <c r="W13" s="6" t="s">
        <v>93</v>
      </c>
      <c r="X13" s="6">
        <v>12</v>
      </c>
      <c r="Y13" s="30">
        <v>44104</v>
      </c>
      <c r="Z13" s="28">
        <f t="shared" si="0"/>
        <v>44469.04</v>
      </c>
      <c r="AA13" s="26">
        <f t="shared" ca="1" si="1"/>
        <v>313.95999999999913</v>
      </c>
      <c r="AB13" s="6"/>
      <c r="AC13" s="6"/>
      <c r="AD13" s="6"/>
      <c r="AE13" s="6"/>
      <c r="AF13" s="125"/>
    </row>
    <row r="14" spans="1:36" ht="100.15" customHeight="1">
      <c r="A14" s="6" t="s">
        <v>122</v>
      </c>
      <c r="B14" s="4" t="s">
        <v>70</v>
      </c>
      <c r="C14" s="6" t="s">
        <v>85</v>
      </c>
      <c r="D14" s="6" t="s">
        <v>86</v>
      </c>
      <c r="E14" s="1" t="s">
        <v>95</v>
      </c>
      <c r="F14" s="6" t="s">
        <v>96</v>
      </c>
      <c r="G14" s="19" t="s">
        <v>123</v>
      </c>
      <c r="H14" s="4" t="s">
        <v>124</v>
      </c>
      <c r="I14" s="49" t="s">
        <v>99</v>
      </c>
      <c r="J14" s="73"/>
      <c r="K14" s="7" t="b">
        <v>0</v>
      </c>
      <c r="L14" s="71" t="s">
        <v>100</v>
      </c>
      <c r="M14" s="22">
        <v>44480</v>
      </c>
      <c r="N14" s="62">
        <v>193</v>
      </c>
      <c r="O14" s="63" t="s">
        <v>73</v>
      </c>
      <c r="P14" s="90" t="s">
        <v>78</v>
      </c>
      <c r="Q14" s="63">
        <v>0</v>
      </c>
      <c r="R14" s="63">
        <v>100</v>
      </c>
      <c r="T14" s="7"/>
      <c r="U14" s="7"/>
      <c r="V14" s="6" t="s">
        <v>101</v>
      </c>
      <c r="W14" s="7" t="s">
        <v>93</v>
      </c>
      <c r="X14" s="7">
        <v>4</v>
      </c>
      <c r="Y14" s="28">
        <v>44453</v>
      </c>
      <c r="Z14" s="28">
        <f t="shared" si="0"/>
        <v>44574.68</v>
      </c>
      <c r="AA14" s="26">
        <f t="shared" ca="1" si="1"/>
        <v>208.31999999999971</v>
      </c>
      <c r="AB14" s="7"/>
      <c r="AC14" s="7"/>
      <c r="AD14" s="7"/>
      <c r="AE14" s="7"/>
      <c r="AF14" s="125" t="s">
        <v>125</v>
      </c>
    </row>
    <row r="15" spans="1:36" ht="100.15" customHeight="1">
      <c r="A15" s="6" t="s">
        <v>126</v>
      </c>
      <c r="B15" s="4" t="s">
        <v>70</v>
      </c>
      <c r="C15" s="6" t="s">
        <v>85</v>
      </c>
      <c r="D15" s="6" t="s">
        <v>86</v>
      </c>
      <c r="E15" s="45" t="s">
        <v>87</v>
      </c>
      <c r="F15" s="16" t="s">
        <v>127</v>
      </c>
      <c r="G15" s="19" t="s">
        <v>128</v>
      </c>
      <c r="H15" t="s">
        <v>90</v>
      </c>
      <c r="I15" s="49" t="s">
        <v>129</v>
      </c>
      <c r="J15" s="61"/>
      <c r="K15" s="7" t="b">
        <v>1</v>
      </c>
      <c r="L15" s="71" t="s">
        <v>92</v>
      </c>
      <c r="M15" s="22">
        <v>44490</v>
      </c>
      <c r="N15" s="62">
        <v>85</v>
      </c>
      <c r="O15" s="62" t="s">
        <v>73</v>
      </c>
      <c r="P15" s="88" t="s">
        <v>130</v>
      </c>
      <c r="Q15" s="127">
        <v>0.05</v>
      </c>
      <c r="R15" s="62">
        <v>13.493</v>
      </c>
      <c r="S15" s="6"/>
      <c r="T15" s="6"/>
      <c r="U15" s="6"/>
      <c r="V15" s="6" t="s">
        <v>131</v>
      </c>
      <c r="W15" s="6" t="s">
        <v>93</v>
      </c>
      <c r="X15" s="6">
        <v>12</v>
      </c>
      <c r="Y15" s="28">
        <v>44286</v>
      </c>
      <c r="Z15" s="28">
        <f t="shared" si="0"/>
        <v>44651.040000000001</v>
      </c>
      <c r="AA15" s="26">
        <f t="shared" ca="1" si="1"/>
        <v>131.95999999999913</v>
      </c>
      <c r="AB15" s="6"/>
      <c r="AC15" s="6"/>
      <c r="AD15" s="6"/>
      <c r="AE15" s="6"/>
      <c r="AF15" s="120" t="s">
        <v>132</v>
      </c>
    </row>
    <row r="16" spans="1:36" ht="100.15" customHeight="1">
      <c r="A16" s="6" t="s">
        <v>133</v>
      </c>
      <c r="B16" s="4" t="s">
        <v>70</v>
      </c>
      <c r="C16" s="6" t="s">
        <v>85</v>
      </c>
      <c r="D16" s="6" t="s">
        <v>86</v>
      </c>
      <c r="E16" s="45" t="s">
        <v>87</v>
      </c>
      <c r="F16" s="16" t="s">
        <v>134</v>
      </c>
      <c r="G16" s="19" t="s">
        <v>104</v>
      </c>
      <c r="H16" s="4" t="s">
        <v>90</v>
      </c>
      <c r="I16" s="49" t="s">
        <v>135</v>
      </c>
      <c r="J16" s="60"/>
      <c r="K16" s="7" t="b">
        <v>0</v>
      </c>
      <c r="L16" s="71" t="s">
        <v>92</v>
      </c>
      <c r="M16" s="22">
        <v>44453</v>
      </c>
      <c r="N16" s="62">
        <v>170</v>
      </c>
      <c r="O16" s="63" t="s">
        <v>120</v>
      </c>
      <c r="P16" s="90" t="s">
        <v>78</v>
      </c>
      <c r="Q16" s="63">
        <v>0</v>
      </c>
      <c r="R16" s="63">
        <v>100</v>
      </c>
      <c r="S16" s="6"/>
      <c r="T16" s="6"/>
      <c r="U16" s="6"/>
      <c r="V16" s="6" t="s">
        <v>136</v>
      </c>
      <c r="W16" s="6" t="s">
        <v>93</v>
      </c>
      <c r="X16" s="6">
        <v>12</v>
      </c>
      <c r="Y16" s="28">
        <v>44409</v>
      </c>
      <c r="Z16" s="28">
        <f t="shared" si="0"/>
        <v>44774.04</v>
      </c>
      <c r="AA16" s="26">
        <f t="shared" ca="1" si="1"/>
        <v>8.9599999999991269</v>
      </c>
      <c r="AB16" s="6"/>
      <c r="AC16" s="6"/>
      <c r="AD16" s="6"/>
      <c r="AE16" s="6"/>
      <c r="AF16" s="125"/>
      <c r="AJ16" s="227" t="s">
        <v>1235</v>
      </c>
    </row>
    <row r="17" spans="1:36" ht="100.15" customHeight="1">
      <c r="A17" s="6" t="s">
        <v>137</v>
      </c>
      <c r="B17" s="4" t="s">
        <v>70</v>
      </c>
      <c r="C17" s="6" t="s">
        <v>85</v>
      </c>
      <c r="D17" s="6" t="s">
        <v>86</v>
      </c>
      <c r="E17" s="45" t="s">
        <v>87</v>
      </c>
      <c r="F17" s="6" t="s">
        <v>138</v>
      </c>
      <c r="G17" s="19" t="s">
        <v>139</v>
      </c>
      <c r="H17" s="15" t="s">
        <v>140</v>
      </c>
      <c r="I17" s="49" t="s">
        <v>141</v>
      </c>
      <c r="J17" s="72"/>
      <c r="K17" s="17" t="s">
        <v>142</v>
      </c>
      <c r="L17" s="71" t="s">
        <v>92</v>
      </c>
      <c r="M17" s="24">
        <v>44504</v>
      </c>
      <c r="N17" s="63">
        <v>193</v>
      </c>
      <c r="O17" s="63" t="s">
        <v>120</v>
      </c>
      <c r="P17" s="90"/>
      <c r="Q17" s="63">
        <v>1</v>
      </c>
      <c r="R17" s="63">
        <v>7</v>
      </c>
      <c r="S17" s="6"/>
      <c r="T17" s="6"/>
      <c r="U17" s="6"/>
      <c r="V17" s="6" t="s">
        <v>144</v>
      </c>
      <c r="W17" s="7" t="s">
        <v>93</v>
      </c>
      <c r="X17" s="6">
        <v>12</v>
      </c>
      <c r="Y17" s="28">
        <v>43466</v>
      </c>
      <c r="Z17" s="28">
        <f t="shared" si="0"/>
        <v>43831.040000000001</v>
      </c>
      <c r="AA17" s="26">
        <f t="shared" ca="1" si="1"/>
        <v>951.95999999999913</v>
      </c>
      <c r="AB17" s="6"/>
      <c r="AC17" s="6"/>
      <c r="AD17" s="6"/>
      <c r="AE17" s="6"/>
      <c r="AF17" s="125" t="s">
        <v>132</v>
      </c>
    </row>
    <row r="18" spans="1:36" ht="100.15" customHeight="1">
      <c r="A18" s="6" t="s">
        <v>145</v>
      </c>
      <c r="B18" s="4" t="s">
        <v>146</v>
      </c>
      <c r="C18" s="7" t="s">
        <v>85</v>
      </c>
      <c r="D18" s="7" t="s">
        <v>86</v>
      </c>
      <c r="E18" s="19" t="s">
        <v>147</v>
      </c>
      <c r="F18" s="6" t="s">
        <v>148</v>
      </c>
      <c r="G18" s="1" t="s">
        <v>149</v>
      </c>
      <c r="I18" s="5"/>
      <c r="J18" s="5"/>
      <c r="K18" s="7" t="b">
        <v>0</v>
      </c>
      <c r="L18"/>
      <c r="M18" s="22">
        <v>44453</v>
      </c>
      <c r="N18" s="63">
        <v>170</v>
      </c>
      <c r="O18" s="63" t="s">
        <v>120</v>
      </c>
      <c r="P18" s="90" t="s">
        <v>78</v>
      </c>
      <c r="Q18" s="63">
        <v>0</v>
      </c>
      <c r="R18" s="63">
        <v>100</v>
      </c>
      <c r="S18" s="7"/>
      <c r="T18" s="7"/>
      <c r="U18" s="7"/>
      <c r="V18" s="6" t="s">
        <v>150</v>
      </c>
      <c r="W18" s="6" t="s">
        <v>80</v>
      </c>
      <c r="X18" s="7">
        <v>12</v>
      </c>
      <c r="Y18" s="31">
        <v>44048</v>
      </c>
      <c r="Z18" s="28">
        <f t="shared" si="0"/>
        <v>44413.04</v>
      </c>
      <c r="AA18" s="26">
        <f t="shared" ca="1" si="1"/>
        <v>369.95999999999913</v>
      </c>
      <c r="AB18" s="7"/>
      <c r="AC18" s="7"/>
      <c r="AD18" s="7"/>
      <c r="AE18" s="7"/>
      <c r="AF18" s="120" t="s">
        <v>132</v>
      </c>
    </row>
    <row r="19" spans="1:36" ht="100.15" customHeight="1">
      <c r="A19" s="6" t="s">
        <v>151</v>
      </c>
      <c r="B19" s="110" t="s">
        <v>152</v>
      </c>
      <c r="C19" s="7" t="s">
        <v>85</v>
      </c>
      <c r="D19" s="7" t="s">
        <v>86</v>
      </c>
      <c r="E19" s="49" t="s">
        <v>153</v>
      </c>
      <c r="F19" s="16" t="s">
        <v>154</v>
      </c>
      <c r="G19" s="19" t="s">
        <v>155</v>
      </c>
      <c r="H19" s="4" t="s">
        <v>156</v>
      </c>
      <c r="I19" s="73" t="s">
        <v>157</v>
      </c>
      <c r="J19" s="5"/>
      <c r="K19" s="7"/>
      <c r="L19"/>
      <c r="M19" s="22"/>
      <c r="N19" s="63">
        <v>170</v>
      </c>
      <c r="O19" s="63" t="s">
        <v>120</v>
      </c>
      <c r="P19" s="90" t="s">
        <v>78</v>
      </c>
      <c r="Q19" s="63">
        <v>0</v>
      </c>
      <c r="R19" s="63">
        <v>100</v>
      </c>
      <c r="S19" s="7"/>
      <c r="T19" s="7"/>
      <c r="U19" s="7"/>
      <c r="V19" s="6" t="s">
        <v>158</v>
      </c>
      <c r="W19" s="7"/>
      <c r="X19" s="7"/>
      <c r="Y19" s="30"/>
      <c r="Z19" s="28">
        <v>43466</v>
      </c>
      <c r="AB19" s="7"/>
      <c r="AC19" s="7"/>
      <c r="AD19" s="7"/>
      <c r="AE19" s="7"/>
      <c r="AF19" s="120" t="s">
        <v>132</v>
      </c>
    </row>
    <row r="20" spans="1:36" ht="100.15" customHeight="1">
      <c r="A20" s="6" t="s">
        <v>159</v>
      </c>
      <c r="B20" s="4" t="s">
        <v>70</v>
      </c>
      <c r="C20" s="7" t="s">
        <v>85</v>
      </c>
      <c r="D20" s="7" t="s">
        <v>86</v>
      </c>
      <c r="E20" s="19" t="s">
        <v>108</v>
      </c>
      <c r="F20" s="6" t="s">
        <v>160</v>
      </c>
      <c r="G20" s="19" t="s">
        <v>104</v>
      </c>
      <c r="H20" s="4" t="s">
        <v>110</v>
      </c>
      <c r="I20" s="49" t="s">
        <v>1238</v>
      </c>
      <c r="J20" s="73"/>
      <c r="K20" s="7" t="b">
        <v>1</v>
      </c>
      <c r="L20"/>
      <c r="M20" s="22">
        <v>44753</v>
      </c>
      <c r="N20" s="63">
        <v>170</v>
      </c>
      <c r="O20" s="63" t="s">
        <v>73</v>
      </c>
      <c r="P20" s="90" t="s">
        <v>78</v>
      </c>
      <c r="Q20" s="63">
        <v>0</v>
      </c>
      <c r="R20" s="63">
        <v>100</v>
      </c>
      <c r="S20" s="7"/>
      <c r="T20" s="7"/>
      <c r="U20" s="7"/>
      <c r="V20" s="7" t="s">
        <v>161</v>
      </c>
      <c r="W20" s="6" t="s">
        <v>93</v>
      </c>
      <c r="X20" s="7">
        <v>12</v>
      </c>
      <c r="Y20" s="32">
        <v>44469</v>
      </c>
      <c r="Z20" s="28">
        <f>Y20+(X20*30.42)</f>
        <v>44834.04</v>
      </c>
      <c r="AA20" s="26">
        <f ca="1">TODAY()-Z20</f>
        <v>-51.040000000000873</v>
      </c>
      <c r="AB20" s="7"/>
      <c r="AC20" s="7"/>
      <c r="AD20" s="7"/>
      <c r="AE20" s="7"/>
      <c r="AF20" s="1" t="s">
        <v>116</v>
      </c>
    </row>
    <row r="21" spans="1:36" ht="100.15" customHeight="1">
      <c r="A21" s="6" t="s">
        <v>162</v>
      </c>
      <c r="B21" s="4" t="s">
        <v>163</v>
      </c>
      <c r="C21" s="6" t="s">
        <v>85</v>
      </c>
      <c r="D21" s="6" t="s">
        <v>86</v>
      </c>
      <c r="E21" s="19" t="s">
        <v>164</v>
      </c>
      <c r="F21" s="4" t="s">
        <v>165</v>
      </c>
      <c r="G21" s="19" t="s">
        <v>166</v>
      </c>
      <c r="H21" s="15" t="s">
        <v>167</v>
      </c>
      <c r="I21" s="73" t="s">
        <v>167</v>
      </c>
      <c r="J21" s="73"/>
      <c r="K21" s="7" t="b">
        <v>1</v>
      </c>
      <c r="M21" s="22">
        <v>44453</v>
      </c>
      <c r="N21" s="63">
        <v>163</v>
      </c>
      <c r="O21" s="63" t="s">
        <v>73</v>
      </c>
      <c r="P21" s="90" t="s">
        <v>143</v>
      </c>
      <c r="Q21" s="63">
        <v>0</v>
      </c>
      <c r="R21" s="63">
        <v>1</v>
      </c>
      <c r="S21" s="6" t="s">
        <v>168</v>
      </c>
      <c r="T21" s="6"/>
      <c r="U21" s="9">
        <v>5</v>
      </c>
      <c r="V21" s="6" t="s">
        <v>169</v>
      </c>
      <c r="W21" s="6" t="s">
        <v>170</v>
      </c>
      <c r="X21" s="6">
        <v>24</v>
      </c>
      <c r="Y21" s="28">
        <v>43487</v>
      </c>
      <c r="Z21" s="28">
        <f>Y21+(X21*30.42)</f>
        <v>44217.08</v>
      </c>
      <c r="AA21" s="26">
        <f ca="1">TODAY()-Z21</f>
        <v>565.91999999999825</v>
      </c>
      <c r="AB21" s="6"/>
      <c r="AC21" s="6"/>
      <c r="AD21" s="6"/>
      <c r="AE21" s="6"/>
      <c r="AF21" s="120" t="s">
        <v>132</v>
      </c>
    </row>
    <row r="22" spans="1:36" ht="100.15" customHeight="1">
      <c r="A22" s="6" t="s">
        <v>171</v>
      </c>
      <c r="B22" s="4" t="s">
        <v>70</v>
      </c>
      <c r="C22" s="1" t="s">
        <v>85</v>
      </c>
      <c r="D22" s="6" t="s">
        <v>86</v>
      </c>
      <c r="E22" s="19" t="s">
        <v>108</v>
      </c>
      <c r="F22" t="s">
        <v>109</v>
      </c>
      <c r="G22" s="19" t="s">
        <v>172</v>
      </c>
      <c r="H22" s="4" t="s">
        <v>110</v>
      </c>
      <c r="I22" s="49" t="s">
        <v>111</v>
      </c>
      <c r="J22" s="73"/>
      <c r="K22" s="7" t="b">
        <v>0</v>
      </c>
      <c r="M22" s="22">
        <v>44453</v>
      </c>
      <c r="N22" s="63">
        <v>163</v>
      </c>
      <c r="O22" s="63" t="s">
        <v>73</v>
      </c>
      <c r="P22" s="90" t="s">
        <v>78</v>
      </c>
      <c r="Q22" s="63">
        <v>0</v>
      </c>
      <c r="R22" s="63">
        <v>100</v>
      </c>
      <c r="S22" s="6"/>
      <c r="T22" s="6"/>
      <c r="U22" s="6"/>
      <c r="V22" s="6" t="s">
        <v>173</v>
      </c>
      <c r="W22" s="6" t="s">
        <v>93</v>
      </c>
      <c r="X22" s="6">
        <v>12</v>
      </c>
      <c r="Y22" s="32">
        <v>44104</v>
      </c>
      <c r="Z22" s="28">
        <f>Y22+(X22*30.42)</f>
        <v>44469.04</v>
      </c>
      <c r="AA22" s="26">
        <f ca="1">TODAY()-Z22</f>
        <v>313.95999999999913</v>
      </c>
      <c r="AB22" s="6"/>
      <c r="AC22" s="6"/>
      <c r="AD22" s="6"/>
      <c r="AE22" s="6"/>
      <c r="AF22" s="120" t="s">
        <v>132</v>
      </c>
    </row>
    <row r="23" spans="1:36" ht="100.15" customHeight="1">
      <c r="A23" s="6" t="s">
        <v>174</v>
      </c>
      <c r="B23" s="4" t="s">
        <v>70</v>
      </c>
      <c r="C23" s="6" t="s">
        <v>85</v>
      </c>
      <c r="D23" s="6" t="s">
        <v>86</v>
      </c>
      <c r="E23" s="19" t="s">
        <v>108</v>
      </c>
      <c r="F23" s="16" t="s">
        <v>175</v>
      </c>
      <c r="G23" s="19" t="s">
        <v>176</v>
      </c>
      <c r="H23" s="4" t="s">
        <v>110</v>
      </c>
      <c r="I23" s="49" t="s">
        <v>111</v>
      </c>
      <c r="J23" s="73"/>
      <c r="K23" s="7" t="b">
        <v>0</v>
      </c>
      <c r="M23" s="22">
        <v>44453</v>
      </c>
      <c r="N23" s="63">
        <v>139</v>
      </c>
      <c r="O23" s="63" t="s">
        <v>73</v>
      </c>
      <c r="P23" s="90" t="s">
        <v>78</v>
      </c>
      <c r="Q23" s="63">
        <v>0</v>
      </c>
      <c r="R23" s="63">
        <v>100</v>
      </c>
      <c r="S23" s="6"/>
      <c r="T23" s="6"/>
      <c r="U23" s="6"/>
      <c r="V23" s="6" t="s">
        <v>177</v>
      </c>
      <c r="W23" s="6" t="s">
        <v>93</v>
      </c>
      <c r="X23" s="6">
        <v>12</v>
      </c>
      <c r="Y23" s="32">
        <v>44104</v>
      </c>
      <c r="Z23" s="28">
        <f>Y23+(X23*30.42)</f>
        <v>44469.04</v>
      </c>
      <c r="AA23" s="26">
        <f ca="1">TODAY()-Z23</f>
        <v>313.95999999999913</v>
      </c>
      <c r="AB23" s="6"/>
      <c r="AC23" s="6"/>
      <c r="AD23" s="6"/>
      <c r="AE23" s="6"/>
      <c r="AF23" s="66"/>
    </row>
    <row r="24" spans="1:36" ht="100.15" customHeight="1">
      <c r="A24" s="6" t="s">
        <v>178</v>
      </c>
      <c r="B24" s="6"/>
      <c r="C24" s="6"/>
      <c r="D24" s="6"/>
      <c r="E24" s="6"/>
      <c r="F24" s="6"/>
      <c r="G24" s="6"/>
      <c r="I24" s="4" t="s">
        <v>179</v>
      </c>
      <c r="K24" s="6" t="b">
        <v>0</v>
      </c>
      <c r="M24" s="6"/>
      <c r="N24" s="62">
        <v>193</v>
      </c>
      <c r="O24" s="62" t="s">
        <v>73</v>
      </c>
      <c r="P24" s="88" t="s">
        <v>78</v>
      </c>
      <c r="Q24" s="62"/>
      <c r="R24" s="62"/>
      <c r="S24" s="6"/>
      <c r="T24" s="6"/>
      <c r="U24" s="6"/>
      <c r="V24" s="6"/>
      <c r="W24" s="6"/>
      <c r="X24" s="6"/>
      <c r="Z24" s="28"/>
      <c r="AB24" s="6"/>
      <c r="AC24" s="6"/>
      <c r="AD24" s="6"/>
      <c r="AE24" s="6"/>
      <c r="AF24" s="66"/>
    </row>
    <row r="25" spans="1:36" ht="100.15" customHeight="1">
      <c r="A25" s="6" t="s">
        <v>180</v>
      </c>
      <c r="B25" s="110" t="s">
        <v>163</v>
      </c>
      <c r="C25" s="6" t="s">
        <v>85</v>
      </c>
      <c r="D25" s="6" t="s">
        <v>86</v>
      </c>
      <c r="E25" s="6" t="s">
        <v>181</v>
      </c>
      <c r="F25" s="16" t="s">
        <v>182</v>
      </c>
      <c r="G25" s="19" t="s">
        <v>183</v>
      </c>
      <c r="H25" s="15" t="s">
        <v>184</v>
      </c>
      <c r="I25" s="15" t="s">
        <v>184</v>
      </c>
      <c r="J25" s="5"/>
      <c r="K25" s="6" t="b">
        <v>0</v>
      </c>
      <c r="L25" s="71" t="s">
        <v>185</v>
      </c>
      <c r="M25" s="6"/>
      <c r="N25" s="62">
        <v>193</v>
      </c>
      <c r="O25" s="62" t="s">
        <v>73</v>
      </c>
      <c r="P25" s="88" t="s">
        <v>78</v>
      </c>
      <c r="Q25" s="62">
        <v>0</v>
      </c>
      <c r="R25" s="62">
        <v>100</v>
      </c>
      <c r="S25" s="6" t="s">
        <v>168</v>
      </c>
      <c r="T25" s="6"/>
      <c r="U25" s="6"/>
      <c r="V25" s="6" t="s">
        <v>186</v>
      </c>
      <c r="W25" s="6" t="s">
        <v>187</v>
      </c>
      <c r="X25" s="6" t="s">
        <v>188</v>
      </c>
      <c r="Z25" s="28"/>
      <c r="AB25" s="6"/>
      <c r="AC25" s="6"/>
      <c r="AD25" s="6"/>
      <c r="AE25" s="6"/>
      <c r="AF25" s="66"/>
    </row>
    <row r="26" spans="1:36" ht="100.15" customHeight="1">
      <c r="A26" s="6" t="s">
        <v>189</v>
      </c>
      <c r="B26" s="6" t="s">
        <v>163</v>
      </c>
      <c r="C26" s="6" t="s">
        <v>85</v>
      </c>
      <c r="D26" s="6" t="s">
        <v>86</v>
      </c>
      <c r="E26" s="1" t="s">
        <v>190</v>
      </c>
      <c r="F26" s="16" t="s">
        <v>191</v>
      </c>
      <c r="G26" s="19" t="s">
        <v>192</v>
      </c>
      <c r="H26" s="15" t="s">
        <v>193</v>
      </c>
      <c r="I26" s="15" t="s">
        <v>193</v>
      </c>
      <c r="J26" s="5"/>
      <c r="K26" s="7" t="b">
        <v>1</v>
      </c>
      <c r="L26" s="71" t="s">
        <v>194</v>
      </c>
      <c r="M26" s="24">
        <v>44754</v>
      </c>
      <c r="N26" s="63">
        <v>172</v>
      </c>
      <c r="O26" s="63" t="s">
        <v>73</v>
      </c>
      <c r="P26" s="90" t="s">
        <v>195</v>
      </c>
      <c r="Q26" s="63">
        <v>0</v>
      </c>
      <c r="R26" s="63">
        <v>6.91</v>
      </c>
      <c r="T26" s="6"/>
      <c r="U26" s="6"/>
      <c r="V26" s="6" t="s">
        <v>196</v>
      </c>
      <c r="W26" s="6" t="s">
        <v>197</v>
      </c>
      <c r="X26" s="6">
        <v>12</v>
      </c>
      <c r="Y26" s="28">
        <v>44743</v>
      </c>
      <c r="Z26" s="28">
        <f>Y26+(X26*30.42)</f>
        <v>45108.04</v>
      </c>
      <c r="AA26" s="26">
        <f ca="1">TODAY()-Z26</f>
        <v>-325.04000000000087</v>
      </c>
      <c r="AB26" s="6"/>
      <c r="AC26" s="6"/>
      <c r="AD26" s="6"/>
      <c r="AE26" s="6"/>
      <c r="AF26" s="66"/>
      <c r="AH26" s="65" t="s">
        <v>198</v>
      </c>
    </row>
    <row r="27" spans="1:36" customFormat="1" ht="127.15" customHeight="1">
      <c r="A27" s="6" t="s">
        <v>199</v>
      </c>
      <c r="B27" s="110" t="s">
        <v>163</v>
      </c>
      <c r="C27" s="6" t="s">
        <v>85</v>
      </c>
      <c r="D27" s="6" t="s">
        <v>86</v>
      </c>
      <c r="E27" s="19" t="s">
        <v>200</v>
      </c>
      <c r="F27" s="6" t="s">
        <v>201</v>
      </c>
      <c r="G27" s="19" t="s">
        <v>202</v>
      </c>
      <c r="H27" s="15" t="s">
        <v>203</v>
      </c>
      <c r="I27" s="49" t="s">
        <v>203</v>
      </c>
      <c r="J27" s="73"/>
      <c r="K27" s="6" t="b">
        <v>0</v>
      </c>
      <c r="L27" s="71"/>
      <c r="M27" s="22">
        <v>44621</v>
      </c>
      <c r="N27" s="63">
        <v>172</v>
      </c>
      <c r="O27" s="63" t="s">
        <v>73</v>
      </c>
      <c r="P27" s="90" t="s">
        <v>204</v>
      </c>
      <c r="Q27" s="90">
        <v>0</v>
      </c>
      <c r="R27" s="90">
        <v>197.97</v>
      </c>
      <c r="S27" s="6"/>
      <c r="T27" s="6"/>
      <c r="U27" s="6"/>
      <c r="V27" s="6" t="s">
        <v>205</v>
      </c>
      <c r="W27" s="6"/>
      <c r="X27" s="6"/>
      <c r="Y27" s="32"/>
      <c r="Z27" s="28"/>
      <c r="AA27" s="26"/>
      <c r="AB27" s="6"/>
      <c r="AC27" s="6"/>
      <c r="AD27" s="6"/>
      <c r="AE27" s="6"/>
      <c r="AF27" s="66"/>
      <c r="AJ27" s="227"/>
    </row>
    <row r="28" spans="1:36" ht="100.15" customHeight="1">
      <c r="A28" s="6" t="s">
        <v>206</v>
      </c>
      <c r="B28" s="6" t="s">
        <v>163</v>
      </c>
      <c r="C28" s="6" t="s">
        <v>85</v>
      </c>
      <c r="D28" s="6" t="s">
        <v>86</v>
      </c>
      <c r="E28" s="19" t="s">
        <v>200</v>
      </c>
      <c r="F28" s="16" t="s">
        <v>207</v>
      </c>
      <c r="G28" s="19" t="s">
        <v>202</v>
      </c>
      <c r="H28" s="15" t="s">
        <v>203</v>
      </c>
      <c r="I28" s="49" t="s">
        <v>203</v>
      </c>
      <c r="J28" s="73"/>
      <c r="K28" s="6" t="b">
        <v>1</v>
      </c>
      <c r="L28" s="71"/>
      <c r="M28" s="22">
        <v>44621</v>
      </c>
      <c r="N28" s="63">
        <v>172</v>
      </c>
      <c r="O28" s="63" t="s">
        <v>73</v>
      </c>
      <c r="P28" s="90" t="s">
        <v>208</v>
      </c>
      <c r="Q28" s="63">
        <v>0</v>
      </c>
      <c r="R28" s="63">
        <v>135.35</v>
      </c>
      <c r="S28" s="6"/>
      <c r="T28" s="6"/>
      <c r="U28" s="6"/>
      <c r="V28" s="6" t="s">
        <v>209</v>
      </c>
      <c r="W28" s="19" t="s">
        <v>210</v>
      </c>
      <c r="X28" s="7">
        <v>1</v>
      </c>
      <c r="Y28" s="28">
        <v>44454</v>
      </c>
      <c r="Z28" s="28">
        <f>Y28+(X28*30.42)</f>
        <v>44484.42</v>
      </c>
      <c r="AA28" s="26">
        <f ca="1">TODAY()-Z28</f>
        <v>298.58000000000175</v>
      </c>
      <c r="AB28" s="6"/>
      <c r="AC28" s="6"/>
      <c r="AD28" s="6"/>
      <c r="AE28" s="6"/>
      <c r="AF28" s="66"/>
      <c r="AH28" s="65" t="s">
        <v>211</v>
      </c>
    </row>
    <row r="29" spans="1:36" customFormat="1" ht="51">
      <c r="A29" s="6" t="s">
        <v>212</v>
      </c>
      <c r="B29" s="4" t="s">
        <v>70</v>
      </c>
      <c r="C29" s="6" t="s">
        <v>85</v>
      </c>
      <c r="D29" s="6" t="s">
        <v>86</v>
      </c>
      <c r="E29" s="1" t="s">
        <v>95</v>
      </c>
      <c r="F29" s="6" t="s">
        <v>96</v>
      </c>
      <c r="G29" s="19" t="s">
        <v>104</v>
      </c>
      <c r="H29" s="4" t="s">
        <v>98</v>
      </c>
      <c r="I29" s="49" t="s">
        <v>213</v>
      </c>
      <c r="J29" s="73"/>
      <c r="K29" s="7" t="b">
        <v>0</v>
      </c>
      <c r="L29" s="71" t="s">
        <v>100</v>
      </c>
      <c r="M29" s="22">
        <v>44480</v>
      </c>
      <c r="N29" s="62">
        <v>180</v>
      </c>
      <c r="O29" s="63" t="s">
        <v>120</v>
      </c>
      <c r="P29" s="88" t="s">
        <v>214</v>
      </c>
      <c r="Q29" s="63">
        <v>6.5</v>
      </c>
      <c r="R29" s="62">
        <v>100</v>
      </c>
      <c r="S29" s="1"/>
      <c r="T29" s="7"/>
      <c r="U29" s="7"/>
      <c r="V29" s="6" t="s">
        <v>101</v>
      </c>
      <c r="W29" s="7" t="s">
        <v>93</v>
      </c>
      <c r="X29" s="7">
        <v>4</v>
      </c>
      <c r="Y29" s="28">
        <v>44453</v>
      </c>
      <c r="Z29" s="28">
        <f>Y29+(X29*30.42)</f>
        <v>44574.68</v>
      </c>
      <c r="AA29" s="26">
        <f ca="1">TODAY()-Z29</f>
        <v>208.31999999999971</v>
      </c>
      <c r="AB29" s="7"/>
      <c r="AC29" s="7"/>
      <c r="AD29" s="7"/>
      <c r="AE29" s="7"/>
      <c r="AF29" s="66"/>
      <c r="AJ29" s="227" t="s">
        <v>1235</v>
      </c>
    </row>
    <row r="30" spans="1:36" customFormat="1" ht="51">
      <c r="A30" s="6" t="s">
        <v>215</v>
      </c>
      <c r="B30" s="4" t="s">
        <v>70</v>
      </c>
      <c r="C30" s="6" t="s">
        <v>85</v>
      </c>
      <c r="D30" s="6" t="s">
        <v>86</v>
      </c>
      <c r="E30" s="1" t="s">
        <v>95</v>
      </c>
      <c r="F30" s="6" t="s">
        <v>96</v>
      </c>
      <c r="G30" s="19" t="s">
        <v>216</v>
      </c>
      <c r="H30" s="4" t="s">
        <v>98</v>
      </c>
      <c r="I30" s="49" t="s">
        <v>217</v>
      </c>
      <c r="J30" s="73" t="s">
        <v>218</v>
      </c>
      <c r="K30" s="7" t="b">
        <v>0</v>
      </c>
      <c r="L30" s="71" t="s">
        <v>100</v>
      </c>
      <c r="M30" s="22">
        <v>44480</v>
      </c>
      <c r="N30" s="62">
        <v>180</v>
      </c>
      <c r="O30" s="62" t="s">
        <v>73</v>
      </c>
      <c r="P30" s="88" t="s">
        <v>219</v>
      </c>
      <c r="Q30" s="62">
        <v>0</v>
      </c>
      <c r="R30" s="62">
        <v>430.13</v>
      </c>
      <c r="S30" s="1"/>
      <c r="T30" s="7"/>
      <c r="U30" s="7"/>
      <c r="V30" s="6" t="s">
        <v>101</v>
      </c>
      <c r="W30" s="7" t="s">
        <v>93</v>
      </c>
      <c r="X30" s="7">
        <v>4</v>
      </c>
      <c r="Y30" s="28">
        <v>44453</v>
      </c>
      <c r="Z30" s="28">
        <f>Y30+(X30*30.42)</f>
        <v>44574.68</v>
      </c>
      <c r="AA30" s="26">
        <f ca="1">TODAY()-Z30</f>
        <v>208.31999999999971</v>
      </c>
      <c r="AB30" s="7"/>
      <c r="AC30" s="7"/>
      <c r="AD30" s="7"/>
      <c r="AE30" s="7"/>
      <c r="AF30" s="66"/>
      <c r="AJ30" s="227"/>
    </row>
    <row r="31" spans="1:36" ht="100.15" customHeight="1">
      <c r="A31" s="6" t="s">
        <v>220</v>
      </c>
      <c r="B31" s="6" t="s">
        <v>163</v>
      </c>
      <c r="C31" s="6" t="s">
        <v>85</v>
      </c>
      <c r="D31" s="6" t="s">
        <v>86</v>
      </c>
      <c r="E31" s="19" t="s">
        <v>200</v>
      </c>
      <c r="F31" s="16" t="s">
        <v>221</v>
      </c>
      <c r="G31" s="19" t="s">
        <v>222</v>
      </c>
      <c r="H31" s="15" t="s">
        <v>223</v>
      </c>
      <c r="I31" s="15" t="s">
        <v>203</v>
      </c>
      <c r="J31" s="73"/>
      <c r="K31" s="6" t="b">
        <v>1</v>
      </c>
      <c r="M31" s="22">
        <v>44453</v>
      </c>
      <c r="N31" s="63">
        <v>170</v>
      </c>
      <c r="O31" s="63" t="s">
        <v>73</v>
      </c>
      <c r="P31" s="90" t="s">
        <v>78</v>
      </c>
      <c r="Q31" s="63">
        <v>0</v>
      </c>
      <c r="R31" s="63">
        <v>100</v>
      </c>
      <c r="S31" s="6"/>
      <c r="T31" s="6"/>
      <c r="U31" s="6"/>
      <c r="V31" s="6" t="s">
        <v>209</v>
      </c>
      <c r="W31" s="19" t="s">
        <v>210</v>
      </c>
      <c r="X31" s="6">
        <v>1</v>
      </c>
      <c r="Y31" s="28">
        <v>44454</v>
      </c>
      <c r="Z31" s="28">
        <f>Y31+(X31*30.42)</f>
        <v>44484.42</v>
      </c>
      <c r="AA31" s="26">
        <f ca="1">TODAY()-Z31</f>
        <v>298.58000000000175</v>
      </c>
      <c r="AB31" s="6"/>
      <c r="AC31" s="6"/>
      <c r="AD31" s="6"/>
      <c r="AE31" s="6"/>
      <c r="AF31" s="120"/>
    </row>
    <row r="32" spans="1:36" ht="100.15" customHeight="1">
      <c r="A32" s="6" t="s">
        <v>224</v>
      </c>
      <c r="B32" s="4" t="s">
        <v>225</v>
      </c>
      <c r="C32" s="6" t="s">
        <v>85</v>
      </c>
      <c r="D32" s="6" t="s">
        <v>86</v>
      </c>
      <c r="E32" s="19" t="s">
        <v>200</v>
      </c>
      <c r="F32" s="6"/>
      <c r="G32" s="19" t="s">
        <v>224</v>
      </c>
      <c r="H32" s="4" t="s">
        <v>98</v>
      </c>
      <c r="I32" s="49" t="s">
        <v>99</v>
      </c>
      <c r="J32" s="73" t="s">
        <v>226</v>
      </c>
      <c r="K32" s="6" t="b">
        <v>0</v>
      </c>
      <c r="L32" s="71"/>
      <c r="M32" s="22"/>
      <c r="N32" s="63">
        <v>139</v>
      </c>
      <c r="O32" s="63" t="s">
        <v>73</v>
      </c>
      <c r="P32" s="90" t="s">
        <v>227</v>
      </c>
      <c r="Q32" s="63">
        <v>0</v>
      </c>
      <c r="R32" s="63"/>
      <c r="S32" s="6"/>
      <c r="T32" s="6"/>
      <c r="U32" s="6"/>
      <c r="V32" s="6" t="s">
        <v>228</v>
      </c>
      <c r="W32" s="19"/>
      <c r="X32" s="6"/>
      <c r="Z32" s="28"/>
      <c r="AB32" s="6"/>
      <c r="AC32" s="6"/>
      <c r="AD32" s="6"/>
      <c r="AE32" s="6"/>
      <c r="AF32" s="120"/>
    </row>
    <row r="33" spans="1:161" ht="100.15" customHeight="1">
      <c r="A33" s="6" t="s">
        <v>229</v>
      </c>
      <c r="B33" s="4" t="s">
        <v>225</v>
      </c>
      <c r="C33" s="6" t="s">
        <v>85</v>
      </c>
      <c r="D33" s="6" t="s">
        <v>86</v>
      </c>
      <c r="E33" s="19" t="s">
        <v>200</v>
      </c>
      <c r="F33" s="6"/>
      <c r="G33" s="19" t="s">
        <v>229</v>
      </c>
      <c r="H33" s="4" t="s">
        <v>98</v>
      </c>
      <c r="I33" s="49" t="s">
        <v>99</v>
      </c>
      <c r="J33" s="73"/>
      <c r="K33" s="6" t="b">
        <v>0</v>
      </c>
      <c r="L33" s="71" t="s">
        <v>100</v>
      </c>
      <c r="M33" s="22"/>
      <c r="N33" s="63">
        <v>172</v>
      </c>
      <c r="O33" s="63" t="s">
        <v>73</v>
      </c>
      <c r="P33" s="88" t="s">
        <v>227</v>
      </c>
      <c r="Q33" s="63">
        <v>0</v>
      </c>
      <c r="R33" s="60"/>
      <c r="S33" s="6"/>
      <c r="T33" s="6"/>
      <c r="U33" s="6"/>
      <c r="V33" s="6" t="s">
        <v>230</v>
      </c>
      <c r="W33" s="19"/>
      <c r="X33" s="6"/>
      <c r="Z33" s="28"/>
      <c r="AB33" s="6"/>
      <c r="AC33" s="6"/>
      <c r="AD33" s="6"/>
      <c r="AE33" s="6"/>
      <c r="AF33" s="120"/>
    </row>
    <row r="34" spans="1:161" ht="100.15" customHeight="1">
      <c r="A34" s="6" t="s">
        <v>231</v>
      </c>
      <c r="B34" s="4" t="s">
        <v>225</v>
      </c>
      <c r="C34" s="7" t="s">
        <v>85</v>
      </c>
      <c r="D34" s="7" t="s">
        <v>86</v>
      </c>
      <c r="E34" s="19" t="s">
        <v>200</v>
      </c>
      <c r="F34" s="6"/>
      <c r="G34" s="19" t="s">
        <v>232</v>
      </c>
      <c r="H34" s="4" t="s">
        <v>98</v>
      </c>
      <c r="I34" s="49" t="s">
        <v>99</v>
      </c>
      <c r="J34" s="73" t="s">
        <v>233</v>
      </c>
      <c r="K34" s="6" t="b">
        <v>0</v>
      </c>
      <c r="L34" s="71" t="s">
        <v>100</v>
      </c>
      <c r="M34" s="22"/>
      <c r="N34" s="63">
        <v>172</v>
      </c>
      <c r="O34" s="63" t="s">
        <v>73</v>
      </c>
      <c r="P34" s="88" t="s">
        <v>227</v>
      </c>
      <c r="Q34" s="63">
        <v>0</v>
      </c>
      <c r="R34" s="60"/>
      <c r="S34" s="7"/>
      <c r="T34" s="7"/>
      <c r="U34" s="7"/>
      <c r="V34" s="6" t="s">
        <v>234</v>
      </c>
      <c r="W34" s="19"/>
      <c r="X34" s="6"/>
      <c r="Z34" s="28"/>
      <c r="AB34" s="7"/>
      <c r="AC34" s="7"/>
      <c r="AD34" s="7"/>
      <c r="AE34" s="7"/>
      <c r="AF34" s="7"/>
    </row>
    <row r="35" spans="1:161" ht="130.15" customHeight="1">
      <c r="A35" s="6" t="s">
        <v>235</v>
      </c>
      <c r="B35" s="4" t="s">
        <v>236</v>
      </c>
      <c r="C35" s="7" t="s">
        <v>85</v>
      </c>
      <c r="D35" s="7" t="s">
        <v>86</v>
      </c>
      <c r="E35" s="19" t="s">
        <v>200</v>
      </c>
      <c r="F35" s="6"/>
      <c r="G35" s="19" t="s">
        <v>237</v>
      </c>
      <c r="H35" s="4" t="s">
        <v>223</v>
      </c>
      <c r="I35" s="15" t="s">
        <v>203</v>
      </c>
      <c r="J35" s="73" t="s">
        <v>233</v>
      </c>
      <c r="K35" s="7" t="b">
        <v>1</v>
      </c>
      <c r="L35"/>
      <c r="M35" s="22">
        <v>44453</v>
      </c>
      <c r="N35" s="63">
        <v>193</v>
      </c>
      <c r="O35" s="63" t="s">
        <v>73</v>
      </c>
      <c r="P35" s="88"/>
      <c r="Q35" s="63"/>
      <c r="R35" s="60"/>
      <c r="S35" s="7"/>
      <c r="T35" s="7"/>
      <c r="U35" s="7"/>
      <c r="V35" s="6" t="s">
        <v>209</v>
      </c>
      <c r="W35" s="19" t="s">
        <v>210</v>
      </c>
      <c r="X35" s="6">
        <v>1</v>
      </c>
      <c r="Y35" s="28">
        <v>44454</v>
      </c>
      <c r="Z35" s="28">
        <f>Y35+(X35*30.42)</f>
        <v>44484.42</v>
      </c>
      <c r="AA35" s="26">
        <f ca="1">TODAY()-Z35</f>
        <v>298.58000000000175</v>
      </c>
      <c r="AB35" s="7"/>
      <c r="AC35" s="7"/>
      <c r="AD35" s="7"/>
      <c r="AE35" s="7"/>
      <c r="AF35" s="7"/>
    </row>
    <row r="36" spans="1:161" s="2" customFormat="1" ht="15.75" customHeight="1">
      <c r="A36" s="6" t="s">
        <v>238</v>
      </c>
      <c r="B36" s="6" t="s">
        <v>239</v>
      </c>
      <c r="C36" s="6" t="s">
        <v>85</v>
      </c>
      <c r="D36" s="6" t="s">
        <v>86</v>
      </c>
      <c r="E36" s="19" t="s">
        <v>108</v>
      </c>
      <c r="F36" s="16" t="s">
        <v>240</v>
      </c>
      <c r="G36" s="19" t="s">
        <v>241</v>
      </c>
      <c r="H36" s="4" t="s">
        <v>110</v>
      </c>
      <c r="I36" s="49" t="s">
        <v>111</v>
      </c>
      <c r="J36" s="73"/>
      <c r="K36" s="6" t="b">
        <v>1</v>
      </c>
      <c r="L36" s="1"/>
      <c r="M36" s="22">
        <v>44453</v>
      </c>
      <c r="N36" s="63">
        <v>192</v>
      </c>
      <c r="O36" s="63" t="s">
        <v>73</v>
      </c>
      <c r="P36" s="90" t="s">
        <v>78</v>
      </c>
      <c r="Q36" s="63">
        <v>0</v>
      </c>
      <c r="R36" s="63">
        <v>100</v>
      </c>
      <c r="S36" s="6"/>
      <c r="T36" s="6"/>
      <c r="U36" s="6"/>
      <c r="V36" s="6" t="s">
        <v>242</v>
      </c>
      <c r="W36" s="6" t="s">
        <v>93</v>
      </c>
      <c r="X36" s="6">
        <v>12</v>
      </c>
      <c r="Y36" s="32">
        <v>44104</v>
      </c>
      <c r="Z36" s="28">
        <f>Y36+(X36*30.42)</f>
        <v>44469.04</v>
      </c>
      <c r="AA36" s="26">
        <f ca="1">TODAY()-Z36</f>
        <v>313.95999999999913</v>
      </c>
      <c r="AB36" s="6"/>
      <c r="AC36" s="6"/>
      <c r="AD36" s="6"/>
      <c r="AE36" s="6"/>
      <c r="AF36" s="6"/>
      <c r="AG36"/>
      <c r="AH36"/>
      <c r="AI36"/>
      <c r="AJ36" s="227"/>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15" customHeight="1">
      <c r="A37" s="6" t="s">
        <v>243</v>
      </c>
      <c r="B37" s="6" t="s">
        <v>225</v>
      </c>
      <c r="C37" s="6" t="s">
        <v>85</v>
      </c>
      <c r="D37" s="6" t="s">
        <v>86</v>
      </c>
      <c r="E37" s="19" t="s">
        <v>200</v>
      </c>
      <c r="F37" s="16" t="s">
        <v>207</v>
      </c>
      <c r="G37" s="19" t="s">
        <v>244</v>
      </c>
      <c r="H37" s="4" t="s">
        <v>223</v>
      </c>
      <c r="I37" s="15" t="s">
        <v>203</v>
      </c>
      <c r="J37" s="73" t="s">
        <v>233</v>
      </c>
      <c r="K37" s="6" t="b">
        <v>1</v>
      </c>
      <c r="M37" s="22">
        <v>44453</v>
      </c>
      <c r="N37" s="63">
        <v>160</v>
      </c>
      <c r="O37" s="90" t="s">
        <v>73</v>
      </c>
      <c r="P37" s="90"/>
      <c r="Q37" s="63"/>
      <c r="R37" s="64"/>
      <c r="S37" s="6"/>
      <c r="T37" s="6"/>
      <c r="U37" s="6"/>
      <c r="V37" s="6" t="s">
        <v>209</v>
      </c>
      <c r="W37" s="19" t="s">
        <v>210</v>
      </c>
      <c r="X37" s="7">
        <v>1</v>
      </c>
      <c r="Y37" s="28">
        <v>44454</v>
      </c>
      <c r="Z37" s="28">
        <f>Y37+(X37*30.42)</f>
        <v>44484.42</v>
      </c>
      <c r="AA37" s="26">
        <f ca="1">TODAY()-Z37</f>
        <v>298.58000000000175</v>
      </c>
      <c r="AB37" s="6"/>
      <c r="AC37" s="6"/>
      <c r="AD37" s="6"/>
      <c r="AE37" s="6"/>
      <c r="AF37" s="6"/>
    </row>
    <row r="38" spans="1:161" customFormat="1" ht="52.15" customHeight="1">
      <c r="A38" s="6" t="s">
        <v>245</v>
      </c>
      <c r="B38" s="4" t="s">
        <v>236</v>
      </c>
      <c r="C38" s="6" t="s">
        <v>85</v>
      </c>
      <c r="D38" s="6" t="s">
        <v>86</v>
      </c>
      <c r="E38" s="19" t="s">
        <v>200</v>
      </c>
      <c r="F38" s="6" t="s">
        <v>246</v>
      </c>
      <c r="G38" s="19" t="s">
        <v>247</v>
      </c>
      <c r="H38" s="4" t="s">
        <v>223</v>
      </c>
      <c r="I38" s="15" t="s">
        <v>203</v>
      </c>
      <c r="J38" s="73" t="s">
        <v>233</v>
      </c>
      <c r="N38" s="63">
        <v>160</v>
      </c>
      <c r="O38" s="63" t="s">
        <v>120</v>
      </c>
      <c r="P38" s="90"/>
      <c r="Q38" s="63"/>
      <c r="R38" s="63"/>
      <c r="V38" s="6" t="s">
        <v>248</v>
      </c>
      <c r="AJ38" s="227"/>
    </row>
    <row r="39" spans="1:161" customFormat="1" ht="79.900000000000006" customHeight="1">
      <c r="A39" s="6" t="s">
        <v>249</v>
      </c>
      <c r="B39" s="4" t="s">
        <v>236</v>
      </c>
      <c r="C39" s="6" t="s">
        <v>85</v>
      </c>
      <c r="D39" s="6" t="s">
        <v>86</v>
      </c>
      <c r="E39" s="19" t="s">
        <v>200</v>
      </c>
      <c r="F39" s="6" t="s">
        <v>250</v>
      </c>
      <c r="G39" s="19" t="s">
        <v>249</v>
      </c>
      <c r="H39" s="4" t="s">
        <v>223</v>
      </c>
      <c r="I39" s="15" t="s">
        <v>203</v>
      </c>
      <c r="J39" s="73" t="s">
        <v>233</v>
      </c>
      <c r="N39" s="63">
        <v>160</v>
      </c>
      <c r="O39" s="63" t="s">
        <v>120</v>
      </c>
      <c r="P39" s="90" t="s">
        <v>78</v>
      </c>
      <c r="Q39" s="63">
        <v>0</v>
      </c>
      <c r="R39" s="63">
        <v>100</v>
      </c>
      <c r="V39" s="6" t="s">
        <v>248</v>
      </c>
      <c r="AJ39" s="227"/>
    </row>
    <row r="40" spans="1:161" customFormat="1" ht="100.9" customHeight="1">
      <c r="A40" s="6" t="s">
        <v>251</v>
      </c>
      <c r="B40" s="4" t="s">
        <v>236</v>
      </c>
      <c r="C40" s="6" t="s">
        <v>85</v>
      </c>
      <c r="D40" s="6" t="s">
        <v>86</v>
      </c>
      <c r="E40" s="19" t="s">
        <v>200</v>
      </c>
      <c r="F40" s="6" t="s">
        <v>252</v>
      </c>
      <c r="G40" s="19" t="s">
        <v>251</v>
      </c>
      <c r="H40" s="4" t="s">
        <v>223</v>
      </c>
      <c r="I40" s="15" t="s">
        <v>203</v>
      </c>
      <c r="J40" s="73" t="s">
        <v>233</v>
      </c>
      <c r="N40" s="63">
        <v>194</v>
      </c>
      <c r="O40" s="63" t="s">
        <v>120</v>
      </c>
      <c r="P40" s="90" t="s">
        <v>78</v>
      </c>
      <c r="Q40" s="63">
        <v>0</v>
      </c>
      <c r="R40" s="63">
        <v>100</v>
      </c>
      <c r="V40" s="6" t="s">
        <v>248</v>
      </c>
      <c r="AJ40" s="227"/>
    </row>
    <row r="41" spans="1:161" ht="100.15" customHeight="1">
      <c r="A41" s="6" t="s">
        <v>253</v>
      </c>
      <c r="B41" s="6" t="s">
        <v>163</v>
      </c>
      <c r="C41" s="6" t="s">
        <v>85</v>
      </c>
      <c r="D41" s="6" t="s">
        <v>86</v>
      </c>
      <c r="E41" s="1" t="s">
        <v>254</v>
      </c>
      <c r="F41" s="16" t="s">
        <v>255</v>
      </c>
      <c r="G41" t="s">
        <v>256</v>
      </c>
      <c r="H41" s="15" t="s">
        <v>257</v>
      </c>
      <c r="I41" s="15" t="s">
        <v>258</v>
      </c>
      <c r="J41" s="73"/>
      <c r="K41" s="6" t="b">
        <v>1</v>
      </c>
      <c r="M41" s="22">
        <v>44453</v>
      </c>
      <c r="N41" s="63">
        <v>168</v>
      </c>
      <c r="O41" s="63" t="s">
        <v>120</v>
      </c>
      <c r="P41" s="90" t="s">
        <v>78</v>
      </c>
      <c r="Q41" s="63">
        <v>0</v>
      </c>
      <c r="R41" s="63">
        <v>100</v>
      </c>
      <c r="S41" s="6"/>
      <c r="T41" s="6"/>
      <c r="U41" s="6"/>
      <c r="V41" s="6" t="s">
        <v>259</v>
      </c>
      <c r="W41" s="6"/>
      <c r="X41" s="6"/>
      <c r="Y41" s="30">
        <v>44044</v>
      </c>
      <c r="Z41" s="28">
        <f>Y41+(X41*30.42)</f>
        <v>44044</v>
      </c>
      <c r="AA41" s="26">
        <f ca="1">TODAY()-Z41</f>
        <v>739</v>
      </c>
      <c r="AB41" s="6"/>
      <c r="AC41" s="6"/>
      <c r="AD41" s="6"/>
      <c r="AE41" s="6"/>
      <c r="AF41" s="6"/>
    </row>
    <row r="42" spans="1:161" ht="100.15" customHeight="1">
      <c r="A42" s="6" t="s">
        <v>260</v>
      </c>
      <c r="B42" s="4" t="s">
        <v>70</v>
      </c>
      <c r="C42" s="6" t="s">
        <v>85</v>
      </c>
      <c r="D42" s="6" t="s">
        <v>86</v>
      </c>
      <c r="E42" s="1" t="s">
        <v>261</v>
      </c>
      <c r="F42" s="4" t="s">
        <v>262</v>
      </c>
      <c r="G42" s="19" t="s">
        <v>263</v>
      </c>
      <c r="H42" s="50" t="s">
        <v>90</v>
      </c>
      <c r="I42" s="4" t="s">
        <v>264</v>
      </c>
      <c r="J42" s="5"/>
      <c r="K42" s="6" t="b">
        <v>0</v>
      </c>
      <c r="L42" s="1" t="s">
        <v>265</v>
      </c>
      <c r="M42" s="22">
        <v>44453</v>
      </c>
      <c r="N42" s="63">
        <v>116</v>
      </c>
      <c r="O42" s="63" t="s">
        <v>120</v>
      </c>
      <c r="P42" s="90" t="s">
        <v>78</v>
      </c>
      <c r="Q42" s="63">
        <v>0</v>
      </c>
      <c r="R42" s="63">
        <v>100</v>
      </c>
      <c r="S42" s="6"/>
      <c r="T42" s="6"/>
      <c r="U42" s="6"/>
      <c r="V42" s="6" t="s">
        <v>266</v>
      </c>
      <c r="W42" s="6" t="s">
        <v>93</v>
      </c>
      <c r="X42" s="6">
        <v>24</v>
      </c>
      <c r="Y42" s="28">
        <v>43250</v>
      </c>
      <c r="Z42" s="28">
        <f>Y42+(X42*30.42)</f>
        <v>43980.08</v>
      </c>
      <c r="AA42" s="26">
        <f ca="1">TODAY()-Z42</f>
        <v>802.91999999999825</v>
      </c>
      <c r="AB42" s="6"/>
      <c r="AC42" s="6"/>
      <c r="AD42" s="6"/>
      <c r="AE42" s="6"/>
      <c r="AF42" s="6"/>
    </row>
    <row r="43" spans="1:161" customFormat="1" ht="46.15" customHeight="1">
      <c r="A43" s="6" t="s">
        <v>267</v>
      </c>
      <c r="B43" s="111" t="s">
        <v>70</v>
      </c>
      <c r="C43" s="6" t="s">
        <v>85</v>
      </c>
      <c r="D43" s="6" t="s">
        <v>86</v>
      </c>
      <c r="E43" s="45" t="s">
        <v>87</v>
      </c>
      <c r="F43" s="6" t="s">
        <v>138</v>
      </c>
      <c r="G43" s="19"/>
      <c r="H43" s="15" t="s">
        <v>140</v>
      </c>
      <c r="I43" s="49" t="s">
        <v>141</v>
      </c>
      <c r="J43" s="72"/>
      <c r="K43" s="17" t="s">
        <v>142</v>
      </c>
      <c r="L43" s="71" t="s">
        <v>92</v>
      </c>
      <c r="M43" s="24">
        <v>44504</v>
      </c>
      <c r="N43" s="63">
        <v>193</v>
      </c>
      <c r="O43" s="63" t="s">
        <v>120</v>
      </c>
      <c r="P43" s="90"/>
      <c r="Q43" s="63">
        <v>1</v>
      </c>
      <c r="R43" s="63">
        <v>7</v>
      </c>
      <c r="S43" s="6"/>
      <c r="T43" s="6"/>
      <c r="U43" s="6"/>
      <c r="V43" s="6" t="s">
        <v>144</v>
      </c>
      <c r="W43" s="7" t="s">
        <v>93</v>
      </c>
      <c r="X43" s="6">
        <v>12</v>
      </c>
      <c r="Y43" s="28">
        <v>43466</v>
      </c>
      <c r="Z43" s="28">
        <f t="shared" ref="Z43" si="2">Y43+(X43*30.42)</f>
        <v>43831.040000000001</v>
      </c>
      <c r="AA43" s="26">
        <f t="shared" ref="AA43" ca="1" si="3">TODAY()-Z43</f>
        <v>951.95999999999913</v>
      </c>
      <c r="AB43" s="6"/>
      <c r="AC43" s="6"/>
      <c r="AD43" s="6"/>
      <c r="AE43" s="6"/>
      <c r="AF43" s="6"/>
      <c r="AJ43" s="227"/>
    </row>
    <row r="44" spans="1:161" customFormat="1" ht="62.25" customHeight="1">
      <c r="A44" s="6" t="s">
        <v>268</v>
      </c>
      <c r="B44" s="6" t="s">
        <v>163</v>
      </c>
      <c r="C44" s="6" t="s">
        <v>85</v>
      </c>
      <c r="D44" s="6" t="s">
        <v>86</v>
      </c>
      <c r="E44" s="19" t="s">
        <v>269</v>
      </c>
      <c r="F44" s="43" t="s">
        <v>270</v>
      </c>
      <c r="G44" s="19" t="s">
        <v>271</v>
      </c>
      <c r="H44" s="4" t="s">
        <v>272</v>
      </c>
      <c r="I44" s="15" t="s">
        <v>273</v>
      </c>
      <c r="J44" s="5"/>
      <c r="K44" s="6" t="b">
        <v>1</v>
      </c>
      <c r="L44" s="71" t="s">
        <v>274</v>
      </c>
      <c r="M44" s="22">
        <v>44453</v>
      </c>
      <c r="N44" s="63">
        <v>193</v>
      </c>
      <c r="O44" s="63" t="s">
        <v>120</v>
      </c>
      <c r="P44" s="90" t="s">
        <v>78</v>
      </c>
      <c r="Q44" s="63">
        <v>0</v>
      </c>
      <c r="R44" s="63">
        <v>100</v>
      </c>
      <c r="S44" s="6"/>
      <c r="T44" s="6"/>
      <c r="U44" s="6"/>
      <c r="V44" s="6" t="s">
        <v>275</v>
      </c>
      <c r="W44" s="6" t="s">
        <v>93</v>
      </c>
      <c r="X44" s="6"/>
      <c r="Y44" s="28"/>
      <c r="Z44" s="28"/>
      <c r="AA44" s="26"/>
      <c r="AB44" s="6"/>
      <c r="AC44" s="6"/>
      <c r="AD44" s="6"/>
      <c r="AE44" s="6"/>
      <c r="AF44" s="6"/>
      <c r="AJ44" s="227"/>
    </row>
    <row r="45" spans="1:161" customFormat="1" ht="76.5">
      <c r="A45" s="6" t="s">
        <v>276</v>
      </c>
      <c r="B45" s="109" t="s">
        <v>163</v>
      </c>
      <c r="C45" s="6" t="s">
        <v>85</v>
      </c>
      <c r="D45" s="6" t="s">
        <v>86</v>
      </c>
      <c r="E45" s="1" t="s">
        <v>277</v>
      </c>
      <c r="F45" s="16" t="s">
        <v>278</v>
      </c>
      <c r="G45" s="19" t="s">
        <v>279</v>
      </c>
      <c r="H45" s="15" t="s">
        <v>280</v>
      </c>
      <c r="I45" s="15" t="s">
        <v>281</v>
      </c>
      <c r="J45" s="5"/>
      <c r="K45" s="6" t="b">
        <v>1</v>
      </c>
      <c r="L45" s="71" t="s">
        <v>282</v>
      </c>
      <c r="M45" s="22">
        <v>44453</v>
      </c>
      <c r="N45" s="63">
        <v>193</v>
      </c>
      <c r="O45" s="63" t="s">
        <v>73</v>
      </c>
      <c r="P45" s="90" t="s">
        <v>78</v>
      </c>
      <c r="Q45" s="63">
        <v>0</v>
      </c>
      <c r="R45" s="63">
        <v>100</v>
      </c>
      <c r="S45" s="6"/>
      <c r="T45" s="6"/>
      <c r="U45" s="6"/>
      <c r="V45" s="6" t="s">
        <v>283</v>
      </c>
      <c r="W45" s="6" t="s">
        <v>80</v>
      </c>
      <c r="X45" s="6">
        <v>12</v>
      </c>
      <c r="Y45" s="28">
        <v>44197</v>
      </c>
      <c r="Z45" s="28">
        <f t="shared" ref="Z45:Z50" si="4">Y45+(X45*30.42)</f>
        <v>44562.04</v>
      </c>
      <c r="AA45" s="26">
        <f t="shared" ref="AA45:AA50" ca="1" si="5">TODAY()-Z45</f>
        <v>220.95999999999913</v>
      </c>
      <c r="AB45" s="6"/>
      <c r="AC45" s="6"/>
      <c r="AD45" s="6"/>
      <c r="AE45" s="6"/>
      <c r="AF45" s="6"/>
      <c r="AJ45" s="227"/>
    </row>
    <row r="46" spans="1:161" ht="100.15" customHeight="1">
      <c r="A46" s="6" t="s">
        <v>284</v>
      </c>
      <c r="B46" s="108" t="s">
        <v>285</v>
      </c>
      <c r="C46" s="6" t="s">
        <v>85</v>
      </c>
      <c r="D46" s="6" t="s">
        <v>286</v>
      </c>
      <c r="E46" s="1" t="s">
        <v>287</v>
      </c>
      <c r="F46" s="16" t="s">
        <v>288</v>
      </c>
      <c r="G46" s="19" t="s">
        <v>289</v>
      </c>
      <c r="H46" s="4" t="s">
        <v>290</v>
      </c>
      <c r="I46" s="49" t="s">
        <v>290</v>
      </c>
      <c r="J46" s="5"/>
      <c r="K46" s="6" t="b">
        <v>1</v>
      </c>
      <c r="M46" s="22">
        <v>44458</v>
      </c>
      <c r="N46" s="63">
        <v>193</v>
      </c>
      <c r="O46" s="62" t="s">
        <v>73</v>
      </c>
      <c r="P46" s="88" t="s">
        <v>227</v>
      </c>
      <c r="Q46" s="62">
        <v>0</v>
      </c>
      <c r="R46" s="62"/>
      <c r="S46" s="6"/>
      <c r="T46" s="6"/>
      <c r="U46" s="6"/>
      <c r="V46" s="6" t="s">
        <v>291</v>
      </c>
      <c r="W46" s="6" t="s">
        <v>93</v>
      </c>
      <c r="X46" s="6">
        <v>0</v>
      </c>
      <c r="Y46" s="33">
        <v>43216</v>
      </c>
      <c r="Z46" s="28">
        <f t="shared" si="4"/>
        <v>43216</v>
      </c>
      <c r="AA46" s="26">
        <f t="shared" ca="1" si="5"/>
        <v>1567</v>
      </c>
      <c r="AB46" s="6"/>
      <c r="AC46" s="6"/>
      <c r="AD46" s="6"/>
      <c r="AE46" s="6"/>
      <c r="AF46" s="6"/>
    </row>
    <row r="47" spans="1:161" customFormat="1" ht="72" customHeight="1">
      <c r="A47" s="6" t="s">
        <v>292</v>
      </c>
      <c r="B47" s="6" t="s">
        <v>70</v>
      </c>
      <c r="C47" s="6" t="s">
        <v>85</v>
      </c>
      <c r="D47" s="6" t="s">
        <v>286</v>
      </c>
      <c r="E47" s="19" t="s">
        <v>293</v>
      </c>
      <c r="F47" s="4" t="s">
        <v>294</v>
      </c>
      <c r="G47" s="58" t="s">
        <v>295</v>
      </c>
      <c r="H47" s="15" t="s">
        <v>296</v>
      </c>
      <c r="I47" s="49" t="s">
        <v>297</v>
      </c>
      <c r="J47" s="5"/>
      <c r="K47" s="6" t="b">
        <v>1</v>
      </c>
      <c r="L47" s="71" t="s">
        <v>298</v>
      </c>
      <c r="M47" s="22">
        <v>44453</v>
      </c>
      <c r="N47" s="62">
        <v>65</v>
      </c>
      <c r="O47" s="62" t="s">
        <v>120</v>
      </c>
      <c r="P47" s="88" t="s">
        <v>78</v>
      </c>
      <c r="Q47" s="62">
        <v>0</v>
      </c>
      <c r="R47" s="62">
        <v>100</v>
      </c>
      <c r="S47" s="6"/>
      <c r="T47" s="6"/>
      <c r="U47" s="6"/>
      <c r="V47" s="6" t="s">
        <v>299</v>
      </c>
      <c r="W47" s="6" t="s">
        <v>93</v>
      </c>
      <c r="X47" s="6">
        <v>12</v>
      </c>
      <c r="Y47" s="28">
        <v>43466</v>
      </c>
      <c r="Z47" s="28">
        <f t="shared" si="4"/>
        <v>43831.040000000001</v>
      </c>
      <c r="AA47" s="26">
        <f t="shared" ca="1" si="5"/>
        <v>951.95999999999913</v>
      </c>
      <c r="AB47" s="6"/>
      <c r="AC47" s="6"/>
      <c r="AD47" s="6"/>
      <c r="AE47" s="6"/>
      <c r="AF47" s="6"/>
      <c r="AJ47" s="227"/>
    </row>
    <row r="48" spans="1:161" ht="39" customHeight="1">
      <c r="A48" s="6" t="s">
        <v>300</v>
      </c>
      <c r="B48" s="6" t="s">
        <v>225</v>
      </c>
      <c r="C48" s="6" t="s">
        <v>85</v>
      </c>
      <c r="D48" s="6" t="s">
        <v>286</v>
      </c>
      <c r="E48" s="52" t="s">
        <v>301</v>
      </c>
      <c r="F48" s="16" t="s">
        <v>302</v>
      </c>
      <c r="G48" s="58" t="s">
        <v>303</v>
      </c>
      <c r="H48" s="4" t="s">
        <v>304</v>
      </c>
      <c r="J48" s="60"/>
      <c r="K48" s="6" t="b">
        <v>1</v>
      </c>
      <c r="M48" s="22">
        <v>44453</v>
      </c>
      <c r="N48" s="63">
        <v>100</v>
      </c>
      <c r="O48" s="63" t="s">
        <v>120</v>
      </c>
      <c r="P48" s="90" t="s">
        <v>78</v>
      </c>
      <c r="Q48" s="63">
        <v>0</v>
      </c>
      <c r="R48" s="63">
        <v>100</v>
      </c>
      <c r="S48" s="6"/>
      <c r="T48" s="6"/>
      <c r="U48" s="6"/>
      <c r="V48" s="6" t="s">
        <v>305</v>
      </c>
      <c r="W48" s="6" t="s">
        <v>306</v>
      </c>
      <c r="X48" s="6">
        <v>12</v>
      </c>
      <c r="Y48" s="34">
        <v>44061</v>
      </c>
      <c r="Z48" s="28">
        <f t="shared" si="4"/>
        <v>44426.04</v>
      </c>
      <c r="AA48" s="26">
        <f t="shared" ca="1" si="5"/>
        <v>356.95999999999913</v>
      </c>
      <c r="AB48" s="6"/>
      <c r="AC48" s="6"/>
      <c r="AD48" s="6"/>
      <c r="AE48" s="6"/>
      <c r="AF48" s="6"/>
      <c r="AH48" s="65" t="s">
        <v>307</v>
      </c>
    </row>
    <row r="49" spans="1:36" ht="204" customHeight="1">
      <c r="A49" s="6" t="s">
        <v>308</v>
      </c>
      <c r="B49" s="6" t="s">
        <v>225</v>
      </c>
      <c r="C49" s="6" t="s">
        <v>85</v>
      </c>
      <c r="D49" s="6" t="s">
        <v>286</v>
      </c>
      <c r="E49" s="52" t="s">
        <v>301</v>
      </c>
      <c r="F49" t="s">
        <v>309</v>
      </c>
      <c r="G49" s="58" t="s">
        <v>303</v>
      </c>
      <c r="H49" s="83" t="s">
        <v>310</v>
      </c>
      <c r="J49" s="60"/>
      <c r="K49" s="6" t="b">
        <v>1</v>
      </c>
      <c r="M49" s="22">
        <v>44453</v>
      </c>
      <c r="N49" s="63">
        <v>162</v>
      </c>
      <c r="O49" s="63" t="s">
        <v>73</v>
      </c>
      <c r="P49" s="90" t="s">
        <v>78</v>
      </c>
      <c r="Q49" s="63">
        <v>0</v>
      </c>
      <c r="R49" s="63">
        <v>100</v>
      </c>
      <c r="S49" s="6"/>
      <c r="T49" s="6"/>
      <c r="U49" s="6"/>
      <c r="V49" s="6" t="s">
        <v>305</v>
      </c>
      <c r="W49" s="6" t="s">
        <v>306</v>
      </c>
      <c r="X49" s="6">
        <v>12</v>
      </c>
      <c r="Y49" s="34">
        <v>44061</v>
      </c>
      <c r="Z49" s="28">
        <f t="shared" si="4"/>
        <v>44426.04</v>
      </c>
      <c r="AA49" s="26">
        <f t="shared" ca="1" si="5"/>
        <v>356.95999999999913</v>
      </c>
      <c r="AB49" s="6"/>
      <c r="AC49" s="6"/>
      <c r="AD49" s="6"/>
      <c r="AE49" s="6"/>
      <c r="AF49" s="6"/>
      <c r="AH49" s="65" t="s">
        <v>307</v>
      </c>
    </row>
    <row r="50" spans="1:36" ht="154.15" customHeight="1">
      <c r="A50" s="6" t="s">
        <v>311</v>
      </c>
      <c r="B50" s="6" t="s">
        <v>225</v>
      </c>
      <c r="C50" s="6" t="s">
        <v>85</v>
      </c>
      <c r="D50" s="6" t="s">
        <v>286</v>
      </c>
      <c r="E50" s="52" t="s">
        <v>301</v>
      </c>
      <c r="F50" t="s">
        <v>312</v>
      </c>
      <c r="G50" s="19" t="s">
        <v>313</v>
      </c>
      <c r="H50" s="83" t="s">
        <v>310</v>
      </c>
      <c r="J50" s="5"/>
      <c r="K50" s="6" t="b">
        <v>1</v>
      </c>
      <c r="M50" s="22">
        <v>44453</v>
      </c>
      <c r="N50" s="63">
        <v>26</v>
      </c>
      <c r="O50" s="63" t="s">
        <v>73</v>
      </c>
      <c r="P50" s="90" t="s">
        <v>227</v>
      </c>
      <c r="Q50" s="63">
        <v>0</v>
      </c>
      <c r="R50" s="63"/>
      <c r="S50" s="6"/>
      <c r="T50" s="6"/>
      <c r="U50" s="6"/>
      <c r="V50" s="6" t="s">
        <v>305</v>
      </c>
      <c r="W50" s="6" t="s">
        <v>306</v>
      </c>
      <c r="X50" s="6">
        <v>12</v>
      </c>
      <c r="Y50" s="34">
        <v>44061</v>
      </c>
      <c r="Z50" s="28">
        <f t="shared" si="4"/>
        <v>44426.04</v>
      </c>
      <c r="AA50" s="26">
        <f t="shared" ca="1" si="5"/>
        <v>356.95999999999913</v>
      </c>
      <c r="AB50" s="6"/>
      <c r="AC50" s="6"/>
      <c r="AD50" s="6"/>
      <c r="AE50" s="6"/>
      <c r="AF50" s="6"/>
      <c r="AH50" s="65" t="s">
        <v>307</v>
      </c>
    </row>
    <row r="51" spans="1:36" ht="100.15" customHeight="1">
      <c r="A51" s="6" t="s">
        <v>314</v>
      </c>
      <c r="B51" s="111" t="s">
        <v>146</v>
      </c>
      <c r="C51" s="7" t="s">
        <v>85</v>
      </c>
      <c r="D51" s="7" t="s">
        <v>286</v>
      </c>
      <c r="E51" s="6"/>
      <c r="F51" s="6"/>
      <c r="G51" s="19" t="s">
        <v>315</v>
      </c>
      <c r="K51" s="6" t="b">
        <v>0</v>
      </c>
      <c r="L51"/>
      <c r="M51" s="7"/>
      <c r="N51" s="63">
        <v>32</v>
      </c>
      <c r="O51" s="63" t="s">
        <v>120</v>
      </c>
      <c r="P51" s="90" t="s">
        <v>316</v>
      </c>
      <c r="Q51" s="63">
        <v>0</v>
      </c>
      <c r="R51" s="63">
        <v>10</v>
      </c>
      <c r="S51" s="7"/>
      <c r="T51" s="7"/>
      <c r="U51" s="7"/>
      <c r="V51" s="7"/>
      <c r="W51" s="7"/>
      <c r="X51" s="7"/>
      <c r="Z51" s="28"/>
      <c r="AB51" s="7"/>
      <c r="AC51" s="7"/>
      <c r="AD51" s="7"/>
      <c r="AE51" s="7"/>
      <c r="AF51" s="7"/>
    </row>
    <row r="52" spans="1:36" ht="100.15" customHeight="1">
      <c r="A52" s="66" t="s">
        <v>317</v>
      </c>
      <c r="B52" s="4" t="s">
        <v>236</v>
      </c>
      <c r="C52" s="7" t="s">
        <v>85</v>
      </c>
      <c r="D52" s="7" t="s">
        <v>286</v>
      </c>
      <c r="E52" s="19" t="s">
        <v>318</v>
      </c>
      <c r="F52" s="6" t="s">
        <v>182</v>
      </c>
      <c r="G52" s="19" t="s">
        <v>319</v>
      </c>
      <c r="H52" s="4" t="s">
        <v>320</v>
      </c>
      <c r="I52" s="120" t="s">
        <v>320</v>
      </c>
      <c r="J52" s="5"/>
      <c r="K52" s="7" t="b">
        <v>1</v>
      </c>
      <c r="L52"/>
      <c r="M52" s="22">
        <v>44453</v>
      </c>
      <c r="N52" s="63">
        <v>32</v>
      </c>
      <c r="O52" s="63" t="s">
        <v>120</v>
      </c>
      <c r="P52" s="90" t="s">
        <v>316</v>
      </c>
      <c r="Q52" s="63">
        <v>0</v>
      </c>
      <c r="R52" s="63">
        <v>10</v>
      </c>
      <c r="S52" s="7"/>
      <c r="T52" s="7"/>
      <c r="U52" s="7"/>
      <c r="V52" s="6" t="s">
        <v>321</v>
      </c>
      <c r="W52" s="7" t="s">
        <v>210</v>
      </c>
      <c r="X52" s="7">
        <v>12</v>
      </c>
      <c r="Y52" s="30">
        <v>44434</v>
      </c>
      <c r="Z52" s="28">
        <f t="shared" ref="Z52:Z71" si="6">Y52+(X52*30.42)</f>
        <v>44799.040000000001</v>
      </c>
      <c r="AA52" s="26">
        <f t="shared" ref="AA52:AA71" ca="1" si="7">TODAY()-Z52</f>
        <v>-16.040000000000873</v>
      </c>
      <c r="AB52" s="7"/>
      <c r="AC52" s="7"/>
      <c r="AD52" s="7"/>
      <c r="AE52" s="7"/>
      <c r="AF52" s="7"/>
    </row>
    <row r="53" spans="1:36" customFormat="1" ht="42.4" customHeight="1">
      <c r="A53" s="6" t="s">
        <v>322</v>
      </c>
      <c r="B53" s="6" t="s">
        <v>225</v>
      </c>
      <c r="C53" s="6" t="s">
        <v>85</v>
      </c>
      <c r="D53" s="6" t="s">
        <v>286</v>
      </c>
      <c r="E53" s="1" t="s">
        <v>323</v>
      </c>
      <c r="F53" s="6" t="s">
        <v>324</v>
      </c>
      <c r="G53" s="19" t="s">
        <v>325</v>
      </c>
      <c r="H53" t="s">
        <v>326</v>
      </c>
      <c r="I53" s="120" t="s">
        <v>327</v>
      </c>
      <c r="J53" s="60"/>
      <c r="K53" s="6" t="b">
        <v>1</v>
      </c>
      <c r="L53" s="1"/>
      <c r="M53" s="22">
        <v>44458</v>
      </c>
      <c r="N53" s="63">
        <v>32</v>
      </c>
      <c r="O53" s="63" t="s">
        <v>73</v>
      </c>
      <c r="P53" s="90" t="s">
        <v>328</v>
      </c>
      <c r="Q53" s="63">
        <v>0</v>
      </c>
      <c r="R53" s="63">
        <v>60</v>
      </c>
      <c r="S53" s="6"/>
      <c r="T53" s="6"/>
      <c r="U53" s="6"/>
      <c r="V53" s="6" t="s">
        <v>329</v>
      </c>
      <c r="W53" s="6" t="s">
        <v>93</v>
      </c>
      <c r="X53" s="6">
        <v>0</v>
      </c>
      <c r="Y53" s="30">
        <v>44095</v>
      </c>
      <c r="Z53" s="28">
        <f t="shared" si="6"/>
        <v>44095</v>
      </c>
      <c r="AA53" s="26">
        <f t="shared" ca="1" si="7"/>
        <v>688</v>
      </c>
      <c r="AB53" s="6"/>
      <c r="AC53" s="6"/>
      <c r="AD53" s="6"/>
      <c r="AE53" s="6"/>
      <c r="AF53" s="6"/>
      <c r="AJ53" s="227"/>
    </row>
    <row r="54" spans="1:36" ht="100.15" customHeight="1">
      <c r="A54" s="6" t="s">
        <v>330</v>
      </c>
      <c r="B54" s="6" t="s">
        <v>163</v>
      </c>
      <c r="C54" s="6" t="s">
        <v>85</v>
      </c>
      <c r="D54" s="6" t="s">
        <v>286</v>
      </c>
      <c r="E54" s="19" t="s">
        <v>331</v>
      </c>
      <c r="F54" s="43" t="s">
        <v>332</v>
      </c>
      <c r="G54" s="19" t="s">
        <v>333</v>
      </c>
      <c r="H54" t="s">
        <v>334</v>
      </c>
      <c r="I54" s="15" t="s">
        <v>335</v>
      </c>
      <c r="J54" s="60"/>
      <c r="K54" s="6" t="b">
        <v>1</v>
      </c>
      <c r="L54" s="66" t="s">
        <v>336</v>
      </c>
      <c r="M54" s="22">
        <v>44453</v>
      </c>
      <c r="N54" s="63">
        <v>193</v>
      </c>
      <c r="O54" s="63" t="s">
        <v>120</v>
      </c>
      <c r="P54" s="89" t="s">
        <v>337</v>
      </c>
      <c r="Q54" s="63">
        <v>0</v>
      </c>
      <c r="R54" s="63">
        <v>266.16000000000003</v>
      </c>
      <c r="S54" s="6"/>
      <c r="T54" s="6"/>
      <c r="U54" s="6"/>
      <c r="V54" s="6" t="s">
        <v>338</v>
      </c>
      <c r="W54" s="6" t="s">
        <v>339</v>
      </c>
      <c r="X54" s="6">
        <v>12</v>
      </c>
      <c r="Y54" s="33">
        <v>42862</v>
      </c>
      <c r="Z54" s="28">
        <f t="shared" si="6"/>
        <v>43227.040000000001</v>
      </c>
      <c r="AA54" s="26">
        <f t="shared" ca="1" si="7"/>
        <v>1555.9599999999991</v>
      </c>
      <c r="AB54" s="6"/>
      <c r="AC54" s="6"/>
      <c r="AD54" s="6"/>
      <c r="AE54" s="6"/>
      <c r="AF54" s="6"/>
    </row>
    <row r="55" spans="1:36" ht="100.15" customHeight="1">
      <c r="A55" s="6" t="s">
        <v>340</v>
      </c>
      <c r="B55" s="6" t="s">
        <v>225</v>
      </c>
      <c r="C55" s="6" t="s">
        <v>85</v>
      </c>
      <c r="D55" s="6" t="s">
        <v>286</v>
      </c>
      <c r="E55" s="19" t="s">
        <v>341</v>
      </c>
      <c r="F55" s="43" t="s">
        <v>342</v>
      </c>
      <c r="G55" s="19" t="s">
        <v>343</v>
      </c>
      <c r="H55" s="4" t="s">
        <v>344</v>
      </c>
      <c r="I55" s="120" t="s">
        <v>344</v>
      </c>
      <c r="J55" s="5"/>
      <c r="K55" s="6" t="b">
        <v>1</v>
      </c>
      <c r="M55" s="22">
        <v>44453</v>
      </c>
      <c r="N55" s="62">
        <v>131</v>
      </c>
      <c r="O55" s="62" t="s">
        <v>120</v>
      </c>
      <c r="P55" s="88" t="s">
        <v>345</v>
      </c>
      <c r="Q55" s="62">
        <v>0</v>
      </c>
      <c r="R55" s="62">
        <v>100</v>
      </c>
      <c r="S55" s="6"/>
      <c r="T55" s="6"/>
      <c r="U55" s="6"/>
      <c r="V55" s="6" t="s">
        <v>346</v>
      </c>
      <c r="W55" s="6" t="s">
        <v>347</v>
      </c>
      <c r="X55" s="6">
        <v>0</v>
      </c>
      <c r="Y55" s="30">
        <v>44166</v>
      </c>
      <c r="Z55" s="28">
        <f t="shared" si="6"/>
        <v>44166</v>
      </c>
      <c r="AA55" s="26">
        <f t="shared" ca="1" si="7"/>
        <v>617</v>
      </c>
      <c r="AB55" s="6"/>
      <c r="AC55" s="6"/>
      <c r="AD55" s="6"/>
      <c r="AE55" s="6"/>
      <c r="AF55" s="6"/>
      <c r="AH55" s="65" t="s">
        <v>348</v>
      </c>
    </row>
    <row r="56" spans="1:36" ht="100.15" customHeight="1">
      <c r="A56" s="6" t="s">
        <v>349</v>
      </c>
      <c r="B56" s="6" t="s">
        <v>225</v>
      </c>
      <c r="C56" s="6" t="s">
        <v>85</v>
      </c>
      <c r="D56" s="6" t="s">
        <v>286</v>
      </c>
      <c r="E56" s="19" t="s">
        <v>350</v>
      </c>
      <c r="F56" s="43" t="s">
        <v>351</v>
      </c>
      <c r="G56" s="19" t="s">
        <v>352</v>
      </c>
      <c r="H56" s="4" t="s">
        <v>353</v>
      </c>
      <c r="I56" s="120" t="s">
        <v>353</v>
      </c>
      <c r="J56" s="5"/>
      <c r="K56" s="6" t="b">
        <v>1</v>
      </c>
      <c r="M56" s="22">
        <v>44453</v>
      </c>
      <c r="N56" s="62">
        <v>104</v>
      </c>
      <c r="O56" s="62" t="s">
        <v>120</v>
      </c>
      <c r="P56" s="88" t="s">
        <v>78</v>
      </c>
      <c r="Q56" s="62">
        <v>0</v>
      </c>
      <c r="R56" s="62">
        <v>100</v>
      </c>
      <c r="S56" s="6"/>
      <c r="T56" s="6"/>
      <c r="U56" s="6"/>
      <c r="V56" s="6" t="s">
        <v>354</v>
      </c>
      <c r="W56" s="7" t="s">
        <v>210</v>
      </c>
      <c r="X56" s="6">
        <v>12</v>
      </c>
      <c r="Y56" s="30">
        <v>44007</v>
      </c>
      <c r="Z56" s="28">
        <f t="shared" si="6"/>
        <v>44372.04</v>
      </c>
      <c r="AA56" s="26">
        <f t="shared" ca="1" si="7"/>
        <v>410.95999999999913</v>
      </c>
      <c r="AB56" s="6"/>
      <c r="AC56" s="6"/>
      <c r="AD56" s="6"/>
      <c r="AE56" s="6"/>
      <c r="AF56" s="6"/>
    </row>
    <row r="57" spans="1:36" ht="100.15" customHeight="1">
      <c r="A57" s="6" t="s">
        <v>355</v>
      </c>
      <c r="B57" s="6" t="s">
        <v>225</v>
      </c>
      <c r="C57" s="6" t="s">
        <v>85</v>
      </c>
      <c r="D57" s="6" t="s">
        <v>286</v>
      </c>
      <c r="E57" s="1" t="s">
        <v>350</v>
      </c>
      <c r="F57" s="43" t="s">
        <v>351</v>
      </c>
      <c r="G57" s="19" t="s">
        <v>356</v>
      </c>
      <c r="H57" s="4" t="s">
        <v>353</v>
      </c>
      <c r="I57" s="15" t="s">
        <v>353</v>
      </c>
      <c r="J57" s="5"/>
      <c r="K57" s="6" t="b">
        <v>1</v>
      </c>
      <c r="M57" s="22">
        <v>44453</v>
      </c>
      <c r="N57" s="62">
        <v>128</v>
      </c>
      <c r="O57" s="62" t="s">
        <v>120</v>
      </c>
      <c r="P57" s="88" t="s">
        <v>78</v>
      </c>
      <c r="Q57" s="62">
        <v>0</v>
      </c>
      <c r="R57" s="62">
        <v>100</v>
      </c>
      <c r="S57" s="6"/>
      <c r="T57" s="6"/>
      <c r="U57" s="6"/>
      <c r="V57" s="6" t="s">
        <v>354</v>
      </c>
      <c r="W57" s="7" t="s">
        <v>210</v>
      </c>
      <c r="X57" s="6">
        <v>12</v>
      </c>
      <c r="Y57" s="30">
        <v>44007</v>
      </c>
      <c r="Z57" s="28">
        <f t="shared" si="6"/>
        <v>44372.04</v>
      </c>
      <c r="AA57" s="26">
        <f t="shared" ca="1" si="7"/>
        <v>410.95999999999913</v>
      </c>
      <c r="AB57" s="6"/>
      <c r="AC57" s="6"/>
      <c r="AD57" s="6"/>
      <c r="AE57" s="6"/>
      <c r="AF57" s="6"/>
    </row>
    <row r="58" spans="1:36" ht="100.15" customHeight="1">
      <c r="A58" s="6" t="s">
        <v>357</v>
      </c>
      <c r="B58" s="6" t="s">
        <v>225</v>
      </c>
      <c r="C58" s="6" t="s">
        <v>85</v>
      </c>
      <c r="D58" s="6" t="s">
        <v>286</v>
      </c>
      <c r="E58" s="19" t="s">
        <v>358</v>
      </c>
      <c r="F58" s="6" t="s">
        <v>359</v>
      </c>
      <c r="G58" s="19" t="s">
        <v>360</v>
      </c>
      <c r="H58" s="4" t="s">
        <v>361</v>
      </c>
      <c r="I58" s="120" t="s">
        <v>361</v>
      </c>
      <c r="J58" s="5"/>
      <c r="K58" s="17" t="s">
        <v>142</v>
      </c>
      <c r="M58" s="24">
        <v>44461</v>
      </c>
      <c r="N58" s="62">
        <v>143</v>
      </c>
      <c r="O58" s="62" t="s">
        <v>73</v>
      </c>
      <c r="P58" s="88" t="s">
        <v>227</v>
      </c>
      <c r="Q58" s="62">
        <v>0</v>
      </c>
      <c r="R58" s="62"/>
      <c r="S58" s="6"/>
      <c r="T58" s="6"/>
      <c r="U58" s="6"/>
      <c r="V58" s="6" t="s">
        <v>362</v>
      </c>
      <c r="W58" t="s">
        <v>80</v>
      </c>
      <c r="X58" s="6">
        <v>12</v>
      </c>
      <c r="Y58" s="28">
        <v>43965</v>
      </c>
      <c r="Z58" s="28">
        <f t="shared" si="6"/>
        <v>44330.04</v>
      </c>
      <c r="AA58" s="26">
        <f t="shared" ca="1" si="7"/>
        <v>452.95999999999913</v>
      </c>
      <c r="AB58" s="6"/>
      <c r="AC58" s="6"/>
      <c r="AD58" s="6"/>
      <c r="AE58" s="6"/>
      <c r="AF58" s="6"/>
      <c r="AH58" s="65" t="s">
        <v>363</v>
      </c>
    </row>
    <row r="59" spans="1:36" ht="100.15" customHeight="1">
      <c r="A59" s="6" t="s">
        <v>144</v>
      </c>
      <c r="B59" s="6" t="s">
        <v>163</v>
      </c>
      <c r="C59" s="6" t="s">
        <v>85</v>
      </c>
      <c r="D59" s="6" t="s">
        <v>286</v>
      </c>
      <c r="E59" s="19" t="s">
        <v>87</v>
      </c>
      <c r="F59" s="6" t="s">
        <v>138</v>
      </c>
      <c r="G59" s="19" t="s">
        <v>364</v>
      </c>
      <c r="H59" t="s">
        <v>140</v>
      </c>
      <c r="I59" s="120" t="s">
        <v>141</v>
      </c>
      <c r="J59" s="60"/>
      <c r="K59" s="17" t="s">
        <v>142</v>
      </c>
      <c r="L59" s="1" t="s">
        <v>92</v>
      </c>
      <c r="M59" s="24">
        <v>44504</v>
      </c>
      <c r="N59" s="62">
        <v>193</v>
      </c>
      <c r="O59" s="62" t="s">
        <v>120</v>
      </c>
      <c r="P59" s="88"/>
      <c r="Q59" s="62">
        <v>1</v>
      </c>
      <c r="R59" s="62">
        <v>7</v>
      </c>
      <c r="S59" s="6"/>
      <c r="T59" s="6"/>
      <c r="U59" s="6"/>
      <c r="V59" s="6" t="s">
        <v>144</v>
      </c>
      <c r="W59" s="7" t="s">
        <v>93</v>
      </c>
      <c r="X59" s="6">
        <v>12</v>
      </c>
      <c r="Y59" s="28">
        <v>43466</v>
      </c>
      <c r="Z59" s="28">
        <v>43831</v>
      </c>
      <c r="AA59" s="26">
        <v>903</v>
      </c>
      <c r="AB59" s="6"/>
      <c r="AC59" s="6"/>
      <c r="AD59" s="6"/>
      <c r="AE59" s="6"/>
      <c r="AF59" s="6"/>
    </row>
    <row r="60" spans="1:36" ht="100.15" customHeight="1">
      <c r="A60" s="6" t="s">
        <v>365</v>
      </c>
      <c r="B60" s="6" t="s">
        <v>163</v>
      </c>
      <c r="C60" s="6" t="s">
        <v>85</v>
      </c>
      <c r="D60" s="6" t="s">
        <v>286</v>
      </c>
      <c r="E60" s="19" t="s">
        <v>366</v>
      </c>
      <c r="F60" s="6" t="s">
        <v>367</v>
      </c>
      <c r="G60" s="59" t="s">
        <v>368</v>
      </c>
      <c r="H60" s="15" t="s">
        <v>369</v>
      </c>
      <c r="I60" s="15" t="s">
        <v>369</v>
      </c>
      <c r="J60" s="5"/>
      <c r="K60" s="7" t="b">
        <v>1</v>
      </c>
      <c r="L60" s="71" t="s">
        <v>370</v>
      </c>
      <c r="M60" s="22">
        <v>44505</v>
      </c>
      <c r="N60" s="62">
        <v>73</v>
      </c>
      <c r="O60" s="62" t="s">
        <v>73</v>
      </c>
      <c r="P60" s="88" t="s">
        <v>78</v>
      </c>
      <c r="Q60" s="62">
        <v>0</v>
      </c>
      <c r="R60" s="62">
        <v>100</v>
      </c>
      <c r="S60" s="7"/>
      <c r="T60" s="7"/>
      <c r="U60" s="7"/>
      <c r="V60" s="53" t="s">
        <v>371</v>
      </c>
      <c r="W60" s="7" t="s">
        <v>80</v>
      </c>
      <c r="X60" s="6">
        <v>12</v>
      </c>
      <c r="Y60" s="31">
        <v>44474</v>
      </c>
      <c r="Z60" s="28">
        <f t="shared" si="6"/>
        <v>44839.040000000001</v>
      </c>
      <c r="AA60" s="26">
        <f t="shared" ca="1" si="7"/>
        <v>-56.040000000000873</v>
      </c>
      <c r="AB60" s="7"/>
      <c r="AC60" s="7"/>
      <c r="AD60" s="7"/>
      <c r="AE60" s="7"/>
      <c r="AF60" s="7"/>
    </row>
    <row r="61" spans="1:36" ht="100.15" customHeight="1">
      <c r="A61" s="6" t="s">
        <v>372</v>
      </c>
      <c r="B61" s="6" t="s">
        <v>163</v>
      </c>
      <c r="C61" s="6" t="s">
        <v>85</v>
      </c>
      <c r="D61" s="6" t="s">
        <v>286</v>
      </c>
      <c r="E61" s="19" t="s">
        <v>373</v>
      </c>
      <c r="F61" s="6" t="s">
        <v>367</v>
      </c>
      <c r="G61" s="19" t="s">
        <v>374</v>
      </c>
      <c r="H61" s="15" t="s">
        <v>369</v>
      </c>
      <c r="I61" s="124" t="s">
        <v>369</v>
      </c>
      <c r="J61" s="5"/>
      <c r="K61" s="7" t="b">
        <v>1</v>
      </c>
      <c r="L61" s="71" t="s">
        <v>370</v>
      </c>
      <c r="M61" s="22">
        <v>44505</v>
      </c>
      <c r="N61" s="7">
        <v>104</v>
      </c>
      <c r="O61" s="7" t="s">
        <v>120</v>
      </c>
      <c r="P61" s="91" t="s">
        <v>78</v>
      </c>
      <c r="Q61" s="7">
        <v>0</v>
      </c>
      <c r="R61" s="7">
        <v>100</v>
      </c>
      <c r="S61" s="7"/>
      <c r="T61" s="7"/>
      <c r="U61" s="7"/>
      <c r="V61" s="53" t="s">
        <v>371</v>
      </c>
      <c r="W61" s="7" t="s">
        <v>80</v>
      </c>
      <c r="X61" s="6">
        <v>12</v>
      </c>
      <c r="Y61" s="31">
        <v>44474</v>
      </c>
      <c r="Z61" s="28">
        <f t="shared" si="6"/>
        <v>44839.040000000001</v>
      </c>
      <c r="AA61" s="26">
        <f t="shared" ca="1" si="7"/>
        <v>-56.040000000000873</v>
      </c>
      <c r="AB61" s="7"/>
      <c r="AC61" s="7"/>
      <c r="AD61" s="7"/>
      <c r="AE61" s="7"/>
      <c r="AF61" s="7"/>
    </row>
    <row r="62" spans="1:36" ht="100.15" customHeight="1">
      <c r="A62" s="6" t="s">
        <v>375</v>
      </c>
      <c r="B62" s="6" t="s">
        <v>163</v>
      </c>
      <c r="C62" s="6" t="s">
        <v>85</v>
      </c>
      <c r="D62" s="6" t="s">
        <v>286</v>
      </c>
      <c r="E62" s="19" t="s">
        <v>376</v>
      </c>
      <c r="F62" s="6"/>
      <c r="G62" s="19" t="s">
        <v>377</v>
      </c>
      <c r="H62" s="4" t="s">
        <v>369</v>
      </c>
      <c r="I62" s="120" t="s">
        <v>369</v>
      </c>
      <c r="J62" s="5"/>
      <c r="K62" s="7" t="b">
        <v>1</v>
      </c>
      <c r="L62" s="71" t="s">
        <v>370</v>
      </c>
      <c r="M62" s="22">
        <v>44505</v>
      </c>
      <c r="N62" s="7">
        <v>128</v>
      </c>
      <c r="O62" s="7" t="s">
        <v>120</v>
      </c>
      <c r="P62" s="91" t="s">
        <v>78</v>
      </c>
      <c r="Q62" s="7">
        <v>0</v>
      </c>
      <c r="R62" s="7">
        <v>100</v>
      </c>
      <c r="S62" s="7"/>
      <c r="T62" s="7"/>
      <c r="U62" s="7"/>
      <c r="V62" s="53" t="s">
        <v>371</v>
      </c>
      <c r="W62" s="7" t="s">
        <v>80</v>
      </c>
      <c r="X62" s="6">
        <v>12</v>
      </c>
      <c r="Y62" s="31">
        <v>44474</v>
      </c>
      <c r="Z62" s="28">
        <f t="shared" si="6"/>
        <v>44839.040000000001</v>
      </c>
      <c r="AA62" s="26">
        <f t="shared" ca="1" si="7"/>
        <v>-56.040000000000873</v>
      </c>
      <c r="AB62" s="7"/>
      <c r="AC62" s="7"/>
      <c r="AD62" s="7"/>
      <c r="AE62" s="7"/>
      <c r="AF62" s="7"/>
    </row>
    <row r="63" spans="1:36" ht="100.15" customHeight="1">
      <c r="A63" s="6" t="s">
        <v>378</v>
      </c>
      <c r="B63" s="6" t="s">
        <v>225</v>
      </c>
      <c r="C63" s="6" t="s">
        <v>85</v>
      </c>
      <c r="D63" s="6" t="s">
        <v>286</v>
      </c>
      <c r="E63" s="19" t="s">
        <v>379</v>
      </c>
      <c r="F63" s="6" t="s">
        <v>380</v>
      </c>
      <c r="G63" s="19" t="s">
        <v>381</v>
      </c>
      <c r="H63" t="s">
        <v>382</v>
      </c>
      <c r="I63" s="15" t="s">
        <v>383</v>
      </c>
      <c r="J63" s="60"/>
      <c r="K63" s="18" t="s">
        <v>142</v>
      </c>
      <c r="L63"/>
      <c r="M63" s="22">
        <v>44505</v>
      </c>
      <c r="N63" s="7">
        <v>143</v>
      </c>
      <c r="O63" s="7" t="s">
        <v>73</v>
      </c>
      <c r="P63" s="91" t="s">
        <v>227</v>
      </c>
      <c r="Q63" s="7">
        <v>0</v>
      </c>
      <c r="R63" s="7"/>
      <c r="S63" s="7"/>
      <c r="T63" s="7"/>
      <c r="U63" s="7"/>
      <c r="V63" s="54" t="s">
        <v>378</v>
      </c>
      <c r="W63" s="7" t="s">
        <v>384</v>
      </c>
      <c r="X63" s="6">
        <v>12</v>
      </c>
      <c r="Y63" s="31">
        <v>43831</v>
      </c>
      <c r="Z63" s="28">
        <f t="shared" si="6"/>
        <v>44196.04</v>
      </c>
      <c r="AA63" s="26">
        <f t="shared" ca="1" si="7"/>
        <v>586.95999999999913</v>
      </c>
      <c r="AB63" s="7"/>
      <c r="AC63" s="7"/>
      <c r="AD63" s="7"/>
      <c r="AE63" s="7"/>
      <c r="AF63" s="7"/>
      <c r="AH63" s="65" t="s">
        <v>385</v>
      </c>
    </row>
    <row r="64" spans="1:36" ht="100.15" customHeight="1">
      <c r="A64" s="6" t="s">
        <v>386</v>
      </c>
      <c r="B64" s="6" t="s">
        <v>225</v>
      </c>
      <c r="C64" s="6" t="s">
        <v>85</v>
      </c>
      <c r="D64" s="6" t="s">
        <v>286</v>
      </c>
      <c r="E64" s="19" t="s">
        <v>379</v>
      </c>
      <c r="F64" s="6" t="s">
        <v>387</v>
      </c>
      <c r="G64" s="19" t="s">
        <v>388</v>
      </c>
      <c r="H64" t="s">
        <v>382</v>
      </c>
      <c r="I64" s="15" t="s">
        <v>389</v>
      </c>
      <c r="J64" s="60"/>
      <c r="K64" s="18" t="s">
        <v>142</v>
      </c>
      <c r="L64"/>
      <c r="M64" s="22">
        <v>44505</v>
      </c>
      <c r="N64" s="7">
        <v>73</v>
      </c>
      <c r="O64" s="7" t="s">
        <v>73</v>
      </c>
      <c r="P64" s="91" t="s">
        <v>227</v>
      </c>
      <c r="Q64" s="7">
        <v>0</v>
      </c>
      <c r="R64" s="7"/>
      <c r="S64" s="7"/>
      <c r="T64" s="7"/>
      <c r="U64" s="7"/>
      <c r="V64" s="54" t="s">
        <v>390</v>
      </c>
      <c r="W64" s="7" t="s">
        <v>384</v>
      </c>
      <c r="X64" s="6">
        <v>12</v>
      </c>
      <c r="Y64" s="31">
        <v>43831</v>
      </c>
      <c r="Z64" s="28">
        <f t="shared" si="6"/>
        <v>44196.04</v>
      </c>
      <c r="AA64" s="26">
        <f t="shared" ca="1" si="7"/>
        <v>586.95999999999913</v>
      </c>
      <c r="AB64" s="7"/>
      <c r="AC64" s="7"/>
      <c r="AD64" s="7"/>
      <c r="AE64" s="7"/>
      <c r="AF64" s="7"/>
      <c r="AH64" s="65" t="s">
        <v>385</v>
      </c>
    </row>
    <row r="65" spans="1:36" ht="100.15" customHeight="1">
      <c r="A65" s="6" t="s">
        <v>391</v>
      </c>
      <c r="B65" s="109" t="s">
        <v>163</v>
      </c>
      <c r="C65" s="6" t="s">
        <v>392</v>
      </c>
      <c r="D65" s="6" t="s">
        <v>393</v>
      </c>
      <c r="E65" s="19" t="s">
        <v>394</v>
      </c>
      <c r="F65" s="43" t="s">
        <v>165</v>
      </c>
      <c r="G65" s="19" t="s">
        <v>395</v>
      </c>
      <c r="H65" s="15" t="s">
        <v>396</v>
      </c>
      <c r="I65" s="15" t="s">
        <v>397</v>
      </c>
      <c r="J65" s="105" t="s">
        <v>398</v>
      </c>
      <c r="K65" s="6" t="b">
        <v>1</v>
      </c>
      <c r="L65" s="11" t="s">
        <v>399</v>
      </c>
      <c r="M65" s="22">
        <v>44453</v>
      </c>
      <c r="N65" s="9">
        <v>193</v>
      </c>
      <c r="O65" s="6" t="s">
        <v>120</v>
      </c>
      <c r="P65" s="92" t="s">
        <v>143</v>
      </c>
      <c r="Q65" s="6">
        <v>0</v>
      </c>
      <c r="R65" s="6">
        <v>1</v>
      </c>
      <c r="S65" s="6" t="s">
        <v>168</v>
      </c>
      <c r="T65" s="6" t="s">
        <v>400</v>
      </c>
      <c r="U65" s="6"/>
      <c r="V65" s="6" t="s">
        <v>401</v>
      </c>
      <c r="W65" s="6" t="s">
        <v>384</v>
      </c>
      <c r="X65" s="6">
        <v>24</v>
      </c>
      <c r="Y65" s="28">
        <v>43831</v>
      </c>
      <c r="Z65" s="28">
        <f t="shared" si="6"/>
        <v>44561.08</v>
      </c>
      <c r="AA65" s="75">
        <f t="shared" ca="1" si="7"/>
        <v>221.91999999999825</v>
      </c>
      <c r="AB65" s="6"/>
      <c r="AC65" s="6"/>
      <c r="AD65" s="6"/>
      <c r="AE65" s="6"/>
      <c r="AF65" s="6"/>
    </row>
    <row r="66" spans="1:36" ht="100.15" customHeight="1">
      <c r="A66" s="6" t="s">
        <v>402</v>
      </c>
      <c r="B66" s="109" t="s">
        <v>163</v>
      </c>
      <c r="C66" s="6" t="s">
        <v>392</v>
      </c>
      <c r="D66" s="6" t="s">
        <v>393</v>
      </c>
      <c r="E66" s="19" t="s">
        <v>394</v>
      </c>
      <c r="F66" s="43" t="s">
        <v>165</v>
      </c>
      <c r="G66" s="6" t="s">
        <v>403</v>
      </c>
      <c r="H66" s="4" t="s">
        <v>396</v>
      </c>
      <c r="I66" s="51" t="s">
        <v>397</v>
      </c>
      <c r="J66" s="105" t="s">
        <v>398</v>
      </c>
      <c r="K66" s="6" t="b">
        <v>1</v>
      </c>
      <c r="L66" s="11" t="s">
        <v>399</v>
      </c>
      <c r="M66" s="22">
        <v>44453</v>
      </c>
      <c r="N66" s="9">
        <v>193</v>
      </c>
      <c r="O66" s="6" t="s">
        <v>120</v>
      </c>
      <c r="P66" s="92" t="s">
        <v>143</v>
      </c>
      <c r="Q66" s="6">
        <v>0</v>
      </c>
      <c r="R66" s="6">
        <v>1</v>
      </c>
      <c r="S66" s="6" t="s">
        <v>168</v>
      </c>
      <c r="T66" s="6"/>
      <c r="U66" s="6"/>
      <c r="V66" s="6" t="s">
        <v>401</v>
      </c>
      <c r="W66" s="6" t="s">
        <v>384</v>
      </c>
      <c r="X66" s="6">
        <v>24</v>
      </c>
      <c r="Y66" s="28">
        <v>43487</v>
      </c>
      <c r="Z66" s="28">
        <f t="shared" si="6"/>
        <v>44217.08</v>
      </c>
      <c r="AA66" s="75">
        <f t="shared" ca="1" si="7"/>
        <v>565.91999999999825</v>
      </c>
      <c r="AB66" s="6"/>
      <c r="AC66" s="6"/>
      <c r="AD66" s="6"/>
      <c r="AE66" s="6"/>
      <c r="AF66" s="6"/>
    </row>
    <row r="67" spans="1:36" ht="102">
      <c r="A67" s="109" t="s">
        <v>404</v>
      </c>
      <c r="B67" s="4" t="s">
        <v>405</v>
      </c>
      <c r="C67" s="7" t="s">
        <v>392</v>
      </c>
      <c r="D67" s="7" t="s">
        <v>393</v>
      </c>
      <c r="E67" s="1" t="s">
        <v>406</v>
      </c>
      <c r="F67" s="6" t="s">
        <v>407</v>
      </c>
      <c r="G67" s="6" t="s">
        <v>408</v>
      </c>
      <c r="H67" s="4" t="s">
        <v>409</v>
      </c>
      <c r="I67" s="15" t="s">
        <v>410</v>
      </c>
      <c r="J67" s="105" t="s">
        <v>113</v>
      </c>
      <c r="K67" s="18" t="s">
        <v>142</v>
      </c>
      <c r="L67"/>
      <c r="M67" s="22">
        <v>44453</v>
      </c>
      <c r="N67" s="7">
        <v>36</v>
      </c>
      <c r="O67" s="7" t="s">
        <v>120</v>
      </c>
      <c r="P67" s="91" t="s">
        <v>78</v>
      </c>
      <c r="Q67" s="7">
        <v>0</v>
      </c>
      <c r="R67" s="7">
        <v>100</v>
      </c>
      <c r="S67" s="7"/>
      <c r="T67" s="7"/>
      <c r="U67" s="7"/>
      <c r="V67" s="6" t="s">
        <v>411</v>
      </c>
      <c r="W67" s="7" t="s">
        <v>80</v>
      </c>
      <c r="X67" s="7">
        <v>24</v>
      </c>
      <c r="Y67" s="28">
        <v>44197</v>
      </c>
      <c r="Z67" s="28">
        <f t="shared" si="6"/>
        <v>44927.08</v>
      </c>
      <c r="AA67" s="26">
        <f t="shared" ca="1" si="7"/>
        <v>-144.08000000000175</v>
      </c>
      <c r="AB67" s="7"/>
      <c r="AC67" s="7"/>
      <c r="AD67" s="7"/>
      <c r="AE67" s="7"/>
      <c r="AF67" s="7"/>
    </row>
    <row r="68" spans="1:36" ht="131.65" customHeight="1">
      <c r="A68" s="109" t="s">
        <v>412</v>
      </c>
      <c r="B68" s="4" t="s">
        <v>236</v>
      </c>
      <c r="C68" s="7" t="s">
        <v>392</v>
      </c>
      <c r="D68" s="7" t="s">
        <v>393</v>
      </c>
      <c r="E68" s="19" t="s">
        <v>413</v>
      </c>
      <c r="F68" s="6" t="s">
        <v>414</v>
      </c>
      <c r="G68" s="6" t="s">
        <v>415</v>
      </c>
      <c r="H68" s="4" t="s">
        <v>416</v>
      </c>
      <c r="I68" s="71" t="s">
        <v>417</v>
      </c>
      <c r="J68" t="s">
        <v>116</v>
      </c>
      <c r="K68" s="18" t="s">
        <v>142</v>
      </c>
      <c r="L68"/>
      <c r="M68" s="22">
        <v>44459</v>
      </c>
      <c r="N68" s="7">
        <v>20</v>
      </c>
      <c r="O68" s="7" t="s">
        <v>73</v>
      </c>
      <c r="P68" s="91"/>
      <c r="Q68" s="7"/>
      <c r="R68" s="7"/>
      <c r="S68" s="7"/>
      <c r="T68" s="7"/>
      <c r="U68" s="7"/>
      <c r="V68" s="6" t="s">
        <v>418</v>
      </c>
      <c r="W68" s="7" t="s">
        <v>210</v>
      </c>
      <c r="X68" s="7">
        <v>0</v>
      </c>
      <c r="Y68" s="28">
        <v>44025</v>
      </c>
      <c r="Z68" s="28">
        <f t="shared" si="6"/>
        <v>44025</v>
      </c>
      <c r="AA68" s="26">
        <f t="shared" ca="1" si="7"/>
        <v>758</v>
      </c>
      <c r="AB68" s="7"/>
      <c r="AC68" s="7"/>
      <c r="AD68" s="7"/>
      <c r="AE68" s="7"/>
      <c r="AF68" s="7"/>
      <c r="AH68" s="65" t="s">
        <v>419</v>
      </c>
    </row>
    <row r="69" spans="1:36" ht="100.15" customHeight="1">
      <c r="A69" s="109" t="s">
        <v>420</v>
      </c>
      <c r="B69" s="4" t="s">
        <v>225</v>
      </c>
      <c r="C69" s="7" t="s">
        <v>392</v>
      </c>
      <c r="D69" s="7" t="s">
        <v>393</v>
      </c>
      <c r="E69" s="1" t="s">
        <v>421</v>
      </c>
      <c r="F69" s="6" t="s">
        <v>422</v>
      </c>
      <c r="G69" s="74" t="s">
        <v>423</v>
      </c>
      <c r="H69" s="15" t="s">
        <v>90</v>
      </c>
      <c r="I69" s="46"/>
      <c r="J69" s="46"/>
      <c r="K69" s="7" t="b">
        <v>0</v>
      </c>
      <c r="L69"/>
      <c r="M69" s="22">
        <v>44453</v>
      </c>
      <c r="N69" s="7">
        <v>198</v>
      </c>
      <c r="O69" s="7" t="s">
        <v>120</v>
      </c>
      <c r="P69" s="91" t="s">
        <v>143</v>
      </c>
      <c r="Q69" s="7">
        <v>0</v>
      </c>
      <c r="R69" s="7">
        <v>1</v>
      </c>
      <c r="S69" s="7"/>
      <c r="T69" s="7"/>
      <c r="U69" s="7"/>
      <c r="V69" s="7" t="s">
        <v>424</v>
      </c>
      <c r="W69" s="7" t="s">
        <v>93</v>
      </c>
      <c r="X69" s="7">
        <v>12</v>
      </c>
      <c r="Y69" s="34">
        <v>44461</v>
      </c>
      <c r="Z69" s="28">
        <f t="shared" si="6"/>
        <v>44826.04</v>
      </c>
      <c r="AA69" s="26">
        <f t="shared" ca="1" si="7"/>
        <v>-43.040000000000873</v>
      </c>
      <c r="AB69" s="7"/>
      <c r="AC69" s="7"/>
      <c r="AD69" s="7"/>
      <c r="AE69" s="7"/>
      <c r="AF69" s="7"/>
    </row>
    <row r="70" spans="1:36" ht="100.15" customHeight="1">
      <c r="A70" s="109" t="s">
        <v>425</v>
      </c>
      <c r="B70" s="4" t="s">
        <v>225</v>
      </c>
      <c r="C70" s="7"/>
      <c r="D70" s="7"/>
      <c r="F70" s="6"/>
      <c r="G70" s="74" t="s">
        <v>426</v>
      </c>
      <c r="H70" s="15" t="s">
        <v>90</v>
      </c>
      <c r="I70" s="46" t="s">
        <v>427</v>
      </c>
      <c r="J70" s="46"/>
      <c r="K70" s="7" t="b">
        <v>0</v>
      </c>
      <c r="L70"/>
      <c r="M70" s="22">
        <v>44453</v>
      </c>
      <c r="N70" s="7">
        <v>193</v>
      </c>
      <c r="O70" s="7" t="s">
        <v>120</v>
      </c>
      <c r="P70" s="91" t="s">
        <v>78</v>
      </c>
      <c r="Q70" s="7">
        <v>0</v>
      </c>
      <c r="R70" s="7">
        <v>100</v>
      </c>
      <c r="S70" s="7"/>
      <c r="T70" s="7"/>
      <c r="U70" s="7"/>
      <c r="V70" s="7" t="s">
        <v>428</v>
      </c>
      <c r="W70" s="7" t="s">
        <v>93</v>
      </c>
      <c r="X70" s="7">
        <v>12</v>
      </c>
      <c r="Y70" s="28">
        <v>44454</v>
      </c>
      <c r="Z70" s="28">
        <f t="shared" si="6"/>
        <v>44819.040000000001</v>
      </c>
      <c r="AA70" s="26">
        <f t="shared" ca="1" si="7"/>
        <v>-36.040000000000873</v>
      </c>
      <c r="AB70" s="7"/>
      <c r="AC70" s="7"/>
      <c r="AD70" s="7"/>
      <c r="AE70" s="7"/>
      <c r="AF70" s="7"/>
    </row>
    <row r="71" spans="1:36" ht="100.15" customHeight="1">
      <c r="A71" s="109" t="s">
        <v>429</v>
      </c>
      <c r="B71" s="4" t="s">
        <v>430</v>
      </c>
      <c r="C71" s="7" t="s">
        <v>392</v>
      </c>
      <c r="D71" s="7" t="s">
        <v>431</v>
      </c>
      <c r="E71" s="1" t="s">
        <v>432</v>
      </c>
      <c r="F71" s="6" t="s">
        <v>433</v>
      </c>
      <c r="G71" s="74" t="s">
        <v>434</v>
      </c>
      <c r="H71" s="71" t="s">
        <v>435</v>
      </c>
      <c r="I71" s="15" t="s">
        <v>436</v>
      </c>
      <c r="J71" s="46" t="s">
        <v>125</v>
      </c>
      <c r="K71" s="18" t="s">
        <v>142</v>
      </c>
      <c r="L71"/>
      <c r="M71" s="22">
        <v>44453</v>
      </c>
      <c r="N71" s="7">
        <v>18</v>
      </c>
      <c r="O71" s="7" t="s">
        <v>120</v>
      </c>
      <c r="P71" s="91" t="s">
        <v>78</v>
      </c>
      <c r="Q71" s="7">
        <v>0</v>
      </c>
      <c r="R71" s="7">
        <v>100</v>
      </c>
      <c r="S71" s="7"/>
      <c r="T71" s="7"/>
      <c r="U71" s="7"/>
      <c r="V71" s="6" t="s">
        <v>437</v>
      </c>
      <c r="W71" s="21" t="s">
        <v>80</v>
      </c>
      <c r="X71" s="9">
        <v>12</v>
      </c>
      <c r="Y71" s="35">
        <v>41925</v>
      </c>
      <c r="Z71" s="28">
        <f t="shared" si="6"/>
        <v>42290.04</v>
      </c>
      <c r="AA71" s="26">
        <f t="shared" ca="1" si="7"/>
        <v>2492.9599999999991</v>
      </c>
      <c r="AB71" s="7"/>
      <c r="AC71" s="7"/>
      <c r="AD71" s="7"/>
      <c r="AE71" s="7"/>
      <c r="AF71" s="7"/>
      <c r="AG71" s="74" t="s">
        <v>434</v>
      </c>
    </row>
    <row r="72" spans="1:36" ht="100.15" customHeight="1">
      <c r="A72" s="109" t="s">
        <v>1232</v>
      </c>
      <c r="B72" s="4" t="s">
        <v>70</v>
      </c>
      <c r="C72" s="7" t="s">
        <v>392</v>
      </c>
      <c r="D72" s="7" t="s">
        <v>431</v>
      </c>
      <c r="E72" s="1" t="s">
        <v>87</v>
      </c>
      <c r="F72" s="6" t="s">
        <v>138</v>
      </c>
      <c r="G72" s="74"/>
      <c r="H72" t="s">
        <v>140</v>
      </c>
      <c r="I72" s="15" t="s">
        <v>141</v>
      </c>
      <c r="J72" s="15"/>
      <c r="K72" s="17" t="s">
        <v>142</v>
      </c>
      <c r="L72" s="1" t="s">
        <v>92</v>
      </c>
      <c r="M72" s="24">
        <v>44504</v>
      </c>
      <c r="N72" s="6">
        <v>193</v>
      </c>
      <c r="O72" s="7" t="s">
        <v>120</v>
      </c>
      <c r="P72" s="94"/>
      <c r="Q72" s="7">
        <v>1</v>
      </c>
      <c r="R72" s="55" t="s">
        <v>1228</v>
      </c>
      <c r="S72" s="7"/>
      <c r="T72" s="7"/>
      <c r="U72" s="7"/>
      <c r="V72" s="6" t="s">
        <v>144</v>
      </c>
      <c r="W72" s="21" t="s">
        <v>93</v>
      </c>
      <c r="X72" s="9">
        <v>12</v>
      </c>
      <c r="Y72" s="35">
        <v>43466</v>
      </c>
      <c r="Z72" s="28">
        <v>43831</v>
      </c>
      <c r="AA72" s="26">
        <v>903</v>
      </c>
      <c r="AB72" s="7"/>
      <c r="AC72" s="7"/>
      <c r="AD72" s="7"/>
      <c r="AE72" s="7"/>
      <c r="AF72" s="7"/>
      <c r="AG72" s="74"/>
    </row>
    <row r="73" spans="1:36" customFormat="1" ht="123.4" customHeight="1">
      <c r="A73" s="109" t="s">
        <v>438</v>
      </c>
      <c r="B73" s="111" t="s">
        <v>146</v>
      </c>
      <c r="C73" s="7" t="s">
        <v>392</v>
      </c>
      <c r="D73" s="7" t="s">
        <v>431</v>
      </c>
      <c r="E73" s="6"/>
      <c r="F73" s="6"/>
      <c r="G73" s="6"/>
      <c r="H73" s="4"/>
      <c r="I73" s="4"/>
      <c r="J73" s="4" t="s">
        <v>132</v>
      </c>
      <c r="K73" s="6" t="b">
        <v>0</v>
      </c>
      <c r="M73" s="7"/>
      <c r="N73" s="7"/>
      <c r="O73" s="7"/>
      <c r="P73" s="91"/>
      <c r="Q73" s="7"/>
      <c r="R73" s="7"/>
      <c r="S73" s="7"/>
      <c r="T73" s="7"/>
      <c r="U73" s="7"/>
      <c r="V73" s="7"/>
      <c r="W73" s="7"/>
      <c r="X73" s="7"/>
      <c r="Y73" s="28"/>
      <c r="Z73" s="28"/>
      <c r="AA73" s="26"/>
      <c r="AB73" s="7"/>
      <c r="AC73" s="7"/>
      <c r="AD73" s="7"/>
      <c r="AE73" s="7"/>
      <c r="AF73" s="7"/>
      <c r="AJ73" s="227"/>
    </row>
    <row r="74" spans="1:36" ht="100.15" customHeight="1">
      <c r="A74" s="109" t="s">
        <v>439</v>
      </c>
      <c r="B74" s="4" t="s">
        <v>225</v>
      </c>
      <c r="C74" s="7" t="s">
        <v>392</v>
      </c>
      <c r="D74" s="7" t="s">
        <v>431</v>
      </c>
      <c r="E74" s="19" t="s">
        <v>421</v>
      </c>
      <c r="F74" s="6" t="s">
        <v>422</v>
      </c>
      <c r="G74" s="1" t="s">
        <v>440</v>
      </c>
      <c r="H74" s="4" t="s">
        <v>90</v>
      </c>
      <c r="I74" s="46"/>
      <c r="J74" s="46"/>
      <c r="K74" s="7" t="b">
        <v>0</v>
      </c>
      <c r="L74"/>
      <c r="M74" s="22">
        <v>44453</v>
      </c>
      <c r="N74" s="7">
        <v>198</v>
      </c>
      <c r="O74" s="7"/>
      <c r="P74" s="93" t="s">
        <v>441</v>
      </c>
      <c r="Q74" s="7">
        <v>1</v>
      </c>
      <c r="R74" s="56" t="s">
        <v>1229</v>
      </c>
      <c r="S74" s="7"/>
      <c r="T74" s="7"/>
      <c r="U74" s="7"/>
      <c r="V74" s="7" t="s">
        <v>424</v>
      </c>
      <c r="W74" s="7" t="s">
        <v>93</v>
      </c>
      <c r="X74" s="7">
        <v>12</v>
      </c>
      <c r="Y74" s="34">
        <v>44461</v>
      </c>
      <c r="Z74" s="28">
        <f>Y74+(X74*30.42)</f>
        <v>44826.04</v>
      </c>
      <c r="AA74" s="26">
        <f ca="1">TODAY()-Z74</f>
        <v>-43.040000000000873</v>
      </c>
      <c r="AB74" s="7"/>
      <c r="AC74" s="7"/>
      <c r="AD74" s="7"/>
      <c r="AE74" s="7"/>
      <c r="AF74" s="7"/>
    </row>
    <row r="75" spans="1:36" ht="100.15" customHeight="1">
      <c r="A75" s="109" t="s">
        <v>442</v>
      </c>
      <c r="B75" s="109" t="s">
        <v>225</v>
      </c>
      <c r="C75" s="6" t="s">
        <v>392</v>
      </c>
      <c r="D75" s="6" t="s">
        <v>443</v>
      </c>
      <c r="E75" s="1" t="s">
        <v>421</v>
      </c>
      <c r="F75" s="6" t="s">
        <v>422</v>
      </c>
      <c r="G75" s="6" t="s">
        <v>444</v>
      </c>
      <c r="H75" s="4" t="s">
        <v>90</v>
      </c>
      <c r="I75" s="46"/>
      <c r="J75" s="46" t="s">
        <v>132</v>
      </c>
      <c r="K75" s="7" t="b">
        <v>0</v>
      </c>
      <c r="M75" s="24">
        <v>44454</v>
      </c>
      <c r="N75" s="7">
        <v>198</v>
      </c>
      <c r="O75" s="7"/>
      <c r="P75" s="93" t="s">
        <v>445</v>
      </c>
      <c r="Q75" s="7">
        <v>-0.03</v>
      </c>
      <c r="R75" s="56" t="s">
        <v>1230</v>
      </c>
      <c r="S75" s="6"/>
      <c r="T75" s="6"/>
      <c r="U75" s="6"/>
      <c r="V75" s="7" t="s">
        <v>424</v>
      </c>
      <c r="W75" s="7" t="s">
        <v>93</v>
      </c>
      <c r="X75" s="7">
        <v>12</v>
      </c>
      <c r="Y75" s="34">
        <v>44461</v>
      </c>
      <c r="Z75" s="28">
        <f>Y75+(X75*30.42)</f>
        <v>44826.04</v>
      </c>
      <c r="AA75" s="26">
        <f ca="1">TODAY()-Z75</f>
        <v>-43.040000000000873</v>
      </c>
      <c r="AB75" s="6"/>
      <c r="AC75" s="6"/>
      <c r="AD75" s="6"/>
      <c r="AE75" s="6"/>
      <c r="AF75" s="6"/>
    </row>
    <row r="76" spans="1:36" ht="100.15" customHeight="1">
      <c r="A76" s="109" t="s">
        <v>446</v>
      </c>
      <c r="B76" s="109" t="s">
        <v>447</v>
      </c>
      <c r="C76" s="6" t="s">
        <v>392</v>
      </c>
      <c r="D76" s="6" t="s">
        <v>448</v>
      </c>
      <c r="E76" s="6"/>
      <c r="F76" s="6"/>
      <c r="G76" s="6"/>
      <c r="J76" s="4" t="s">
        <v>132</v>
      </c>
      <c r="K76" s="6" t="b">
        <v>0</v>
      </c>
      <c r="M76" s="6"/>
      <c r="N76" s="6"/>
      <c r="O76" s="6"/>
      <c r="P76" s="92"/>
      <c r="Q76" s="6"/>
      <c r="R76" s="6"/>
      <c r="S76" s="6"/>
      <c r="T76" s="6"/>
      <c r="U76" s="6"/>
      <c r="V76" s="6"/>
      <c r="W76" s="6"/>
      <c r="X76" s="6"/>
      <c r="Z76" s="28"/>
      <c r="AB76" s="6"/>
      <c r="AC76" s="6"/>
      <c r="AD76" s="6"/>
      <c r="AE76" s="6"/>
      <c r="AF76" s="6"/>
    </row>
    <row r="77" spans="1:36" ht="100.15" customHeight="1">
      <c r="A77" s="109" t="s">
        <v>449</v>
      </c>
      <c r="B77" s="4" t="s">
        <v>450</v>
      </c>
      <c r="C77" s="7" t="s">
        <v>392</v>
      </c>
      <c r="D77" s="7" t="s">
        <v>448</v>
      </c>
      <c r="E77" s="6"/>
      <c r="F77" s="6"/>
      <c r="G77" s="6"/>
      <c r="J77" s="4" t="s">
        <v>132</v>
      </c>
      <c r="K77" s="6" t="b">
        <v>0</v>
      </c>
      <c r="L77"/>
      <c r="M77" s="7"/>
      <c r="N77" s="7"/>
      <c r="O77" s="7"/>
      <c r="P77" s="91"/>
      <c r="Q77" s="7"/>
      <c r="R77" s="7"/>
      <c r="S77" s="7"/>
      <c r="T77" s="7"/>
      <c r="U77" s="7"/>
      <c r="V77" s="7"/>
      <c r="W77" s="7"/>
      <c r="X77" s="7"/>
      <c r="Z77" s="28"/>
      <c r="AB77" s="7"/>
      <c r="AC77" s="7"/>
      <c r="AD77" s="7"/>
      <c r="AE77" s="7"/>
      <c r="AF77" s="7"/>
    </row>
    <row r="78" spans="1:36" ht="100.15" customHeight="1">
      <c r="A78" s="109" t="s">
        <v>451</v>
      </c>
      <c r="B78" s="4" t="s">
        <v>236</v>
      </c>
      <c r="C78" s="7" t="s">
        <v>392</v>
      </c>
      <c r="D78" s="7" t="s">
        <v>452</v>
      </c>
      <c r="E78" s="1" t="s">
        <v>453</v>
      </c>
      <c r="F78" s="6" t="s">
        <v>454</v>
      </c>
      <c r="G78" s="6" t="s">
        <v>455</v>
      </c>
      <c r="H78" s="4" t="s">
        <v>456</v>
      </c>
      <c r="I78" s="15" t="s">
        <v>457</v>
      </c>
      <c r="J78" s="1" t="s">
        <v>116</v>
      </c>
      <c r="K78" s="7" t="b">
        <v>1</v>
      </c>
      <c r="L78"/>
      <c r="M78" s="24">
        <v>44454</v>
      </c>
      <c r="N78" s="7">
        <v>108</v>
      </c>
      <c r="O78" s="7" t="s">
        <v>120</v>
      </c>
      <c r="P78" s="91" t="s">
        <v>143</v>
      </c>
      <c r="Q78" s="7">
        <v>0</v>
      </c>
      <c r="R78" s="7">
        <v>1</v>
      </c>
      <c r="S78" s="7"/>
      <c r="T78" s="7"/>
      <c r="U78" s="7"/>
      <c r="V78" s="6" t="s">
        <v>458</v>
      </c>
      <c r="W78" s="7" t="s">
        <v>210</v>
      </c>
      <c r="X78" s="7">
        <v>12</v>
      </c>
      <c r="Y78" s="28">
        <v>44197</v>
      </c>
      <c r="Z78" s="28">
        <f>Y78+(X78*30.42)</f>
        <v>44562.04</v>
      </c>
      <c r="AA78" s="26">
        <f ca="1">TODAY()-Z78</f>
        <v>220.95999999999913</v>
      </c>
      <c r="AB78" s="7"/>
      <c r="AC78" s="7"/>
      <c r="AD78" s="7"/>
      <c r="AE78" s="7"/>
      <c r="AF78" s="7"/>
    </row>
    <row r="79" spans="1:36" ht="100.15" customHeight="1">
      <c r="A79" s="109" t="s">
        <v>459</v>
      </c>
      <c r="B79" s="111" t="s">
        <v>146</v>
      </c>
      <c r="C79" s="6" t="s">
        <v>392</v>
      </c>
      <c r="D79" s="6" t="s">
        <v>452</v>
      </c>
      <c r="E79" s="6"/>
      <c r="F79" s="16"/>
      <c r="G79" s="6"/>
      <c r="J79" s="4" t="s">
        <v>132</v>
      </c>
      <c r="K79" s="6" t="b">
        <v>0</v>
      </c>
      <c r="M79" s="24"/>
      <c r="N79" s="6"/>
      <c r="O79" s="6"/>
      <c r="P79" s="92"/>
      <c r="Q79" s="6"/>
      <c r="R79" s="6"/>
      <c r="S79" s="6"/>
      <c r="T79" s="6"/>
      <c r="U79" s="6"/>
      <c r="V79" s="6"/>
      <c r="W79" s="6"/>
      <c r="X79" s="6"/>
      <c r="Z79" s="28"/>
      <c r="AB79" s="6"/>
      <c r="AC79" s="6"/>
      <c r="AD79" s="6"/>
      <c r="AE79" s="6"/>
      <c r="AF79" s="6"/>
      <c r="AJ79" s="227" t="s">
        <v>1235</v>
      </c>
    </row>
    <row r="80" spans="1:36" ht="100.15" customHeight="1">
      <c r="A80" s="109" t="s">
        <v>460</v>
      </c>
      <c r="B80" s="111" t="s">
        <v>146</v>
      </c>
      <c r="C80" s="6" t="s">
        <v>392</v>
      </c>
      <c r="D80" s="6" t="s">
        <v>452</v>
      </c>
      <c r="E80" s="6"/>
      <c r="F80" s="6"/>
      <c r="G80" s="6"/>
      <c r="J80" s="4" t="s">
        <v>132</v>
      </c>
      <c r="K80" s="6" t="b">
        <v>0</v>
      </c>
      <c r="M80" s="24"/>
      <c r="N80" s="6"/>
      <c r="O80" s="6"/>
      <c r="P80" s="92"/>
      <c r="Q80" s="6"/>
      <c r="R80" s="6"/>
      <c r="S80" s="6"/>
      <c r="T80" s="6"/>
      <c r="U80" s="6"/>
      <c r="V80" s="6"/>
      <c r="W80" s="6"/>
      <c r="X80" s="6"/>
      <c r="Z80" s="28"/>
      <c r="AB80" s="6"/>
      <c r="AC80" s="6"/>
      <c r="AD80" s="6"/>
      <c r="AE80" s="6"/>
      <c r="AF80" s="6"/>
      <c r="AJ80" s="227" t="s">
        <v>1235</v>
      </c>
    </row>
    <row r="81" spans="1:36" ht="100.15" customHeight="1">
      <c r="A81" s="109" t="s">
        <v>461</v>
      </c>
      <c r="B81" s="4" t="s">
        <v>70</v>
      </c>
      <c r="C81" s="6" t="s">
        <v>462</v>
      </c>
      <c r="D81" s="6" t="s">
        <v>463</v>
      </c>
      <c r="E81" s="1" t="s">
        <v>464</v>
      </c>
      <c r="F81" s="16" t="s">
        <v>465</v>
      </c>
      <c r="G81" s="19" t="s">
        <v>466</v>
      </c>
      <c r="H81" s="15" t="s">
        <v>467</v>
      </c>
      <c r="I81" s="49" t="s">
        <v>468</v>
      </c>
      <c r="J81" s="49"/>
      <c r="K81" s="7" t="b">
        <v>0</v>
      </c>
      <c r="L81" s="12" t="s">
        <v>469</v>
      </c>
      <c r="M81" s="24">
        <v>44454</v>
      </c>
      <c r="N81" s="7">
        <v>241</v>
      </c>
      <c r="O81" s="7" t="s">
        <v>73</v>
      </c>
      <c r="P81" s="91"/>
      <c r="Q81" s="7"/>
      <c r="R81" s="7"/>
      <c r="S81" s="7"/>
      <c r="T81" s="7"/>
      <c r="U81" s="7"/>
      <c r="V81" s="6" t="s">
        <v>470</v>
      </c>
      <c r="W81" s="6" t="s">
        <v>384</v>
      </c>
      <c r="X81" s="7">
        <v>12</v>
      </c>
      <c r="Y81" s="33">
        <v>44544</v>
      </c>
      <c r="Z81" s="28">
        <f>Y81+(X81*30.42)</f>
        <v>44909.04</v>
      </c>
      <c r="AA81" s="26">
        <f ca="1">TODAY()-Z81</f>
        <v>-126.04000000000087</v>
      </c>
      <c r="AB81" s="7"/>
      <c r="AC81" s="7"/>
      <c r="AD81" s="7"/>
      <c r="AE81" s="7"/>
      <c r="AF81" s="7"/>
      <c r="AG81" s="19" t="s">
        <v>471</v>
      </c>
      <c r="AH81" s="19" t="s">
        <v>472</v>
      </c>
    </row>
    <row r="82" spans="1:36" ht="100.15" customHeight="1">
      <c r="A82" s="109" t="s">
        <v>473</v>
      </c>
      <c r="B82" s="4" t="s">
        <v>70</v>
      </c>
      <c r="C82" s="6" t="s">
        <v>462</v>
      </c>
      <c r="D82" s="6" t="s">
        <v>463</v>
      </c>
      <c r="E82" s="19" t="s">
        <v>464</v>
      </c>
      <c r="F82" s="16" t="s">
        <v>465</v>
      </c>
      <c r="G82" s="19" t="s">
        <v>474</v>
      </c>
      <c r="H82" s="4" t="s">
        <v>467</v>
      </c>
      <c r="I82" s="49" t="s">
        <v>468</v>
      </c>
      <c r="J82" s="49"/>
      <c r="K82" s="7" t="b">
        <v>0</v>
      </c>
      <c r="L82" s="15" t="s">
        <v>475</v>
      </c>
      <c r="M82" s="24">
        <v>44454</v>
      </c>
      <c r="N82" s="7">
        <v>241</v>
      </c>
      <c r="O82" s="7" t="s">
        <v>73</v>
      </c>
      <c r="P82" s="91"/>
      <c r="Q82" s="7"/>
      <c r="R82" s="7"/>
      <c r="S82" s="6"/>
      <c r="T82" s="6"/>
      <c r="U82" s="6"/>
      <c r="V82" s="6" t="s">
        <v>470</v>
      </c>
      <c r="W82" s="6" t="s">
        <v>384</v>
      </c>
      <c r="X82" s="7">
        <v>12</v>
      </c>
      <c r="Y82" s="33">
        <v>44544</v>
      </c>
      <c r="Z82" s="28">
        <f>Y82+(X82*30.42)</f>
        <v>44909.04</v>
      </c>
      <c r="AA82" s="26">
        <f ca="1">TODAY()-Z82</f>
        <v>-126.04000000000087</v>
      </c>
      <c r="AB82" s="6"/>
      <c r="AC82" s="6"/>
      <c r="AD82" s="6"/>
      <c r="AE82" s="6"/>
      <c r="AF82" s="6"/>
      <c r="AG82" s="19" t="s">
        <v>476</v>
      </c>
      <c r="AH82" s="19" t="s">
        <v>477</v>
      </c>
    </row>
    <row r="83" spans="1:36" ht="100.15" customHeight="1">
      <c r="A83" s="109" t="s">
        <v>470</v>
      </c>
      <c r="B83" s="4" t="s">
        <v>70</v>
      </c>
      <c r="C83" s="6" t="s">
        <v>462</v>
      </c>
      <c r="D83" s="6" t="s">
        <v>463</v>
      </c>
      <c r="E83" s="1" t="s">
        <v>464</v>
      </c>
      <c r="F83" t="s">
        <v>465</v>
      </c>
      <c r="G83" s="19" t="s">
        <v>478</v>
      </c>
      <c r="H83" s="4" t="s">
        <v>467</v>
      </c>
      <c r="I83" s="49" t="s">
        <v>468</v>
      </c>
      <c r="J83" s="49"/>
      <c r="K83" s="7" t="b">
        <v>0</v>
      </c>
      <c r="L83" s="121" t="s">
        <v>475</v>
      </c>
      <c r="M83" s="24">
        <v>44454</v>
      </c>
      <c r="N83" s="7">
        <v>241</v>
      </c>
      <c r="O83" s="7" t="s">
        <v>73</v>
      </c>
      <c r="P83" s="91"/>
      <c r="Q83" s="7"/>
      <c r="R83" s="7"/>
      <c r="S83" s="6"/>
      <c r="T83" s="6"/>
      <c r="U83" s="6"/>
      <c r="V83" s="6" t="s">
        <v>470</v>
      </c>
      <c r="W83" s="6" t="s">
        <v>384</v>
      </c>
      <c r="X83" s="7">
        <v>12</v>
      </c>
      <c r="Y83" s="33">
        <v>44544</v>
      </c>
      <c r="Z83" s="28">
        <f>Y83+(X83*30.42)</f>
        <v>44909.04</v>
      </c>
      <c r="AA83" s="26">
        <f ca="1">TODAY()-Z83</f>
        <v>-126.04000000000087</v>
      </c>
      <c r="AB83" s="6"/>
      <c r="AC83" s="6"/>
      <c r="AD83" s="6"/>
      <c r="AE83" s="6"/>
      <c r="AF83" s="6"/>
      <c r="AG83" s="19" t="s">
        <v>479</v>
      </c>
      <c r="AH83" s="19" t="s">
        <v>480</v>
      </c>
    </row>
    <row r="84" spans="1:36" customFormat="1" ht="38.25">
      <c r="A84" s="109" t="s">
        <v>481</v>
      </c>
      <c r="B84" s="111" t="s">
        <v>146</v>
      </c>
      <c r="C84" s="7" t="s">
        <v>462</v>
      </c>
      <c r="D84" s="7" t="s">
        <v>482</v>
      </c>
      <c r="E84" s="6" t="s">
        <v>483</v>
      </c>
      <c r="F84" s="6" t="s">
        <v>484</v>
      </c>
      <c r="G84" s="19" t="s">
        <v>485</v>
      </c>
      <c r="H84" s="4"/>
      <c r="I84" s="4"/>
      <c r="J84" s="4" t="s">
        <v>486</v>
      </c>
      <c r="K84" s="7"/>
      <c r="L84" s="71"/>
      <c r="M84" s="7"/>
      <c r="N84" s="7"/>
      <c r="O84" s="7"/>
      <c r="P84" s="91"/>
      <c r="Q84" s="7"/>
      <c r="R84" s="7"/>
      <c r="S84" s="7"/>
      <c r="T84" s="7"/>
      <c r="U84" s="7"/>
      <c r="V84" s="7" t="s">
        <v>487</v>
      </c>
      <c r="W84" s="7"/>
      <c r="X84" s="7"/>
      <c r="Y84" s="28">
        <v>44544</v>
      </c>
      <c r="Z84" s="28">
        <f>Y84+(X84*30.42)</f>
        <v>44544</v>
      </c>
      <c r="AA84" s="26">
        <f ca="1">TODAY()-Z84</f>
        <v>239</v>
      </c>
      <c r="AB84" s="7"/>
      <c r="AC84" s="7"/>
      <c r="AD84" s="7"/>
      <c r="AE84" s="7"/>
      <c r="AF84" s="7"/>
      <c r="AG84" s="19" t="s">
        <v>488</v>
      </c>
      <c r="AH84" s="19" t="s">
        <v>489</v>
      </c>
      <c r="AJ84" s="227"/>
    </row>
    <row r="85" spans="1:36" ht="100.15" customHeight="1">
      <c r="A85" s="109" t="s">
        <v>490</v>
      </c>
      <c r="B85" s="111" t="s">
        <v>146</v>
      </c>
      <c r="C85" s="6" t="s">
        <v>462</v>
      </c>
      <c r="D85" s="6" t="s">
        <v>491</v>
      </c>
      <c r="E85" s="15" t="s">
        <v>492</v>
      </c>
      <c r="F85" s="4" t="s">
        <v>493</v>
      </c>
      <c r="G85" s="19" t="s">
        <v>494</v>
      </c>
      <c r="H85" s="4" t="s">
        <v>495</v>
      </c>
      <c r="I85" s="46" t="s">
        <v>495</v>
      </c>
      <c r="J85" s="46"/>
      <c r="K85" s="6" t="b">
        <v>0</v>
      </c>
      <c r="L85" s="15" t="s">
        <v>496</v>
      </c>
      <c r="M85" s="24" t="s">
        <v>497</v>
      </c>
      <c r="N85" s="6">
        <v>241</v>
      </c>
      <c r="O85" s="6" t="s">
        <v>73</v>
      </c>
      <c r="P85" s="92"/>
      <c r="Q85" s="6"/>
      <c r="R85" s="6"/>
      <c r="S85" s="6"/>
      <c r="T85" s="6"/>
      <c r="U85" s="6"/>
      <c r="V85" s="6" t="s">
        <v>498</v>
      </c>
      <c r="W85" s="6" t="s">
        <v>384</v>
      </c>
      <c r="X85" s="6">
        <v>12</v>
      </c>
      <c r="Y85" s="33">
        <v>44652</v>
      </c>
      <c r="Z85" s="28">
        <v>45017</v>
      </c>
      <c r="AB85" s="6"/>
      <c r="AC85" s="6"/>
      <c r="AD85" s="6"/>
      <c r="AE85" s="6"/>
      <c r="AF85" s="6"/>
      <c r="AG85" s="19" t="s">
        <v>499</v>
      </c>
      <c r="AH85" s="19" t="s">
        <v>500</v>
      </c>
    </row>
    <row r="86" spans="1:36" ht="100.15" customHeight="1">
      <c r="A86" s="109" t="s">
        <v>501</v>
      </c>
      <c r="B86" s="120" t="s">
        <v>70</v>
      </c>
      <c r="C86" s="6" t="s">
        <v>462</v>
      </c>
      <c r="D86" s="6" t="s">
        <v>491</v>
      </c>
      <c r="E86" s="15" t="s">
        <v>502</v>
      </c>
      <c r="F86" s="4" t="s">
        <v>503</v>
      </c>
      <c r="G86" s="19" t="s">
        <v>504</v>
      </c>
      <c r="H86" s="15" t="s">
        <v>505</v>
      </c>
      <c r="I86" s="49" t="s">
        <v>506</v>
      </c>
      <c r="J86" s="49"/>
      <c r="K86" s="6" t="b">
        <v>0</v>
      </c>
      <c r="L86" s="15" t="s">
        <v>507</v>
      </c>
      <c r="M86" s="24" t="s">
        <v>508</v>
      </c>
      <c r="N86" s="6">
        <v>70</v>
      </c>
      <c r="O86" s="6" t="s">
        <v>73</v>
      </c>
      <c r="P86" s="92" t="s">
        <v>78</v>
      </c>
      <c r="Q86" s="6">
        <v>0</v>
      </c>
      <c r="R86" s="6">
        <v>100</v>
      </c>
      <c r="S86" s="6"/>
      <c r="T86" s="6"/>
      <c r="U86" s="6"/>
      <c r="V86" s="6" t="s">
        <v>509</v>
      </c>
      <c r="W86" s="6" t="s">
        <v>384</v>
      </c>
      <c r="X86" s="6">
        <v>12</v>
      </c>
      <c r="Y86" s="33">
        <v>44347</v>
      </c>
      <c r="Z86" s="28">
        <v>44712</v>
      </c>
      <c r="AA86" s="26">
        <f t="shared" ref="AA86:AA96" ca="1" si="8">TODAY()-Z86</f>
        <v>71</v>
      </c>
      <c r="AB86" s="6"/>
      <c r="AC86" s="6"/>
      <c r="AD86" s="6"/>
      <c r="AE86" s="6"/>
      <c r="AF86" s="6"/>
      <c r="AG86" s="19" t="s">
        <v>488</v>
      </c>
      <c r="AH86" s="19" t="s">
        <v>489</v>
      </c>
    </row>
    <row r="87" spans="1:36" ht="100.15" customHeight="1">
      <c r="A87" s="109" t="s">
        <v>510</v>
      </c>
      <c r="B87" s="4" t="s">
        <v>70</v>
      </c>
      <c r="C87" s="6" t="s">
        <v>462</v>
      </c>
      <c r="D87" s="6" t="s">
        <v>491</v>
      </c>
      <c r="E87" s="1" t="s">
        <v>511</v>
      </c>
      <c r="F87" s="16" t="s">
        <v>512</v>
      </c>
      <c r="G87" s="19" t="s">
        <v>513</v>
      </c>
      <c r="H87" s="15" t="s">
        <v>505</v>
      </c>
      <c r="I87" s="49" t="s">
        <v>506</v>
      </c>
      <c r="J87" s="49"/>
      <c r="K87" s="6" t="b">
        <v>0</v>
      </c>
      <c r="L87" s="13" t="s">
        <v>507</v>
      </c>
      <c r="M87" s="24">
        <v>44512</v>
      </c>
      <c r="N87" s="6">
        <v>70</v>
      </c>
      <c r="O87" s="7" t="s">
        <v>120</v>
      </c>
      <c r="P87" s="92" t="s">
        <v>78</v>
      </c>
      <c r="Q87" s="7">
        <v>0</v>
      </c>
      <c r="R87" s="6">
        <v>100</v>
      </c>
      <c r="S87" s="6"/>
      <c r="T87" s="6"/>
      <c r="U87" s="6"/>
      <c r="V87" s="6" t="s">
        <v>514</v>
      </c>
      <c r="W87" s="6" t="s">
        <v>93</v>
      </c>
      <c r="X87" s="6">
        <v>12</v>
      </c>
      <c r="Y87" s="28">
        <v>44347</v>
      </c>
      <c r="Z87" s="28">
        <f t="shared" ref="Z87:Z96" si="9">Y87+(X87*30.42)</f>
        <v>44712.04</v>
      </c>
      <c r="AA87" s="26">
        <f t="shared" ca="1" si="8"/>
        <v>70.959999999999127</v>
      </c>
      <c r="AB87" s="6"/>
      <c r="AC87" s="6"/>
      <c r="AD87" s="6"/>
      <c r="AE87" s="6"/>
      <c r="AF87" s="6"/>
      <c r="AG87" s="19" t="s">
        <v>488</v>
      </c>
      <c r="AH87" s="19" t="s">
        <v>489</v>
      </c>
    </row>
    <row r="88" spans="1:36" customFormat="1" ht="179.65" customHeight="1">
      <c r="A88" s="109" t="s">
        <v>515</v>
      </c>
      <c r="B88" s="109" t="s">
        <v>236</v>
      </c>
      <c r="C88" s="6" t="s">
        <v>462</v>
      </c>
      <c r="D88" s="6" t="s">
        <v>482</v>
      </c>
      <c r="E88" s="1" t="s">
        <v>516</v>
      </c>
      <c r="F88" s="16" t="s">
        <v>517</v>
      </c>
      <c r="G88" s="19" t="s">
        <v>518</v>
      </c>
      <c r="H88" s="15" t="s">
        <v>519</v>
      </c>
      <c r="I88" s="49" t="s">
        <v>520</v>
      </c>
      <c r="J88" s="49"/>
      <c r="K88" s="6" t="b">
        <v>0</v>
      </c>
      <c r="L88" s="71" t="s">
        <v>469</v>
      </c>
      <c r="M88" s="24">
        <v>44454</v>
      </c>
      <c r="N88" s="6">
        <v>108</v>
      </c>
      <c r="O88" s="6" t="s">
        <v>120</v>
      </c>
      <c r="P88" s="92"/>
      <c r="Q88" s="6">
        <v>0</v>
      </c>
      <c r="R88" s="6">
        <v>1</v>
      </c>
      <c r="S88" s="6"/>
      <c r="T88" s="6"/>
      <c r="U88" s="6"/>
      <c r="V88" s="6" t="s">
        <v>521</v>
      </c>
      <c r="W88" s="6" t="s">
        <v>210</v>
      </c>
      <c r="X88" s="6">
        <v>12</v>
      </c>
      <c r="Y88" s="28">
        <v>44166</v>
      </c>
      <c r="Z88" s="28">
        <f t="shared" si="9"/>
        <v>44531.040000000001</v>
      </c>
      <c r="AA88" s="26">
        <f t="shared" ca="1" si="8"/>
        <v>251.95999999999913</v>
      </c>
      <c r="AB88" s="6"/>
      <c r="AC88" s="6"/>
      <c r="AD88" s="6"/>
      <c r="AE88" s="6"/>
      <c r="AF88" s="6"/>
      <c r="AG88" s="19" t="s">
        <v>522</v>
      </c>
      <c r="AH88" s="19" t="s">
        <v>523</v>
      </c>
      <c r="AJ88" s="227"/>
    </row>
    <row r="89" spans="1:36" ht="100.15" customHeight="1">
      <c r="A89" s="109" t="s">
        <v>524</v>
      </c>
      <c r="B89" s="109" t="s">
        <v>163</v>
      </c>
      <c r="C89" s="6" t="s">
        <v>525</v>
      </c>
      <c r="D89" s="6" t="s">
        <v>526</v>
      </c>
      <c r="E89" s="19" t="s">
        <v>527</v>
      </c>
      <c r="F89" s="4" t="s">
        <v>528</v>
      </c>
      <c r="G89" s="6" t="s">
        <v>529</v>
      </c>
      <c r="H89" t="s">
        <v>530</v>
      </c>
      <c r="I89" s="1" t="s">
        <v>531</v>
      </c>
      <c r="J89" s="1" t="s">
        <v>532</v>
      </c>
      <c r="K89" s="6" t="b">
        <v>1</v>
      </c>
      <c r="M89" s="24">
        <v>44505</v>
      </c>
      <c r="N89" s="6">
        <v>152</v>
      </c>
      <c r="O89" s="6" t="s">
        <v>120</v>
      </c>
      <c r="P89" s="92" t="s">
        <v>78</v>
      </c>
      <c r="Q89" s="7">
        <v>0</v>
      </c>
      <c r="R89" s="6">
        <v>100</v>
      </c>
      <c r="S89" s="6"/>
      <c r="T89" s="6"/>
      <c r="U89" s="6"/>
      <c r="V89" s="6" t="s">
        <v>533</v>
      </c>
      <c r="W89" s="6" t="s">
        <v>93</v>
      </c>
      <c r="X89" s="6">
        <v>12</v>
      </c>
      <c r="Y89" s="28">
        <v>44166</v>
      </c>
      <c r="Z89" s="28">
        <f t="shared" si="9"/>
        <v>44531.040000000001</v>
      </c>
      <c r="AA89" s="26">
        <f t="shared" ca="1" si="8"/>
        <v>251.95999999999913</v>
      </c>
      <c r="AB89" s="6"/>
      <c r="AC89" s="6"/>
      <c r="AD89" s="6"/>
      <c r="AE89" s="6"/>
      <c r="AF89" s="6"/>
      <c r="AG89" s="1" t="s">
        <v>534</v>
      </c>
      <c r="AI89" s="15" t="s">
        <v>535</v>
      </c>
    </row>
    <row r="90" spans="1:36" ht="100.15" customHeight="1">
      <c r="A90" s="6" t="s">
        <v>536</v>
      </c>
      <c r="B90" s="6" t="s">
        <v>163</v>
      </c>
      <c r="C90" s="6" t="s">
        <v>525</v>
      </c>
      <c r="D90" s="6" t="s">
        <v>526</v>
      </c>
      <c r="E90" s="1" t="s">
        <v>537</v>
      </c>
      <c r="F90" s="6" t="s">
        <v>538</v>
      </c>
      <c r="G90" s="6" t="s">
        <v>539</v>
      </c>
      <c r="H90" s="4" t="s">
        <v>540</v>
      </c>
      <c r="I90" s="15" t="s">
        <v>541</v>
      </c>
      <c r="J90" s="118" t="s">
        <v>542</v>
      </c>
      <c r="K90" s="6" t="b">
        <v>1</v>
      </c>
      <c r="M90" s="22">
        <v>44454</v>
      </c>
      <c r="N90" s="6">
        <v>130</v>
      </c>
      <c r="O90" s="6" t="s">
        <v>120</v>
      </c>
      <c r="P90" s="92" t="s">
        <v>78</v>
      </c>
      <c r="Q90" s="7">
        <v>0</v>
      </c>
      <c r="R90" s="6">
        <v>100</v>
      </c>
      <c r="S90" s="6"/>
      <c r="T90" s="6"/>
      <c r="U90" s="6"/>
      <c r="V90" s="6" t="s">
        <v>543</v>
      </c>
      <c r="W90" s="21" t="s">
        <v>80</v>
      </c>
      <c r="X90" s="7">
        <v>12</v>
      </c>
      <c r="Y90" s="28">
        <v>44573</v>
      </c>
      <c r="Z90" s="28">
        <f t="shared" si="9"/>
        <v>44938.04</v>
      </c>
      <c r="AA90" s="26">
        <f t="shared" ca="1" si="8"/>
        <v>-155.04000000000087</v>
      </c>
      <c r="AB90" s="6"/>
      <c r="AC90" s="6"/>
      <c r="AD90" s="6"/>
      <c r="AE90" s="6"/>
      <c r="AF90" s="6"/>
    </row>
    <row r="91" spans="1:36" ht="100.15" customHeight="1">
      <c r="A91" s="6" t="s">
        <v>544</v>
      </c>
      <c r="B91" s="6" t="s">
        <v>225</v>
      </c>
      <c r="C91" s="6" t="s">
        <v>525</v>
      </c>
      <c r="D91" s="6" t="s">
        <v>526</v>
      </c>
      <c r="E91" s="1" t="s">
        <v>545</v>
      </c>
      <c r="F91" s="16"/>
      <c r="G91" s="1" t="s">
        <v>546</v>
      </c>
      <c r="H91" s="4" t="s">
        <v>547</v>
      </c>
      <c r="I91" s="1" t="s">
        <v>548</v>
      </c>
      <c r="J91" s="1" t="s">
        <v>542</v>
      </c>
      <c r="K91" s="6" t="b">
        <v>1</v>
      </c>
      <c r="M91" s="22">
        <v>44452</v>
      </c>
      <c r="N91" s="6"/>
      <c r="O91" s="6" t="s">
        <v>73</v>
      </c>
      <c r="P91" s="92"/>
      <c r="Q91" s="6"/>
      <c r="R91" s="6"/>
      <c r="S91" s="6"/>
      <c r="T91" s="6"/>
      <c r="U91" s="6"/>
      <c r="V91" s="6" t="s">
        <v>549</v>
      </c>
      <c r="W91" s="6" t="s">
        <v>170</v>
      </c>
      <c r="X91" s="6">
        <v>12</v>
      </c>
      <c r="Y91" s="28">
        <v>44186</v>
      </c>
      <c r="Z91" s="28">
        <f t="shared" si="9"/>
        <v>44551.040000000001</v>
      </c>
      <c r="AA91" s="26">
        <f t="shared" ca="1" si="8"/>
        <v>231.95999999999913</v>
      </c>
      <c r="AB91" s="6"/>
      <c r="AC91" s="6"/>
      <c r="AD91" s="6"/>
      <c r="AE91" s="6"/>
      <c r="AF91" s="6"/>
      <c r="AG91" s="1" t="s">
        <v>550</v>
      </c>
    </row>
    <row r="92" spans="1:36" customFormat="1" ht="51">
      <c r="A92" s="6" t="s">
        <v>551</v>
      </c>
      <c r="B92" s="6" t="s">
        <v>225</v>
      </c>
      <c r="C92" s="6" t="s">
        <v>525</v>
      </c>
      <c r="D92" s="6" t="s">
        <v>526</v>
      </c>
      <c r="E92" s="1" t="s">
        <v>545</v>
      </c>
      <c r="F92" s="16"/>
      <c r="G92" s="1" t="s">
        <v>552</v>
      </c>
      <c r="H92" s="4" t="s">
        <v>547</v>
      </c>
      <c r="I92" s="4" t="s">
        <v>548</v>
      </c>
      <c r="J92" s="4" t="s">
        <v>542</v>
      </c>
      <c r="K92" s="6" t="b">
        <v>1</v>
      </c>
      <c r="L92" s="1"/>
      <c r="M92" s="22">
        <v>44452</v>
      </c>
      <c r="N92" s="6"/>
      <c r="O92" s="6" t="s">
        <v>73</v>
      </c>
      <c r="P92" s="92"/>
      <c r="Q92" s="6"/>
      <c r="R92" s="6"/>
      <c r="S92" s="6"/>
      <c r="T92" s="6"/>
      <c r="U92" s="6"/>
      <c r="V92" s="6" t="s">
        <v>549</v>
      </c>
      <c r="W92" s="6" t="s">
        <v>170</v>
      </c>
      <c r="X92" s="6">
        <v>12</v>
      </c>
      <c r="Y92" s="28">
        <v>44186</v>
      </c>
      <c r="Z92" s="28">
        <f t="shared" si="9"/>
        <v>44551.040000000001</v>
      </c>
      <c r="AA92" s="26">
        <f t="shared" ca="1" si="8"/>
        <v>231.95999999999913</v>
      </c>
      <c r="AB92" s="6"/>
      <c r="AC92" s="6"/>
      <c r="AD92" s="6"/>
      <c r="AE92" s="6"/>
      <c r="AF92" s="6"/>
      <c r="AG92" t="s">
        <v>553</v>
      </c>
      <c r="AJ92" s="227"/>
    </row>
    <row r="93" spans="1:36" ht="100.15" customHeight="1">
      <c r="A93" s="6" t="s">
        <v>554</v>
      </c>
      <c r="B93" s="6" t="s">
        <v>225</v>
      </c>
      <c r="C93" s="6" t="s">
        <v>525</v>
      </c>
      <c r="D93" s="6" t="s">
        <v>526</v>
      </c>
      <c r="E93" s="1" t="s">
        <v>555</v>
      </c>
      <c r="F93" s="16"/>
      <c r="G93" s="1" t="s">
        <v>556</v>
      </c>
      <c r="H93" s="4" t="s">
        <v>547</v>
      </c>
      <c r="I93" s="4" t="s">
        <v>557</v>
      </c>
      <c r="J93" s="4" t="s">
        <v>542</v>
      </c>
      <c r="K93" s="6" t="b">
        <v>1</v>
      </c>
      <c r="M93" s="22">
        <v>44452</v>
      </c>
      <c r="N93" s="6"/>
      <c r="O93" s="6" t="s">
        <v>73</v>
      </c>
      <c r="P93" s="92"/>
      <c r="Q93" s="6"/>
      <c r="R93" s="6"/>
      <c r="S93" s="6"/>
      <c r="T93" s="6"/>
      <c r="U93" s="6"/>
      <c r="V93" s="6" t="s">
        <v>558</v>
      </c>
      <c r="W93" s="6" t="s">
        <v>170</v>
      </c>
      <c r="X93" s="6">
        <v>12</v>
      </c>
      <c r="Y93" s="28">
        <v>44440</v>
      </c>
      <c r="Z93" s="28">
        <f t="shared" si="9"/>
        <v>44805.04</v>
      </c>
      <c r="AA93" s="26">
        <f t="shared" ca="1" si="8"/>
        <v>-22.040000000000873</v>
      </c>
      <c r="AB93" s="6"/>
      <c r="AC93" s="6"/>
      <c r="AD93" s="6"/>
      <c r="AE93" s="6"/>
      <c r="AF93" s="6"/>
      <c r="AG93" s="1" t="s">
        <v>559</v>
      </c>
    </row>
    <row r="94" spans="1:36" ht="100.15" customHeight="1">
      <c r="A94" s="6" t="s">
        <v>560</v>
      </c>
      <c r="B94" s="6" t="s">
        <v>225</v>
      </c>
      <c r="C94" s="6" t="s">
        <v>525</v>
      </c>
      <c r="D94" s="6" t="s">
        <v>526</v>
      </c>
      <c r="E94" s="1" t="s">
        <v>555</v>
      </c>
      <c r="H94" s="4" t="s">
        <v>547</v>
      </c>
      <c r="I94" s="4" t="s">
        <v>557</v>
      </c>
      <c r="J94" s="4" t="s">
        <v>542</v>
      </c>
      <c r="K94" s="6" t="b">
        <v>1</v>
      </c>
      <c r="M94" s="22">
        <v>44452</v>
      </c>
      <c r="N94" s="6"/>
      <c r="O94" s="6" t="s">
        <v>73</v>
      </c>
      <c r="P94" s="92"/>
      <c r="Q94" s="6"/>
      <c r="R94" s="6"/>
      <c r="S94" s="6"/>
      <c r="T94" s="6"/>
      <c r="U94" s="6"/>
      <c r="V94" s="6" t="s">
        <v>558</v>
      </c>
      <c r="W94" s="6" t="s">
        <v>170</v>
      </c>
      <c r="X94" s="6">
        <v>12</v>
      </c>
      <c r="Y94" s="28">
        <v>44440</v>
      </c>
      <c r="Z94" s="28">
        <f t="shared" si="9"/>
        <v>44805.04</v>
      </c>
      <c r="AA94" s="26">
        <f t="shared" ca="1" si="8"/>
        <v>-22.040000000000873</v>
      </c>
      <c r="AB94" s="6"/>
      <c r="AC94" s="6"/>
      <c r="AD94" s="6"/>
      <c r="AE94" s="6"/>
      <c r="AF94" s="6"/>
      <c r="AG94" s="1" t="s">
        <v>561</v>
      </c>
    </row>
    <row r="95" spans="1:36" ht="132" customHeight="1">
      <c r="A95" s="109" t="s">
        <v>562</v>
      </c>
      <c r="B95" s="109" t="s">
        <v>563</v>
      </c>
      <c r="C95" s="6" t="s">
        <v>525</v>
      </c>
      <c r="D95" s="6" t="s">
        <v>526</v>
      </c>
      <c r="E95" s="19" t="s">
        <v>341</v>
      </c>
      <c r="F95" s="6" t="s">
        <v>564</v>
      </c>
      <c r="G95" s="6" t="s">
        <v>565</v>
      </c>
      <c r="H95" s="4" t="s">
        <v>344</v>
      </c>
      <c r="I95" s="49" t="s">
        <v>566</v>
      </c>
      <c r="J95" s="6" t="s">
        <v>567</v>
      </c>
      <c r="K95" s="6" t="b">
        <v>1</v>
      </c>
      <c r="M95" s="22">
        <v>44452</v>
      </c>
      <c r="N95" s="6">
        <v>24</v>
      </c>
      <c r="O95" s="6" t="s">
        <v>120</v>
      </c>
      <c r="P95" s="92" t="s">
        <v>78</v>
      </c>
      <c r="Q95" s="7">
        <v>0</v>
      </c>
      <c r="R95" s="6">
        <v>100</v>
      </c>
      <c r="S95" s="6"/>
      <c r="T95" s="6"/>
      <c r="U95" s="6"/>
      <c r="V95" s="6" t="s">
        <v>568</v>
      </c>
      <c r="W95" s="6" t="s">
        <v>347</v>
      </c>
      <c r="X95" s="6">
        <v>0</v>
      </c>
      <c r="Y95" s="28">
        <v>43160</v>
      </c>
      <c r="Z95" s="28">
        <f t="shared" si="9"/>
        <v>43160</v>
      </c>
      <c r="AA95" s="26">
        <f t="shared" ca="1" si="8"/>
        <v>1623</v>
      </c>
      <c r="AB95" s="6"/>
      <c r="AC95" s="6"/>
      <c r="AD95" s="6"/>
      <c r="AE95" s="6"/>
      <c r="AF95" s="6"/>
    </row>
    <row r="96" spans="1:36" customFormat="1" ht="293.25">
      <c r="A96" s="6" t="s">
        <v>569</v>
      </c>
      <c r="B96" s="4" t="s">
        <v>430</v>
      </c>
      <c r="C96" s="7" t="s">
        <v>525</v>
      </c>
      <c r="D96" s="7" t="s">
        <v>526</v>
      </c>
      <c r="E96" t="s">
        <v>432</v>
      </c>
      <c r="F96" s="6" t="s">
        <v>570</v>
      </c>
      <c r="G96" s="6" t="s">
        <v>571</v>
      </c>
      <c r="H96" t="s">
        <v>572</v>
      </c>
      <c r="I96" s="15" t="s">
        <v>573</v>
      </c>
      <c r="J96" s="119" t="s">
        <v>574</v>
      </c>
      <c r="K96" s="7" t="b">
        <v>1</v>
      </c>
      <c r="M96" s="22">
        <v>44452</v>
      </c>
      <c r="N96" s="7">
        <v>29</v>
      </c>
      <c r="O96" s="7" t="s">
        <v>120</v>
      </c>
      <c r="P96" s="92" t="s">
        <v>78</v>
      </c>
      <c r="Q96" s="7">
        <v>0</v>
      </c>
      <c r="R96" s="6">
        <v>100</v>
      </c>
      <c r="S96" s="7"/>
      <c r="T96" s="7"/>
      <c r="U96" s="7"/>
      <c r="V96" s="6" t="s">
        <v>575</v>
      </c>
      <c r="W96" s="21" t="s">
        <v>80</v>
      </c>
      <c r="X96" s="7">
        <v>12</v>
      </c>
      <c r="Y96" s="31">
        <v>43962</v>
      </c>
      <c r="Z96" s="28">
        <f t="shared" si="9"/>
        <v>44327.040000000001</v>
      </c>
      <c r="AA96" s="26">
        <f t="shared" ca="1" si="8"/>
        <v>455.95999999999913</v>
      </c>
      <c r="AB96" s="7"/>
      <c r="AC96" s="7"/>
      <c r="AD96" s="7"/>
      <c r="AE96" s="7"/>
      <c r="AF96" s="7"/>
      <c r="AG96" s="70" t="s">
        <v>576</v>
      </c>
      <c r="AJ96" s="227"/>
    </row>
    <row r="97" spans="1:36" ht="100.15" customHeight="1">
      <c r="A97" s="6" t="s">
        <v>577</v>
      </c>
      <c r="B97" s="111" t="s">
        <v>146</v>
      </c>
      <c r="C97" s="7" t="s">
        <v>525</v>
      </c>
      <c r="D97" s="7" t="s">
        <v>526</v>
      </c>
      <c r="E97" s="6"/>
      <c r="F97" s="6"/>
      <c r="G97" s="6"/>
      <c r="J97" s="4" t="s">
        <v>578</v>
      </c>
      <c r="K97" s="6" t="b">
        <v>0</v>
      </c>
      <c r="L97"/>
      <c r="M97" s="7"/>
      <c r="N97" s="7"/>
      <c r="O97" s="7"/>
      <c r="P97" s="91"/>
      <c r="Q97" s="7"/>
      <c r="R97" s="7"/>
      <c r="S97" s="7"/>
      <c r="T97" s="7"/>
      <c r="U97" s="7"/>
      <c r="V97" s="7"/>
      <c r="W97" s="7"/>
      <c r="X97" s="7"/>
      <c r="Z97" s="28"/>
      <c r="AB97" s="7"/>
      <c r="AC97" s="7"/>
      <c r="AD97" s="7"/>
      <c r="AE97" s="7"/>
      <c r="AF97" s="7"/>
    </row>
    <row r="98" spans="1:36" ht="100.15" customHeight="1">
      <c r="A98" s="6" t="s">
        <v>579</v>
      </c>
      <c r="B98" s="111" t="s">
        <v>146</v>
      </c>
      <c r="C98" s="7" t="s">
        <v>525</v>
      </c>
      <c r="D98" s="7" t="s">
        <v>526</v>
      </c>
      <c r="E98" s="6"/>
      <c r="F98" s="6"/>
      <c r="G98" s="6"/>
      <c r="J98" s="4" t="s">
        <v>580</v>
      </c>
      <c r="K98" s="6" t="b">
        <v>0</v>
      </c>
      <c r="L98"/>
      <c r="M98" s="7"/>
      <c r="N98" s="7"/>
      <c r="O98" s="7"/>
      <c r="P98" s="91"/>
      <c r="Q98" s="7"/>
      <c r="R98" s="7"/>
      <c r="S98" s="7"/>
      <c r="T98" s="7"/>
      <c r="U98" s="7"/>
      <c r="V98" s="7"/>
      <c r="W98" s="7"/>
      <c r="X98" s="7"/>
      <c r="Z98" s="28"/>
      <c r="AB98" s="7"/>
      <c r="AC98" s="7"/>
      <c r="AD98" s="7"/>
      <c r="AE98" s="7"/>
      <c r="AF98" s="7"/>
    </row>
    <row r="99" spans="1:36" ht="100.15" customHeight="1">
      <c r="A99" s="6" t="s">
        <v>581</v>
      </c>
      <c r="B99" s="4" t="s">
        <v>430</v>
      </c>
      <c r="C99" s="7" t="s">
        <v>525</v>
      </c>
      <c r="D99" s="7" t="s">
        <v>526</v>
      </c>
      <c r="E99" t="s">
        <v>582</v>
      </c>
      <c r="F99" s="6" t="s">
        <v>583</v>
      </c>
      <c r="G99" s="6" t="s">
        <v>584</v>
      </c>
      <c r="H99" s="4" t="s">
        <v>361</v>
      </c>
      <c r="I99" s="15" t="s">
        <v>585</v>
      </c>
      <c r="J99" s="15" t="s">
        <v>586</v>
      </c>
      <c r="K99" s="7" t="b">
        <v>1</v>
      </c>
      <c r="L99"/>
      <c r="M99" s="22">
        <v>44449</v>
      </c>
      <c r="N99" s="7">
        <v>21</v>
      </c>
      <c r="O99" s="7" t="s">
        <v>120</v>
      </c>
      <c r="P99" s="92" t="s">
        <v>78</v>
      </c>
      <c r="Q99" s="7">
        <v>0</v>
      </c>
      <c r="R99" s="6">
        <v>100</v>
      </c>
      <c r="S99" s="7"/>
      <c r="T99" s="7"/>
      <c r="U99" s="7"/>
      <c r="V99" s="6" t="s">
        <v>587</v>
      </c>
      <c r="W99" s="21" t="s">
        <v>80</v>
      </c>
      <c r="X99" s="7">
        <v>12</v>
      </c>
      <c r="Y99" s="31">
        <v>44573</v>
      </c>
      <c r="Z99" s="28">
        <f t="shared" ref="Z99:Z105" si="10">Y99+(X99*30.42)</f>
        <v>44938.04</v>
      </c>
      <c r="AA99" s="26">
        <f t="shared" ref="AA99:AA105" ca="1" si="11">TODAY()-Z99</f>
        <v>-155.04000000000087</v>
      </c>
      <c r="AB99" s="7"/>
      <c r="AC99" s="7"/>
      <c r="AD99" s="7"/>
      <c r="AE99" s="7"/>
      <c r="AF99" s="7"/>
      <c r="AG99" s="1" t="s">
        <v>588</v>
      </c>
      <c r="AH99" s="1" t="s">
        <v>589</v>
      </c>
    </row>
    <row r="100" spans="1:36" ht="100.15" customHeight="1">
      <c r="A100" s="6" t="s">
        <v>590</v>
      </c>
      <c r="B100" s="4" t="s">
        <v>430</v>
      </c>
      <c r="C100" s="7" t="s">
        <v>525</v>
      </c>
      <c r="D100" s="7" t="s">
        <v>526</v>
      </c>
      <c r="E100" s="16" t="s">
        <v>591</v>
      </c>
      <c r="F100" s="6" t="s">
        <v>592</v>
      </c>
      <c r="G100" s="6" t="s">
        <v>593</v>
      </c>
      <c r="H100" t="s">
        <v>594</v>
      </c>
      <c r="I100" s="15" t="s">
        <v>595</v>
      </c>
      <c r="J100" s="15" t="s">
        <v>596</v>
      </c>
      <c r="K100" s="7" t="b">
        <v>1</v>
      </c>
      <c r="L100"/>
      <c r="M100" s="22">
        <v>44449</v>
      </c>
      <c r="N100" s="7">
        <v>20</v>
      </c>
      <c r="O100" s="7" t="s">
        <v>120</v>
      </c>
      <c r="P100" s="92" t="s">
        <v>78</v>
      </c>
      <c r="Q100" s="7">
        <v>0</v>
      </c>
      <c r="R100" s="6">
        <v>100</v>
      </c>
      <c r="S100" s="7"/>
      <c r="T100" s="7"/>
      <c r="U100" s="7"/>
      <c r="V100" s="6" t="s">
        <v>597</v>
      </c>
      <c r="W100" s="21" t="s">
        <v>93</v>
      </c>
      <c r="X100" s="7">
        <v>12</v>
      </c>
      <c r="Y100" s="28">
        <v>43200</v>
      </c>
      <c r="Z100" s="28">
        <f t="shared" si="10"/>
        <v>43565.04</v>
      </c>
      <c r="AA100" s="26">
        <f t="shared" ca="1" si="11"/>
        <v>1217.9599999999991</v>
      </c>
      <c r="AB100" s="7"/>
      <c r="AC100" s="7"/>
      <c r="AD100" s="7"/>
      <c r="AE100" s="7"/>
      <c r="AF100" s="7"/>
      <c r="AG100" s="1" t="s">
        <v>598</v>
      </c>
      <c r="AH100" s="1" t="s">
        <v>589</v>
      </c>
    </row>
    <row r="101" spans="1:36" ht="100.15" customHeight="1">
      <c r="A101" s="6" t="s">
        <v>599</v>
      </c>
      <c r="B101" s="4" t="s">
        <v>163</v>
      </c>
      <c r="C101" s="7" t="s">
        <v>525</v>
      </c>
      <c r="D101" s="7" t="s">
        <v>526</v>
      </c>
      <c r="E101" s="1" t="s">
        <v>537</v>
      </c>
      <c r="F101" s="6" t="s">
        <v>600</v>
      </c>
      <c r="G101" s="6" t="s">
        <v>601</v>
      </c>
      <c r="H101" s="4" t="s">
        <v>540</v>
      </c>
      <c r="I101" s="15" t="s">
        <v>541</v>
      </c>
      <c r="J101" s="15" t="s">
        <v>596</v>
      </c>
      <c r="K101" s="7" t="b">
        <v>1</v>
      </c>
      <c r="M101" s="22">
        <v>44448</v>
      </c>
      <c r="N101" s="7">
        <v>130</v>
      </c>
      <c r="O101" s="7" t="s">
        <v>120</v>
      </c>
      <c r="P101" s="92" t="s">
        <v>78</v>
      </c>
      <c r="Q101" s="7">
        <v>0</v>
      </c>
      <c r="R101" s="6">
        <v>100</v>
      </c>
      <c r="S101" s="7"/>
      <c r="T101" s="7"/>
      <c r="U101" s="7"/>
      <c r="V101" s="6" t="s">
        <v>602</v>
      </c>
      <c r="W101" s="21" t="s">
        <v>80</v>
      </c>
      <c r="X101" s="7">
        <v>12</v>
      </c>
      <c r="Y101" s="28">
        <v>44573</v>
      </c>
      <c r="Z101" s="28">
        <f t="shared" si="10"/>
        <v>44938.04</v>
      </c>
      <c r="AA101" s="26">
        <f t="shared" ca="1" si="11"/>
        <v>-155.04000000000087</v>
      </c>
      <c r="AB101" s="6"/>
      <c r="AC101" s="6"/>
      <c r="AD101" s="6"/>
      <c r="AE101" s="6"/>
      <c r="AF101" s="6"/>
    </row>
    <row r="102" spans="1:36" ht="100.15" customHeight="1">
      <c r="A102" s="6" t="s">
        <v>603</v>
      </c>
      <c r="B102" s="4" t="s">
        <v>163</v>
      </c>
      <c r="C102" s="7" t="s">
        <v>525</v>
      </c>
      <c r="D102" s="7" t="s">
        <v>526</v>
      </c>
      <c r="E102" s="1" t="s">
        <v>537</v>
      </c>
      <c r="F102" s="16" t="s">
        <v>604</v>
      </c>
      <c r="G102" s="6" t="s">
        <v>605</v>
      </c>
      <c r="H102" s="4" t="s">
        <v>540</v>
      </c>
      <c r="I102" s="15" t="s">
        <v>541</v>
      </c>
      <c r="J102" s="15" t="s">
        <v>606</v>
      </c>
      <c r="K102" s="7" t="b">
        <v>1</v>
      </c>
      <c r="M102" s="22">
        <v>44448</v>
      </c>
      <c r="N102" s="7">
        <v>130</v>
      </c>
      <c r="O102" s="7" t="s">
        <v>120</v>
      </c>
      <c r="P102" s="92" t="s">
        <v>78</v>
      </c>
      <c r="Q102" s="7">
        <v>0</v>
      </c>
      <c r="R102" s="6">
        <v>100</v>
      </c>
      <c r="S102" s="7"/>
      <c r="T102" s="7"/>
      <c r="U102" s="7"/>
      <c r="V102" s="6" t="s">
        <v>607</v>
      </c>
      <c r="W102" s="21" t="s">
        <v>80</v>
      </c>
      <c r="X102" s="7">
        <v>12</v>
      </c>
      <c r="Y102" s="28">
        <v>44573</v>
      </c>
      <c r="Z102" s="28">
        <f t="shared" si="10"/>
        <v>44938.04</v>
      </c>
      <c r="AA102" s="26">
        <f t="shared" ca="1" si="11"/>
        <v>-155.04000000000087</v>
      </c>
      <c r="AB102" s="6"/>
      <c r="AC102" s="6"/>
      <c r="AD102" s="6"/>
      <c r="AE102" s="6"/>
      <c r="AF102" s="6"/>
    </row>
    <row r="103" spans="1:36" ht="100.15" customHeight="1">
      <c r="A103" s="6" t="s">
        <v>608</v>
      </c>
      <c r="B103" s="4" t="s">
        <v>163</v>
      </c>
      <c r="C103" s="7" t="s">
        <v>525</v>
      </c>
      <c r="D103" s="7" t="s">
        <v>526</v>
      </c>
      <c r="E103" s="1" t="s">
        <v>537</v>
      </c>
      <c r="F103" s="6" t="s">
        <v>609</v>
      </c>
      <c r="G103" s="6" t="s">
        <v>610</v>
      </c>
      <c r="H103" s="4" t="s">
        <v>540</v>
      </c>
      <c r="I103" s="15" t="s">
        <v>541</v>
      </c>
      <c r="J103" s="15" t="s">
        <v>606</v>
      </c>
      <c r="K103" s="7" t="b">
        <v>1</v>
      </c>
      <c r="M103" s="22">
        <v>44448</v>
      </c>
      <c r="N103" s="7">
        <v>130</v>
      </c>
      <c r="O103" s="7" t="s">
        <v>120</v>
      </c>
      <c r="P103" s="92" t="s">
        <v>78</v>
      </c>
      <c r="Q103" s="7">
        <v>0</v>
      </c>
      <c r="R103" s="6">
        <v>100</v>
      </c>
      <c r="S103" s="7"/>
      <c r="T103" s="7"/>
      <c r="U103" s="7"/>
      <c r="V103" s="6" t="s">
        <v>611</v>
      </c>
      <c r="W103" s="21" t="s">
        <v>80</v>
      </c>
      <c r="X103" s="7">
        <v>12</v>
      </c>
      <c r="Y103" s="28">
        <v>44573</v>
      </c>
      <c r="Z103" s="28">
        <f t="shared" si="10"/>
        <v>44938.04</v>
      </c>
      <c r="AA103" s="26">
        <f t="shared" ca="1" si="11"/>
        <v>-155.04000000000087</v>
      </c>
      <c r="AB103" s="6"/>
      <c r="AC103" s="6"/>
      <c r="AD103" s="6"/>
      <c r="AE103" s="6"/>
      <c r="AF103" s="6"/>
    </row>
    <row r="104" spans="1:36" customFormat="1" ht="38.25">
      <c r="A104" s="6" t="s">
        <v>612</v>
      </c>
      <c r="B104" s="4" t="s">
        <v>163</v>
      </c>
      <c r="C104" s="6" t="s">
        <v>525</v>
      </c>
      <c r="D104" s="6" t="s">
        <v>613</v>
      </c>
      <c r="E104" s="16" t="s">
        <v>87</v>
      </c>
      <c r="F104" s="6" t="s">
        <v>138</v>
      </c>
      <c r="G104" s="6"/>
      <c r="H104" t="s">
        <v>140</v>
      </c>
      <c r="I104" s="15" t="s">
        <v>141</v>
      </c>
      <c r="J104" s="15"/>
      <c r="K104" s="17" t="s">
        <v>142</v>
      </c>
      <c r="L104" s="1" t="s">
        <v>92</v>
      </c>
      <c r="M104" s="24">
        <v>44504</v>
      </c>
      <c r="N104" s="6">
        <v>193</v>
      </c>
      <c r="O104" s="7" t="s">
        <v>120</v>
      </c>
      <c r="P104" s="94"/>
      <c r="Q104" s="7">
        <v>1</v>
      </c>
      <c r="R104" s="55" t="s">
        <v>1228</v>
      </c>
      <c r="S104" s="6"/>
      <c r="T104" s="6"/>
      <c r="U104" s="6"/>
      <c r="V104" s="6" t="s">
        <v>144</v>
      </c>
      <c r="W104" s="7" t="s">
        <v>93</v>
      </c>
      <c r="X104" s="6">
        <v>12</v>
      </c>
      <c r="Y104" s="28">
        <v>43466</v>
      </c>
      <c r="Z104" s="28">
        <v>43831</v>
      </c>
      <c r="AA104" s="26">
        <v>903</v>
      </c>
      <c r="AB104" s="6"/>
      <c r="AC104" s="6"/>
      <c r="AD104" s="6"/>
      <c r="AE104" s="6"/>
      <c r="AF104" s="6"/>
      <c r="AJ104" s="227"/>
    </row>
    <row r="105" spans="1:36" ht="100.15" customHeight="1">
      <c r="A105" s="6" t="s">
        <v>615</v>
      </c>
      <c r="B105" s="6" t="s">
        <v>70</v>
      </c>
      <c r="C105" s="6" t="s">
        <v>525</v>
      </c>
      <c r="D105" s="6" t="s">
        <v>616</v>
      </c>
      <c r="E105" t="s">
        <v>617</v>
      </c>
      <c r="F105" s="16" t="s">
        <v>618</v>
      </c>
      <c r="G105" s="6" t="s">
        <v>619</v>
      </c>
      <c r="H105" s="4" t="s">
        <v>90</v>
      </c>
      <c r="I105" s="15" t="s">
        <v>620</v>
      </c>
      <c r="J105" s="15" t="s">
        <v>621</v>
      </c>
      <c r="K105" s="6" t="b">
        <v>0</v>
      </c>
      <c r="M105" s="22">
        <v>44449</v>
      </c>
      <c r="N105" s="6">
        <v>190</v>
      </c>
      <c r="O105" s="6" t="s">
        <v>120</v>
      </c>
      <c r="P105" s="92" t="s">
        <v>622</v>
      </c>
      <c r="Q105" s="6">
        <v>0</v>
      </c>
      <c r="R105" s="6">
        <v>100</v>
      </c>
      <c r="S105" s="6"/>
      <c r="T105" s="6"/>
      <c r="U105" s="6"/>
      <c r="V105" s="6"/>
      <c r="W105" s="21" t="s">
        <v>93</v>
      </c>
      <c r="X105" s="6">
        <v>12</v>
      </c>
      <c r="Y105" s="28">
        <v>44573</v>
      </c>
      <c r="Z105" s="28">
        <f t="shared" si="10"/>
        <v>44938.04</v>
      </c>
      <c r="AA105" s="26">
        <f t="shared" ca="1" si="11"/>
        <v>-155.04000000000087</v>
      </c>
      <c r="AB105" s="6"/>
      <c r="AC105" s="6"/>
      <c r="AD105" s="6"/>
      <c r="AE105" s="6"/>
      <c r="AF105" s="6"/>
    </row>
    <row r="106" spans="1:36" customFormat="1" ht="12.75">
      <c r="A106" s="6" t="s">
        <v>623</v>
      </c>
      <c r="B106" s="4" t="s">
        <v>146</v>
      </c>
      <c r="C106" s="7" t="s">
        <v>525</v>
      </c>
      <c r="D106" s="7" t="s">
        <v>624</v>
      </c>
      <c r="E106" s="6"/>
      <c r="F106" s="6"/>
      <c r="G106" s="6"/>
      <c r="H106" s="4"/>
      <c r="I106" s="4"/>
      <c r="J106" s="4"/>
      <c r="K106" s="6" t="b">
        <v>0</v>
      </c>
      <c r="M106" s="7"/>
      <c r="N106" s="7"/>
      <c r="O106" s="7"/>
      <c r="P106" s="91"/>
      <c r="Q106" s="7"/>
      <c r="R106" s="7"/>
      <c r="S106" s="7"/>
      <c r="T106" s="7"/>
      <c r="U106" s="7"/>
      <c r="V106" s="7"/>
      <c r="W106" s="7"/>
      <c r="X106" s="7"/>
      <c r="Y106" s="28"/>
      <c r="Z106" s="28"/>
      <c r="AA106" s="26"/>
      <c r="AB106" s="7"/>
      <c r="AC106" s="7"/>
      <c r="AD106" s="7"/>
      <c r="AE106" s="7"/>
      <c r="AF106" s="7"/>
      <c r="AJ106" s="227" t="s">
        <v>1235</v>
      </c>
    </row>
    <row r="107" spans="1:36" ht="100.15" customHeight="1">
      <c r="A107" s="225" t="s">
        <v>1233</v>
      </c>
      <c r="B107" s="4" t="s">
        <v>70</v>
      </c>
      <c r="C107" s="7" t="s">
        <v>525</v>
      </c>
      <c r="D107" s="7" t="s">
        <v>624</v>
      </c>
      <c r="E107" s="1" t="s">
        <v>87</v>
      </c>
      <c r="F107" s="6" t="s">
        <v>138</v>
      </c>
      <c r="G107" s="74"/>
      <c r="H107" t="s">
        <v>140</v>
      </c>
      <c r="I107" s="15" t="s">
        <v>141</v>
      </c>
      <c r="J107" s="15"/>
      <c r="K107" s="17" t="s">
        <v>142</v>
      </c>
      <c r="L107" s="1" t="s">
        <v>92</v>
      </c>
      <c r="M107" s="24">
        <v>44504</v>
      </c>
      <c r="N107" s="6">
        <v>193</v>
      </c>
      <c r="O107" s="7" t="s">
        <v>120</v>
      </c>
      <c r="P107" s="94"/>
      <c r="Q107" s="7">
        <v>1</v>
      </c>
      <c r="R107" s="55" t="s">
        <v>1228</v>
      </c>
      <c r="S107" s="7"/>
      <c r="T107" s="7"/>
      <c r="U107" s="7"/>
      <c r="V107" s="6" t="s">
        <v>144</v>
      </c>
      <c r="W107" s="21" t="s">
        <v>93</v>
      </c>
      <c r="X107" s="9">
        <v>12</v>
      </c>
      <c r="Y107" s="35">
        <v>43466</v>
      </c>
      <c r="Z107" s="28">
        <v>43831</v>
      </c>
      <c r="AA107" s="26">
        <v>903</v>
      </c>
      <c r="AB107" s="7"/>
      <c r="AC107" s="7"/>
      <c r="AD107" s="7"/>
      <c r="AE107" s="7"/>
      <c r="AF107" s="7"/>
      <c r="AG107" s="74"/>
    </row>
    <row r="108" spans="1:36" customFormat="1" ht="27">
      <c r="A108" s="6" t="s">
        <v>625</v>
      </c>
      <c r="B108" s="112" t="s">
        <v>163</v>
      </c>
      <c r="C108" s="6" t="s">
        <v>525</v>
      </c>
      <c r="D108" s="6" t="s">
        <v>616</v>
      </c>
      <c r="E108" s="44" t="s">
        <v>87</v>
      </c>
      <c r="F108" s="16" t="s">
        <v>138</v>
      </c>
      <c r="G108" s="6"/>
      <c r="H108" s="4" t="s">
        <v>90</v>
      </c>
      <c r="I108" s="4" t="s">
        <v>626</v>
      </c>
      <c r="J108" s="4" t="s">
        <v>627</v>
      </c>
      <c r="K108" s="6" t="b">
        <v>1</v>
      </c>
      <c r="L108" s="1"/>
      <c r="M108" s="22">
        <v>44449</v>
      </c>
      <c r="N108" s="6">
        <v>217</v>
      </c>
      <c r="O108" s="6" t="s">
        <v>120</v>
      </c>
      <c r="P108" s="92" t="s">
        <v>628</v>
      </c>
      <c r="Q108" s="6">
        <v>0</v>
      </c>
      <c r="R108" s="6">
        <v>12</v>
      </c>
      <c r="S108" s="6"/>
      <c r="T108" s="6"/>
      <c r="U108" s="6"/>
      <c r="V108" s="6" t="s">
        <v>629</v>
      </c>
      <c r="W108" s="21" t="s">
        <v>93</v>
      </c>
      <c r="X108" s="6">
        <v>12</v>
      </c>
      <c r="Y108" s="28">
        <v>44454</v>
      </c>
      <c r="Z108" s="28">
        <f>Y108+(X108*30.42)</f>
        <v>44819.040000000001</v>
      </c>
      <c r="AA108" s="26">
        <f ca="1">TODAY()-Z108</f>
        <v>-36.040000000000873</v>
      </c>
      <c r="AB108" s="6"/>
      <c r="AC108" s="6"/>
      <c r="AD108" s="6"/>
      <c r="AE108" s="6"/>
      <c r="AF108" s="6"/>
      <c r="AJ108" s="227"/>
    </row>
    <row r="109" spans="1:36" customFormat="1" ht="120.75">
      <c r="A109" s="6" t="s">
        <v>630</v>
      </c>
      <c r="B109" s="112" t="s">
        <v>163</v>
      </c>
      <c r="C109" s="6" t="s">
        <v>525</v>
      </c>
      <c r="D109" s="6" t="s">
        <v>616</v>
      </c>
      <c r="E109" s="44" t="s">
        <v>87</v>
      </c>
      <c r="F109" s="16" t="s">
        <v>138</v>
      </c>
      <c r="G109" s="6"/>
      <c r="H109" s="4" t="s">
        <v>90</v>
      </c>
      <c r="I109" s="4" t="s">
        <v>631</v>
      </c>
      <c r="J109" s="4" t="s">
        <v>627</v>
      </c>
      <c r="K109" s="6" t="b">
        <v>1</v>
      </c>
      <c r="L109" s="1"/>
      <c r="M109" s="22">
        <v>44449</v>
      </c>
      <c r="N109" s="6">
        <v>217</v>
      </c>
      <c r="O109" s="6" t="s">
        <v>73</v>
      </c>
      <c r="P109" s="92"/>
      <c r="Q109" s="6"/>
      <c r="R109" s="6"/>
      <c r="S109" s="6"/>
      <c r="T109" s="6"/>
      <c r="U109" s="6"/>
      <c r="V109" s="1" t="s">
        <v>632</v>
      </c>
      <c r="W109" s="21" t="s">
        <v>93</v>
      </c>
      <c r="X109" s="6">
        <v>12</v>
      </c>
      <c r="Y109" s="28">
        <v>44454</v>
      </c>
      <c r="Z109" s="28">
        <f>Y109+(X109*30.42)</f>
        <v>44819.040000000001</v>
      </c>
      <c r="AA109" s="26">
        <f ca="1">TODAY()-Z109</f>
        <v>-36.040000000000873</v>
      </c>
      <c r="AB109" s="6"/>
      <c r="AC109" s="6"/>
      <c r="AD109" s="6"/>
      <c r="AE109" s="6"/>
      <c r="AF109" s="6"/>
      <c r="AG109" s="65" t="s">
        <v>633</v>
      </c>
      <c r="AJ109" s="227"/>
    </row>
    <row r="110" spans="1:36" ht="100.15" customHeight="1">
      <c r="A110" s="6" t="s">
        <v>634</v>
      </c>
      <c r="B110" s="6" t="s">
        <v>225</v>
      </c>
      <c r="C110" s="6" t="s">
        <v>525</v>
      </c>
      <c r="D110" s="6" t="s">
        <v>616</v>
      </c>
      <c r="E110" t="s">
        <v>635</v>
      </c>
      <c r="F110" s="16" t="s">
        <v>636</v>
      </c>
      <c r="G110" s="6"/>
      <c r="H110" s="4" t="s">
        <v>90</v>
      </c>
      <c r="I110" s="15" t="s">
        <v>637</v>
      </c>
      <c r="J110" s="4" t="s">
        <v>627</v>
      </c>
      <c r="K110" s="6" t="b">
        <v>1</v>
      </c>
      <c r="M110" s="22">
        <v>44449</v>
      </c>
      <c r="N110" s="6">
        <v>217</v>
      </c>
      <c r="O110" s="6" t="s">
        <v>120</v>
      </c>
      <c r="P110" s="92" t="s">
        <v>622</v>
      </c>
      <c r="Q110" s="6"/>
      <c r="R110" s="6"/>
      <c r="S110" s="6"/>
      <c r="T110" s="6"/>
      <c r="U110" s="6"/>
      <c r="V110" s="6" t="s">
        <v>638</v>
      </c>
      <c r="W110" s="21" t="s">
        <v>93</v>
      </c>
      <c r="X110" s="6">
        <v>12</v>
      </c>
      <c r="Y110" s="28">
        <v>43586</v>
      </c>
      <c r="Z110" s="28">
        <f>Y110+(X110*30.42)</f>
        <v>43951.040000000001</v>
      </c>
      <c r="AA110" s="26">
        <f ca="1">TODAY()-Z110</f>
        <v>831.95999999999913</v>
      </c>
      <c r="AB110" s="6"/>
      <c r="AC110" s="6"/>
      <c r="AD110" s="6"/>
      <c r="AE110" s="6"/>
      <c r="AF110" s="6"/>
    </row>
    <row r="111" spans="1:36" customFormat="1" ht="12.75">
      <c r="A111" s="6" t="s">
        <v>639</v>
      </c>
      <c r="B111" s="4" t="s">
        <v>146</v>
      </c>
      <c r="C111" s="7" t="s">
        <v>525</v>
      </c>
      <c r="D111" s="7" t="s">
        <v>616</v>
      </c>
      <c r="E111" s="6"/>
      <c r="F111" s="6"/>
      <c r="G111" s="6"/>
      <c r="H111" s="4"/>
      <c r="I111" s="4"/>
      <c r="J111" s="4"/>
      <c r="K111" s="6" t="b">
        <v>0</v>
      </c>
      <c r="M111" s="7"/>
      <c r="N111" s="7"/>
      <c r="O111" s="7"/>
      <c r="P111" s="91"/>
      <c r="Q111" s="7"/>
      <c r="R111" s="7"/>
      <c r="S111" s="7"/>
      <c r="T111" s="7"/>
      <c r="U111" s="7"/>
      <c r="V111" s="7"/>
      <c r="W111" s="7"/>
      <c r="X111" s="7"/>
      <c r="Y111" s="28"/>
      <c r="Z111" s="28"/>
      <c r="AA111" s="26"/>
      <c r="AB111" s="7"/>
      <c r="AC111" s="7"/>
      <c r="AD111" s="7"/>
      <c r="AE111" s="7"/>
      <c r="AF111" s="7"/>
      <c r="AJ111" s="227"/>
    </row>
    <row r="112" spans="1:36" ht="100.15" customHeight="1">
      <c r="A112" s="6" t="s">
        <v>640</v>
      </c>
      <c r="B112" s="4" t="s">
        <v>146</v>
      </c>
      <c r="C112" s="7" t="s">
        <v>525</v>
      </c>
      <c r="D112" s="7" t="s">
        <v>616</v>
      </c>
      <c r="E112" s="6"/>
      <c r="F112" s="6"/>
      <c r="G112" s="6"/>
      <c r="K112" s="6" t="b">
        <v>0</v>
      </c>
      <c r="L112"/>
      <c r="M112"/>
      <c r="N112" s="7"/>
      <c r="O112" s="7"/>
      <c r="P112" s="91"/>
      <c r="Q112" s="7"/>
      <c r="R112" s="7"/>
      <c r="S112" s="7"/>
      <c r="T112" s="7"/>
      <c r="U112" s="7"/>
      <c r="V112" s="7"/>
      <c r="W112" s="7"/>
      <c r="X112" s="7"/>
      <c r="Z112" s="28"/>
      <c r="AB112" s="7"/>
      <c r="AC112" s="7"/>
      <c r="AD112" s="7"/>
      <c r="AE112" s="7"/>
      <c r="AF112" s="7"/>
    </row>
    <row r="113" spans="1:36" customFormat="1" ht="77.25">
      <c r="A113" s="6" t="s">
        <v>641</v>
      </c>
      <c r="B113" s="112" t="s">
        <v>163</v>
      </c>
      <c r="C113" s="7" t="s">
        <v>525</v>
      </c>
      <c r="D113" s="7" t="s">
        <v>616</v>
      </c>
      <c r="E113" t="s">
        <v>642</v>
      </c>
      <c r="F113" s="6" t="s">
        <v>643</v>
      </c>
      <c r="G113" s="6" t="s">
        <v>644</v>
      </c>
      <c r="H113" s="4" t="s">
        <v>90</v>
      </c>
      <c r="I113" s="15" t="s">
        <v>645</v>
      </c>
      <c r="J113" s="15" t="s">
        <v>646</v>
      </c>
      <c r="K113" s="7" t="b">
        <v>1</v>
      </c>
      <c r="M113" s="22">
        <v>44448</v>
      </c>
      <c r="N113" s="7">
        <v>139</v>
      </c>
      <c r="O113" s="7" t="s">
        <v>120</v>
      </c>
      <c r="P113" s="93" t="s">
        <v>647</v>
      </c>
      <c r="Q113" s="7">
        <v>1</v>
      </c>
      <c r="R113" s="56" t="s">
        <v>1231</v>
      </c>
      <c r="S113" s="7"/>
      <c r="T113" s="7"/>
      <c r="U113" s="7"/>
      <c r="V113" s="6" t="s">
        <v>648</v>
      </c>
      <c r="W113" s="21" t="s">
        <v>93</v>
      </c>
      <c r="X113" s="6">
        <v>12</v>
      </c>
      <c r="Y113" s="36">
        <v>43200</v>
      </c>
      <c r="Z113" s="28">
        <f t="shared" ref="Z113:Z130" si="12">Y113+(X113*30.42)</f>
        <v>43565.04</v>
      </c>
      <c r="AA113" s="26">
        <f t="shared" ref="AA113:AA130" ca="1" si="13">TODAY()-Z113</f>
        <v>1217.9599999999991</v>
      </c>
      <c r="AB113" s="7"/>
      <c r="AC113" s="7"/>
      <c r="AD113" s="7"/>
      <c r="AE113" s="7"/>
      <c r="AF113" s="7"/>
      <c r="AJ113" s="227"/>
    </row>
    <row r="114" spans="1:36" customFormat="1" ht="90">
      <c r="A114" s="6" t="s">
        <v>649</v>
      </c>
      <c r="B114" s="4" t="s">
        <v>650</v>
      </c>
      <c r="C114" s="7" t="s">
        <v>525</v>
      </c>
      <c r="D114" s="7" t="s">
        <v>616</v>
      </c>
      <c r="E114" t="s">
        <v>651</v>
      </c>
      <c r="F114" s="6" t="s">
        <v>652</v>
      </c>
      <c r="G114" s="15"/>
      <c r="H114" s="4" t="s">
        <v>361</v>
      </c>
      <c r="I114" s="15" t="s">
        <v>653</v>
      </c>
      <c r="J114" s="15" t="s">
        <v>614</v>
      </c>
      <c r="K114" s="7" t="b">
        <v>1</v>
      </c>
      <c r="M114" s="22">
        <v>44448</v>
      </c>
      <c r="N114" s="7">
        <v>30</v>
      </c>
      <c r="O114" s="7" t="s">
        <v>73</v>
      </c>
      <c r="P114" s="91"/>
      <c r="Q114" s="7"/>
      <c r="R114" s="7"/>
      <c r="S114" s="7"/>
      <c r="T114" s="7"/>
      <c r="U114" s="7"/>
      <c r="V114" s="23" t="s">
        <v>654</v>
      </c>
      <c r="W114" s="7" t="s">
        <v>80</v>
      </c>
      <c r="X114" s="6">
        <v>12</v>
      </c>
      <c r="Y114" s="31">
        <v>44573</v>
      </c>
      <c r="Z114" s="28">
        <f t="shared" si="12"/>
        <v>44938.04</v>
      </c>
      <c r="AA114" s="26">
        <f t="shared" ca="1" si="13"/>
        <v>-155.04000000000087</v>
      </c>
      <c r="AB114" s="7"/>
      <c r="AC114" s="7"/>
      <c r="AD114" s="7"/>
      <c r="AE114" s="7"/>
      <c r="AF114" s="7"/>
      <c r="AG114" s="65" t="s">
        <v>655</v>
      </c>
      <c r="AJ114" s="227"/>
    </row>
    <row r="115" spans="1:36" customFormat="1" ht="38.25">
      <c r="A115" s="6" t="s">
        <v>656</v>
      </c>
      <c r="B115" s="4" t="s">
        <v>657</v>
      </c>
      <c r="C115" s="7" t="s">
        <v>525</v>
      </c>
      <c r="D115" s="7" t="s">
        <v>616</v>
      </c>
      <c r="E115" s="16" t="s">
        <v>658</v>
      </c>
      <c r="F115" s="6" t="s">
        <v>367</v>
      </c>
      <c r="G115" s="1" t="s">
        <v>659</v>
      </c>
      <c r="H115" s="4" t="s">
        <v>369</v>
      </c>
      <c r="I115" s="1" t="s">
        <v>369</v>
      </c>
      <c r="J115" s="1" t="s">
        <v>660</v>
      </c>
      <c r="K115" s="7" t="b">
        <v>1</v>
      </c>
      <c r="M115" s="22">
        <v>44505</v>
      </c>
      <c r="N115" s="7">
        <v>132</v>
      </c>
      <c r="O115" s="7" t="s">
        <v>120</v>
      </c>
      <c r="P115" s="92" t="s">
        <v>78</v>
      </c>
      <c r="Q115" s="7">
        <v>0</v>
      </c>
      <c r="R115" s="19">
        <v>100</v>
      </c>
      <c r="S115" s="7"/>
      <c r="T115" s="7"/>
      <c r="U115" s="7"/>
      <c r="V115" s="6" t="s">
        <v>656</v>
      </c>
      <c r="W115" s="7" t="s">
        <v>80</v>
      </c>
      <c r="X115" s="6">
        <v>12</v>
      </c>
      <c r="Y115" s="31">
        <v>44474</v>
      </c>
      <c r="Z115" s="28">
        <f t="shared" si="12"/>
        <v>44839.040000000001</v>
      </c>
      <c r="AA115" s="26">
        <f t="shared" ca="1" si="13"/>
        <v>-56.040000000000873</v>
      </c>
      <c r="AB115" s="7"/>
      <c r="AC115" s="7"/>
      <c r="AD115" s="7"/>
      <c r="AE115" s="7"/>
      <c r="AF115" s="7"/>
      <c r="AJ115" s="227"/>
    </row>
    <row r="116" spans="1:36" customFormat="1" ht="63.75">
      <c r="A116" s="53" t="s">
        <v>371</v>
      </c>
      <c r="B116" s="4" t="s">
        <v>657</v>
      </c>
      <c r="C116" s="7" t="s">
        <v>525</v>
      </c>
      <c r="D116" s="7" t="s">
        <v>616</v>
      </c>
      <c r="E116" s="16" t="s">
        <v>661</v>
      </c>
      <c r="F116" s="6" t="s">
        <v>367</v>
      </c>
      <c r="G116" s="1" t="s">
        <v>662</v>
      </c>
      <c r="H116" s="4" t="s">
        <v>369</v>
      </c>
      <c r="I116" s="1" t="s">
        <v>369</v>
      </c>
      <c r="J116" s="1" t="s">
        <v>660</v>
      </c>
      <c r="K116" s="7" t="b">
        <v>1</v>
      </c>
      <c r="M116" s="22">
        <v>44505</v>
      </c>
      <c r="N116" s="7">
        <v>132</v>
      </c>
      <c r="O116" s="7" t="s">
        <v>120</v>
      </c>
      <c r="P116" s="92" t="s">
        <v>78</v>
      </c>
      <c r="Q116" s="7">
        <v>0</v>
      </c>
      <c r="R116" s="19">
        <v>100</v>
      </c>
      <c r="S116" s="7"/>
      <c r="T116" s="7"/>
      <c r="U116" s="7"/>
      <c r="V116" s="53" t="s">
        <v>371</v>
      </c>
      <c r="W116" s="7" t="s">
        <v>80</v>
      </c>
      <c r="X116" s="6">
        <v>12</v>
      </c>
      <c r="Y116" s="31">
        <v>44474</v>
      </c>
      <c r="Z116" s="28">
        <f t="shared" si="12"/>
        <v>44839.040000000001</v>
      </c>
      <c r="AA116" s="26">
        <f t="shared" ca="1" si="13"/>
        <v>-56.040000000000873</v>
      </c>
      <c r="AB116" s="7"/>
      <c r="AC116" s="7"/>
      <c r="AD116" s="7"/>
      <c r="AE116" s="7"/>
      <c r="AF116" s="7"/>
      <c r="AJ116" s="227"/>
    </row>
    <row r="117" spans="1:36" customFormat="1" ht="63.75">
      <c r="A117" s="6" t="s">
        <v>663</v>
      </c>
      <c r="B117" s="109" t="s">
        <v>657</v>
      </c>
      <c r="C117" s="6" t="s">
        <v>664</v>
      </c>
      <c r="D117" s="6" t="s">
        <v>665</v>
      </c>
      <c r="E117" s="19" t="s">
        <v>164</v>
      </c>
      <c r="F117" s="16" t="s">
        <v>165</v>
      </c>
      <c r="G117" s="6" t="s">
        <v>666</v>
      </c>
      <c r="H117" s="15" t="s">
        <v>396</v>
      </c>
      <c r="I117" s="15" t="s">
        <v>667</v>
      </c>
      <c r="J117" s="15" t="s">
        <v>668</v>
      </c>
      <c r="K117" s="7" t="b">
        <v>1</v>
      </c>
      <c r="L117" s="11" t="s">
        <v>399</v>
      </c>
      <c r="M117" s="22">
        <v>44448</v>
      </c>
      <c r="N117" s="9">
        <v>193</v>
      </c>
      <c r="O117" s="6" t="s">
        <v>120</v>
      </c>
      <c r="P117" s="92" t="s">
        <v>143</v>
      </c>
      <c r="Q117" s="7">
        <v>0</v>
      </c>
      <c r="R117" s="6">
        <v>1</v>
      </c>
      <c r="S117" s="6" t="s">
        <v>168</v>
      </c>
      <c r="T117" s="6" t="s">
        <v>400</v>
      </c>
      <c r="U117" s="6"/>
      <c r="V117" s="6" t="s">
        <v>401</v>
      </c>
      <c r="W117" s="6" t="s">
        <v>384</v>
      </c>
      <c r="X117" s="6">
        <v>24</v>
      </c>
      <c r="Y117" s="28">
        <v>44573</v>
      </c>
      <c r="Z117" s="28">
        <f t="shared" si="12"/>
        <v>45303.08</v>
      </c>
      <c r="AA117" s="26">
        <f t="shared" ca="1" si="13"/>
        <v>-520.08000000000175</v>
      </c>
      <c r="AB117" s="6"/>
      <c r="AC117" s="6"/>
      <c r="AD117" s="6"/>
      <c r="AE117" s="6"/>
      <c r="AF117" s="6"/>
      <c r="AG117" t="s">
        <v>669</v>
      </c>
      <c r="AH117" t="s">
        <v>670</v>
      </c>
      <c r="AJ117" s="227"/>
    </row>
    <row r="118" spans="1:36" ht="100.15" customHeight="1">
      <c r="A118" s="6" t="s">
        <v>671</v>
      </c>
      <c r="B118" s="4" t="s">
        <v>70</v>
      </c>
      <c r="C118" s="6" t="s">
        <v>664</v>
      </c>
      <c r="D118" s="6" t="s">
        <v>665</v>
      </c>
      <c r="E118" s="1" t="s">
        <v>95</v>
      </c>
      <c r="F118" s="6" t="s">
        <v>96</v>
      </c>
      <c r="G118" s="1" t="s">
        <v>672</v>
      </c>
      <c r="H118" s="4" t="s">
        <v>98</v>
      </c>
      <c r="I118" s="15" t="s">
        <v>673</v>
      </c>
      <c r="J118" s="15" t="s">
        <v>674</v>
      </c>
      <c r="K118" s="7" t="b">
        <v>0</v>
      </c>
      <c r="L118"/>
      <c r="M118" s="22">
        <v>44480</v>
      </c>
      <c r="N118" s="7">
        <v>193</v>
      </c>
      <c r="O118" s="7" t="s">
        <v>120</v>
      </c>
      <c r="P118" s="92" t="s">
        <v>78</v>
      </c>
      <c r="Q118" s="7">
        <v>0</v>
      </c>
      <c r="R118" s="6">
        <v>100</v>
      </c>
      <c r="T118" s="7"/>
      <c r="U118" s="7"/>
      <c r="V118" s="6" t="s">
        <v>101</v>
      </c>
      <c r="W118" s="7" t="s">
        <v>93</v>
      </c>
      <c r="X118" s="7">
        <v>4</v>
      </c>
      <c r="Y118" s="28">
        <v>44453</v>
      </c>
      <c r="Z118" s="28">
        <f t="shared" si="12"/>
        <v>44574.68</v>
      </c>
      <c r="AA118" s="26">
        <f t="shared" ca="1" si="13"/>
        <v>208.31999999999971</v>
      </c>
      <c r="AB118" s="7"/>
      <c r="AC118" s="7"/>
      <c r="AD118" s="7"/>
      <c r="AE118" s="7"/>
      <c r="AF118" s="7"/>
      <c r="AG118" s="1" t="s">
        <v>675</v>
      </c>
      <c r="AH118" s="1" t="s">
        <v>670</v>
      </c>
    </row>
    <row r="119" spans="1:36" customFormat="1" ht="51">
      <c r="A119" s="6" t="s">
        <v>676</v>
      </c>
      <c r="B119" s="113" t="s">
        <v>677</v>
      </c>
      <c r="C119" s="6" t="s">
        <v>664</v>
      </c>
      <c r="D119" s="6" t="s">
        <v>665</v>
      </c>
      <c r="E119" s="1" t="s">
        <v>95</v>
      </c>
      <c r="F119" s="6" t="s">
        <v>96</v>
      </c>
      <c r="G119" s="1" t="s">
        <v>678</v>
      </c>
      <c r="H119" s="4" t="s">
        <v>98</v>
      </c>
      <c r="I119" s="15" t="s">
        <v>679</v>
      </c>
      <c r="J119" s="15" t="s">
        <v>674</v>
      </c>
      <c r="K119" s="7" t="b">
        <v>0</v>
      </c>
      <c r="M119" s="22">
        <v>44480</v>
      </c>
      <c r="N119" s="7">
        <v>193</v>
      </c>
      <c r="O119" s="7" t="s">
        <v>120</v>
      </c>
      <c r="P119" s="92" t="s">
        <v>78</v>
      </c>
      <c r="Q119" s="7">
        <v>0</v>
      </c>
      <c r="R119" s="6">
        <v>100</v>
      </c>
      <c r="S119" s="1"/>
      <c r="T119" s="7"/>
      <c r="U119" s="7"/>
      <c r="V119" s="6" t="s">
        <v>101</v>
      </c>
      <c r="W119" s="7" t="s">
        <v>93</v>
      </c>
      <c r="X119" s="7">
        <v>4</v>
      </c>
      <c r="Y119" s="28">
        <v>44453</v>
      </c>
      <c r="Z119" s="28">
        <f t="shared" si="12"/>
        <v>44574.68</v>
      </c>
      <c r="AA119" s="26">
        <f t="shared" ca="1" si="13"/>
        <v>208.31999999999971</v>
      </c>
      <c r="AB119" s="7"/>
      <c r="AC119" s="7"/>
      <c r="AD119" s="7"/>
      <c r="AE119" s="7"/>
      <c r="AF119" s="7"/>
      <c r="AG119" t="s">
        <v>680</v>
      </c>
      <c r="AH119" t="s">
        <v>670</v>
      </c>
      <c r="AJ119" s="227"/>
    </row>
    <row r="120" spans="1:36" ht="100.15" customHeight="1">
      <c r="A120" s="6" t="s">
        <v>681</v>
      </c>
      <c r="B120" s="113" t="s">
        <v>677</v>
      </c>
      <c r="C120" s="6" t="s">
        <v>664</v>
      </c>
      <c r="D120" s="6" t="s">
        <v>665</v>
      </c>
      <c r="E120" s="1" t="s">
        <v>95</v>
      </c>
      <c r="F120" s="6" t="s">
        <v>96</v>
      </c>
      <c r="G120" s="1" t="s">
        <v>682</v>
      </c>
      <c r="H120" s="4" t="s">
        <v>98</v>
      </c>
      <c r="I120" s="15" t="s">
        <v>679</v>
      </c>
      <c r="J120" s="15" t="s">
        <v>674</v>
      </c>
      <c r="K120" s="7" t="b">
        <v>0</v>
      </c>
      <c r="L120"/>
      <c r="M120" s="22">
        <v>44480</v>
      </c>
      <c r="N120" s="7">
        <v>193</v>
      </c>
      <c r="O120" s="7" t="s">
        <v>120</v>
      </c>
      <c r="P120" s="92" t="s">
        <v>78</v>
      </c>
      <c r="Q120" s="7">
        <v>0</v>
      </c>
      <c r="R120" s="6">
        <v>100</v>
      </c>
      <c r="T120" s="7"/>
      <c r="U120" s="7"/>
      <c r="V120" s="6" t="s">
        <v>101</v>
      </c>
      <c r="W120" s="7" t="s">
        <v>93</v>
      </c>
      <c r="X120" s="7">
        <v>4</v>
      </c>
      <c r="Y120" s="28">
        <v>44453</v>
      </c>
      <c r="Z120" s="28">
        <f t="shared" si="12"/>
        <v>44574.68</v>
      </c>
      <c r="AA120" s="26">
        <f t="shared" ca="1" si="13"/>
        <v>208.31999999999971</v>
      </c>
      <c r="AB120" s="7"/>
      <c r="AC120" s="7"/>
      <c r="AD120" s="7"/>
      <c r="AE120" s="7"/>
      <c r="AF120" s="7"/>
      <c r="AG120" s="1" t="s">
        <v>683</v>
      </c>
      <c r="AH120" s="1" t="s">
        <v>670</v>
      </c>
    </row>
    <row r="121" spans="1:36" customFormat="1" ht="51">
      <c r="A121" s="6" t="s">
        <v>684</v>
      </c>
      <c r="B121" s="6" t="s">
        <v>685</v>
      </c>
      <c r="C121" s="6" t="s">
        <v>664</v>
      </c>
      <c r="D121" s="6" t="s">
        <v>665</v>
      </c>
      <c r="E121" s="19" t="s">
        <v>341</v>
      </c>
      <c r="F121" s="6" t="s">
        <v>686</v>
      </c>
      <c r="G121" s="6" t="s">
        <v>687</v>
      </c>
      <c r="H121" s="4" t="s">
        <v>344</v>
      </c>
      <c r="I121" s="1" t="s">
        <v>688</v>
      </c>
      <c r="J121" s="1" t="s">
        <v>689</v>
      </c>
      <c r="K121" s="6" t="b">
        <v>1</v>
      </c>
      <c r="L121" s="1"/>
      <c r="M121" s="24">
        <v>44449</v>
      </c>
      <c r="N121" s="6">
        <v>55</v>
      </c>
      <c r="O121" s="7" t="s">
        <v>120</v>
      </c>
      <c r="P121" s="92" t="s">
        <v>78</v>
      </c>
      <c r="Q121" s="7">
        <v>0</v>
      </c>
      <c r="R121" s="6">
        <v>100</v>
      </c>
      <c r="S121" s="6"/>
      <c r="T121" s="6"/>
      <c r="U121" s="6"/>
      <c r="V121" s="6" t="s">
        <v>690</v>
      </c>
      <c r="W121" s="6" t="s">
        <v>347</v>
      </c>
      <c r="X121" s="6">
        <v>0</v>
      </c>
      <c r="Y121" s="28">
        <v>44228</v>
      </c>
      <c r="Z121" s="28">
        <f t="shared" si="12"/>
        <v>44228</v>
      </c>
      <c r="AA121" s="26">
        <f t="shared" ca="1" si="13"/>
        <v>555</v>
      </c>
      <c r="AB121" s="6"/>
      <c r="AC121" s="6"/>
      <c r="AD121" s="6"/>
      <c r="AE121" s="6"/>
      <c r="AF121" s="6"/>
      <c r="AG121" t="s">
        <v>691</v>
      </c>
      <c r="AH121" t="s">
        <v>692</v>
      </c>
      <c r="AJ121" s="227"/>
    </row>
    <row r="122" spans="1:36" customFormat="1" ht="38.25">
      <c r="A122" s="109" t="s">
        <v>693</v>
      </c>
      <c r="B122" s="4" t="s">
        <v>236</v>
      </c>
      <c r="C122" s="6" t="s">
        <v>664</v>
      </c>
      <c r="D122" s="6" t="s">
        <v>694</v>
      </c>
      <c r="E122" s="16" t="s">
        <v>695</v>
      </c>
      <c r="F122" s="6" t="s">
        <v>696</v>
      </c>
      <c r="G122" s="6" t="s">
        <v>697</v>
      </c>
      <c r="H122" s="4" t="s">
        <v>698</v>
      </c>
      <c r="I122" s="15" t="s">
        <v>699</v>
      </c>
      <c r="J122" s="15" t="s">
        <v>606</v>
      </c>
      <c r="K122" s="18" t="s">
        <v>142</v>
      </c>
      <c r="L122" s="1"/>
      <c r="M122" s="24">
        <v>44480</v>
      </c>
      <c r="N122" s="7">
        <v>154</v>
      </c>
      <c r="O122" s="7" t="s">
        <v>120</v>
      </c>
      <c r="P122" s="92" t="s">
        <v>143</v>
      </c>
      <c r="Q122" s="7">
        <v>0</v>
      </c>
      <c r="R122" s="6">
        <v>1</v>
      </c>
      <c r="S122" s="7"/>
      <c r="T122" s="7"/>
      <c r="U122" s="7"/>
      <c r="V122" s="6" t="s">
        <v>700</v>
      </c>
      <c r="W122" s="7" t="s">
        <v>210</v>
      </c>
      <c r="X122" s="6">
        <v>12</v>
      </c>
      <c r="Y122" s="30">
        <v>44573</v>
      </c>
      <c r="Z122" s="28">
        <f t="shared" si="12"/>
        <v>44938.04</v>
      </c>
      <c r="AA122" s="26">
        <f t="shared" ca="1" si="13"/>
        <v>-155.04000000000087</v>
      </c>
      <c r="AB122" s="7"/>
      <c r="AC122" s="7"/>
      <c r="AD122" s="7"/>
      <c r="AE122" s="7"/>
      <c r="AF122" s="7"/>
      <c r="AJ122" s="227"/>
    </row>
    <row r="123" spans="1:36" customFormat="1" ht="63.75">
      <c r="A123" s="19" t="s">
        <v>701</v>
      </c>
      <c r="B123" s="19" t="s">
        <v>702</v>
      </c>
      <c r="C123" s="6" t="s">
        <v>664</v>
      </c>
      <c r="D123" s="6" t="s">
        <v>665</v>
      </c>
      <c r="E123" t="s">
        <v>703</v>
      </c>
      <c r="F123" s="16" t="s">
        <v>704</v>
      </c>
      <c r="G123" s="1" t="s">
        <v>705</v>
      </c>
      <c r="H123" s="4" t="s">
        <v>706</v>
      </c>
      <c r="I123" s="15" t="s">
        <v>707</v>
      </c>
      <c r="J123" s="15" t="s">
        <v>606</v>
      </c>
      <c r="K123" s="6" t="b">
        <v>1</v>
      </c>
      <c r="L123" s="1"/>
      <c r="M123" s="24">
        <v>44455</v>
      </c>
      <c r="N123" s="6">
        <v>193</v>
      </c>
      <c r="O123" s="6" t="s">
        <v>73</v>
      </c>
      <c r="P123" s="92"/>
      <c r="Q123" s="6"/>
      <c r="R123" s="6"/>
      <c r="S123" s="6"/>
      <c r="T123" s="6" t="s">
        <v>708</v>
      </c>
      <c r="U123" s="6"/>
      <c r="V123" s="6" t="s">
        <v>709</v>
      </c>
      <c r="W123" s="6" t="s">
        <v>93</v>
      </c>
      <c r="X123" s="6">
        <v>12</v>
      </c>
      <c r="Y123" s="33">
        <v>44100</v>
      </c>
      <c r="Z123" s="28">
        <f t="shared" si="12"/>
        <v>44465.04</v>
      </c>
      <c r="AA123" s="26">
        <f t="shared" ca="1" si="13"/>
        <v>317.95999999999913</v>
      </c>
      <c r="AB123" s="6"/>
      <c r="AC123" s="6"/>
      <c r="AD123" s="6"/>
      <c r="AE123" s="6"/>
      <c r="AF123" s="6"/>
      <c r="AG123" t="s">
        <v>710</v>
      </c>
      <c r="AH123" t="s">
        <v>711</v>
      </c>
      <c r="AJ123" s="227"/>
    </row>
    <row r="124" spans="1:36" customFormat="1" ht="51">
      <c r="A124" s="6" t="s">
        <v>712</v>
      </c>
      <c r="B124" s="6" t="s">
        <v>70</v>
      </c>
      <c r="C124" s="6" t="s">
        <v>664</v>
      </c>
      <c r="D124" s="6" t="s">
        <v>713</v>
      </c>
      <c r="E124" t="s">
        <v>714</v>
      </c>
      <c r="F124" s="16" t="s">
        <v>715</v>
      </c>
      <c r="G124" s="6" t="s">
        <v>716</v>
      </c>
      <c r="H124" s="4" t="s">
        <v>717</v>
      </c>
      <c r="I124" s="15" t="s">
        <v>718</v>
      </c>
      <c r="J124" s="15"/>
      <c r="K124" s="6" t="b">
        <v>0</v>
      </c>
      <c r="L124" s="1"/>
      <c r="M124" s="24">
        <v>44449</v>
      </c>
      <c r="N124" s="6">
        <v>189</v>
      </c>
      <c r="O124" s="6" t="s">
        <v>120</v>
      </c>
      <c r="P124" s="92" t="s">
        <v>143</v>
      </c>
      <c r="Q124" s="7">
        <v>0</v>
      </c>
      <c r="R124" s="6">
        <v>1</v>
      </c>
      <c r="S124" s="6"/>
      <c r="T124" s="6"/>
      <c r="U124" s="6"/>
      <c r="V124" s="6" t="s">
        <v>719</v>
      </c>
      <c r="W124" s="6" t="s">
        <v>170</v>
      </c>
      <c r="X124" s="6">
        <v>12</v>
      </c>
      <c r="Y124" s="28">
        <v>44170</v>
      </c>
      <c r="Z124" s="28">
        <f t="shared" si="12"/>
        <v>44535.040000000001</v>
      </c>
      <c r="AA124" s="26">
        <f t="shared" ca="1" si="13"/>
        <v>247.95999999999913</v>
      </c>
      <c r="AB124" s="6"/>
      <c r="AC124" s="6"/>
      <c r="AD124" s="6"/>
      <c r="AE124" s="6"/>
      <c r="AF124" s="6"/>
      <c r="AG124" t="s">
        <v>720</v>
      </c>
      <c r="AH124" t="s">
        <v>711</v>
      </c>
      <c r="AJ124" s="227"/>
    </row>
    <row r="125" spans="1:36" customFormat="1" ht="141">
      <c r="A125" s="6" t="s">
        <v>721</v>
      </c>
      <c r="B125" s="109" t="s">
        <v>702</v>
      </c>
      <c r="C125" s="6" t="s">
        <v>664</v>
      </c>
      <c r="D125" s="6" t="s">
        <v>713</v>
      </c>
      <c r="E125" t="s">
        <v>153</v>
      </c>
      <c r="F125" s="19" t="s">
        <v>722</v>
      </c>
      <c r="G125" s="1" t="s">
        <v>723</v>
      </c>
      <c r="H125" s="4" t="s">
        <v>724</v>
      </c>
      <c r="I125" s="15" t="s">
        <v>725</v>
      </c>
      <c r="J125" s="15"/>
      <c r="K125" s="6" t="b">
        <v>1</v>
      </c>
      <c r="L125" s="1" t="s">
        <v>726</v>
      </c>
      <c r="M125" s="24">
        <v>44449</v>
      </c>
      <c r="N125" s="6"/>
      <c r="O125" s="6" t="s">
        <v>120</v>
      </c>
      <c r="P125" s="92"/>
      <c r="Q125" s="6">
        <v>1</v>
      </c>
      <c r="R125" s="6">
        <v>1000000000</v>
      </c>
      <c r="S125" s="6"/>
      <c r="T125" s="6"/>
      <c r="U125" s="6"/>
      <c r="V125" s="6"/>
      <c r="W125" s="6" t="s">
        <v>727</v>
      </c>
      <c r="X125" s="6" t="s">
        <v>728</v>
      </c>
      <c r="Y125" s="29">
        <v>44280</v>
      </c>
      <c r="Z125" s="28" t="e">
        <f t="shared" si="12"/>
        <v>#VALUE!</v>
      </c>
      <c r="AA125" s="26" t="e">
        <f t="shared" ca="1" si="13"/>
        <v>#VALUE!</v>
      </c>
      <c r="AB125" s="6"/>
      <c r="AC125" s="6"/>
      <c r="AD125" s="6"/>
      <c r="AE125" s="6"/>
      <c r="AF125" s="6"/>
      <c r="AG125" t="s">
        <v>729</v>
      </c>
      <c r="AH125" t="s">
        <v>730</v>
      </c>
      <c r="AJ125" s="227"/>
    </row>
    <row r="126" spans="1:36" customFormat="1" ht="89.25">
      <c r="A126" s="6" t="s">
        <v>731</v>
      </c>
      <c r="B126" s="4" t="s">
        <v>430</v>
      </c>
      <c r="C126" s="7" t="s">
        <v>664</v>
      </c>
      <c r="D126" s="7" t="s">
        <v>713</v>
      </c>
      <c r="E126" t="s">
        <v>432</v>
      </c>
      <c r="F126" s="6" t="s">
        <v>732</v>
      </c>
      <c r="G126" s="6" t="s">
        <v>733</v>
      </c>
      <c r="H126" t="s">
        <v>572</v>
      </c>
      <c r="I126" s="71" t="s">
        <v>734</v>
      </c>
      <c r="J126" s="71"/>
      <c r="K126" s="7" t="b">
        <v>1</v>
      </c>
      <c r="M126" s="24">
        <v>44449</v>
      </c>
      <c r="N126" s="7">
        <v>37</v>
      </c>
      <c r="O126" s="7" t="s">
        <v>120</v>
      </c>
      <c r="P126" s="92" t="s">
        <v>78</v>
      </c>
      <c r="Q126" s="7">
        <v>0</v>
      </c>
      <c r="R126" s="6">
        <v>100</v>
      </c>
      <c r="S126" s="7"/>
      <c r="T126" s="7"/>
      <c r="U126" s="7"/>
      <c r="V126" s="6" t="s">
        <v>735</v>
      </c>
      <c r="W126" s="21" t="s">
        <v>80</v>
      </c>
      <c r="X126" s="7">
        <v>12</v>
      </c>
      <c r="Y126" s="28">
        <v>44409</v>
      </c>
      <c r="Z126" s="28">
        <f t="shared" si="12"/>
        <v>44774.04</v>
      </c>
      <c r="AA126" s="26">
        <f t="shared" ca="1" si="13"/>
        <v>8.9599999999991269</v>
      </c>
      <c r="AB126" s="7"/>
      <c r="AC126" s="7"/>
      <c r="AD126" s="7"/>
      <c r="AE126" s="7"/>
      <c r="AF126" s="7"/>
      <c r="AG126" t="s">
        <v>736</v>
      </c>
      <c r="AH126" t="s">
        <v>730</v>
      </c>
      <c r="AJ126" s="227"/>
    </row>
    <row r="127" spans="1:36" customFormat="1" ht="102">
      <c r="A127" s="6" t="s">
        <v>737</v>
      </c>
      <c r="B127" s="4" t="s">
        <v>738</v>
      </c>
      <c r="C127" s="7" t="s">
        <v>664</v>
      </c>
      <c r="D127" s="7" t="s">
        <v>713</v>
      </c>
      <c r="E127" s="1" t="s">
        <v>406</v>
      </c>
      <c r="F127" s="6" t="s">
        <v>407</v>
      </c>
      <c r="G127" s="6" t="s">
        <v>408</v>
      </c>
      <c r="H127" s="4" t="s">
        <v>409</v>
      </c>
      <c r="I127" s="15" t="s">
        <v>739</v>
      </c>
      <c r="J127" s="15"/>
      <c r="K127" s="7" t="b">
        <v>1</v>
      </c>
      <c r="M127" s="24">
        <v>44449</v>
      </c>
      <c r="N127" s="7">
        <v>36</v>
      </c>
      <c r="O127" s="7" t="s">
        <v>120</v>
      </c>
      <c r="P127" s="92" t="s">
        <v>78</v>
      </c>
      <c r="Q127" s="7">
        <v>0</v>
      </c>
      <c r="R127" s="6">
        <v>100</v>
      </c>
      <c r="S127" s="7"/>
      <c r="T127" s="7"/>
      <c r="U127" s="7"/>
      <c r="V127" s="6" t="s">
        <v>740</v>
      </c>
      <c r="W127" s="7" t="s">
        <v>80</v>
      </c>
      <c r="X127" s="7">
        <v>0</v>
      </c>
      <c r="Y127" s="28">
        <v>44573</v>
      </c>
      <c r="Z127" s="28">
        <f t="shared" si="12"/>
        <v>44573</v>
      </c>
      <c r="AA127" s="26">
        <f t="shared" ca="1" si="13"/>
        <v>210</v>
      </c>
      <c r="AB127" s="7"/>
      <c r="AC127" s="7"/>
      <c r="AD127" s="7"/>
      <c r="AE127" s="7"/>
      <c r="AF127" s="7"/>
      <c r="AG127" t="s">
        <v>741</v>
      </c>
      <c r="AH127" t="s">
        <v>730</v>
      </c>
      <c r="AJ127" s="227"/>
    </row>
    <row r="128" spans="1:36" customFormat="1" ht="51">
      <c r="A128" s="6" t="s">
        <v>742</v>
      </c>
      <c r="B128" s="4" t="s">
        <v>657</v>
      </c>
      <c r="C128" s="7" t="s">
        <v>664</v>
      </c>
      <c r="D128" s="7" t="s">
        <v>713</v>
      </c>
      <c r="E128" s="19" t="s">
        <v>108</v>
      </c>
      <c r="F128" s="6" t="s">
        <v>743</v>
      </c>
      <c r="G128" s="6" t="s">
        <v>744</v>
      </c>
      <c r="H128" s="4" t="s">
        <v>110</v>
      </c>
      <c r="I128" s="15" t="s">
        <v>111</v>
      </c>
      <c r="J128" s="15"/>
      <c r="K128" s="7" t="b">
        <v>1</v>
      </c>
      <c r="L128" s="1"/>
      <c r="M128" s="24">
        <v>44449</v>
      </c>
      <c r="N128" s="7">
        <v>170</v>
      </c>
      <c r="O128" s="7" t="s">
        <v>120</v>
      </c>
      <c r="P128" s="92" t="s">
        <v>78</v>
      </c>
      <c r="Q128" s="7">
        <v>0</v>
      </c>
      <c r="R128" s="6">
        <v>100</v>
      </c>
      <c r="S128" s="7"/>
      <c r="T128" s="7"/>
      <c r="U128" s="7"/>
      <c r="V128" s="6" t="s">
        <v>745</v>
      </c>
      <c r="W128" s="7" t="s">
        <v>93</v>
      </c>
      <c r="X128" s="6">
        <v>12</v>
      </c>
      <c r="Y128" s="30">
        <v>44104</v>
      </c>
      <c r="Z128" s="28">
        <f t="shared" si="12"/>
        <v>44469.04</v>
      </c>
      <c r="AA128" s="26">
        <f t="shared" ca="1" si="13"/>
        <v>313.95999999999913</v>
      </c>
      <c r="AB128" s="6"/>
      <c r="AC128" s="6"/>
      <c r="AD128" s="6"/>
      <c r="AE128" s="6"/>
      <c r="AF128" s="6"/>
      <c r="AG128" t="s">
        <v>746</v>
      </c>
      <c r="AH128" t="s">
        <v>730</v>
      </c>
      <c r="AJ128" s="227"/>
    </row>
    <row r="129" spans="1:36" customFormat="1" ht="120">
      <c r="A129" s="6" t="s">
        <v>747</v>
      </c>
      <c r="B129" s="4" t="s">
        <v>657</v>
      </c>
      <c r="C129" s="6" t="s">
        <v>664</v>
      </c>
      <c r="D129" s="6" t="s">
        <v>748</v>
      </c>
      <c r="E129" s="19" t="s">
        <v>749</v>
      </c>
      <c r="F129" s="6" t="s">
        <v>750</v>
      </c>
      <c r="G129" s="6" t="s">
        <v>751</v>
      </c>
      <c r="H129" s="4" t="s">
        <v>344</v>
      </c>
      <c r="I129" s="1" t="s">
        <v>752</v>
      </c>
      <c r="J129" s="1"/>
      <c r="K129" s="7" t="b">
        <v>1</v>
      </c>
      <c r="M129" s="24">
        <v>44449</v>
      </c>
      <c r="N129" s="7">
        <v>14</v>
      </c>
      <c r="O129" s="7" t="s">
        <v>73</v>
      </c>
      <c r="P129" s="91"/>
      <c r="Q129" s="7"/>
      <c r="R129" s="7"/>
      <c r="S129" s="7"/>
      <c r="T129" s="7"/>
      <c r="U129" s="7"/>
      <c r="V129" s="6" t="s">
        <v>753</v>
      </c>
      <c r="W129" s="7" t="s">
        <v>347</v>
      </c>
      <c r="X129" s="7">
        <v>0</v>
      </c>
      <c r="Y129" s="28">
        <v>44197</v>
      </c>
      <c r="Z129" s="28">
        <f t="shared" si="12"/>
        <v>44197</v>
      </c>
      <c r="AA129" s="26">
        <f t="shared" ca="1" si="13"/>
        <v>586</v>
      </c>
      <c r="AB129" s="7"/>
      <c r="AC129" s="7"/>
      <c r="AD129" s="7"/>
      <c r="AE129" s="7"/>
      <c r="AF129" s="7"/>
      <c r="AG129" s="65" t="s">
        <v>754</v>
      </c>
      <c r="AH129" s="65" t="s">
        <v>755</v>
      </c>
      <c r="AJ129" s="227"/>
    </row>
    <row r="130" spans="1:36" ht="100.15" customHeight="1">
      <c r="A130" s="6" t="s">
        <v>756</v>
      </c>
      <c r="B130" s="6" t="s">
        <v>657</v>
      </c>
      <c r="C130" s="6" t="s">
        <v>664</v>
      </c>
      <c r="D130" s="6" t="s">
        <v>748</v>
      </c>
      <c r="E130" s="1" t="s">
        <v>757</v>
      </c>
      <c r="F130" s="6" t="s">
        <v>758</v>
      </c>
      <c r="G130" s="6" t="s">
        <v>759</v>
      </c>
      <c r="H130" s="4" t="s">
        <v>540</v>
      </c>
      <c r="I130" s="1" t="s">
        <v>760</v>
      </c>
      <c r="J130" s="1"/>
      <c r="K130" s="6" t="b">
        <v>1</v>
      </c>
      <c r="M130" s="24">
        <v>44449</v>
      </c>
      <c r="N130" s="6">
        <v>130</v>
      </c>
      <c r="O130" s="7" t="s">
        <v>120</v>
      </c>
      <c r="P130" s="92" t="s">
        <v>78</v>
      </c>
      <c r="Q130" s="7">
        <v>0</v>
      </c>
      <c r="R130" s="6">
        <v>100</v>
      </c>
      <c r="S130" s="6"/>
      <c r="T130" s="6"/>
      <c r="U130" s="6"/>
      <c r="V130" s="6" t="s">
        <v>761</v>
      </c>
      <c r="W130" s="6" t="s">
        <v>762</v>
      </c>
      <c r="X130" s="7">
        <v>12</v>
      </c>
      <c r="Y130" s="28">
        <v>44573</v>
      </c>
      <c r="Z130" s="28">
        <f t="shared" si="12"/>
        <v>44938.04</v>
      </c>
      <c r="AA130" s="26">
        <f t="shared" ca="1" si="13"/>
        <v>-155.04000000000087</v>
      </c>
      <c r="AB130" s="6"/>
      <c r="AC130" s="6"/>
      <c r="AD130" s="6"/>
      <c r="AE130" s="6"/>
      <c r="AF130" s="6"/>
      <c r="AG130" s="1" t="s">
        <v>763</v>
      </c>
      <c r="AH130" s="1" t="s">
        <v>764</v>
      </c>
    </row>
    <row r="131" spans="1:36" ht="100.15" customHeight="1">
      <c r="A131" s="6" t="s">
        <v>765</v>
      </c>
      <c r="B131" s="4" t="s">
        <v>146</v>
      </c>
      <c r="C131" s="6" t="s">
        <v>664</v>
      </c>
      <c r="D131" s="6" t="s">
        <v>748</v>
      </c>
      <c r="E131" s="6" t="s">
        <v>432</v>
      </c>
      <c r="F131" s="6" t="s">
        <v>766</v>
      </c>
      <c r="G131" s="6" t="s">
        <v>751</v>
      </c>
      <c r="H131" s="15" t="s">
        <v>767</v>
      </c>
      <c r="I131" s="15" t="s">
        <v>768</v>
      </c>
      <c r="J131" s="15"/>
      <c r="K131" s="6" t="b">
        <v>0</v>
      </c>
      <c r="L131"/>
      <c r="M131" s="7"/>
      <c r="N131" s="7"/>
      <c r="O131" s="7"/>
      <c r="P131" s="91"/>
      <c r="Q131" s="7"/>
      <c r="R131" s="7"/>
      <c r="S131" s="7"/>
      <c r="T131" s="7"/>
      <c r="U131" s="7"/>
      <c r="V131" s="7"/>
      <c r="W131" s="7"/>
      <c r="X131" s="7"/>
      <c r="Z131" s="28"/>
      <c r="AB131" s="7"/>
      <c r="AC131" s="7"/>
      <c r="AD131" s="7"/>
      <c r="AE131" s="7"/>
      <c r="AF131" s="7"/>
      <c r="AG131" s="1" t="s">
        <v>769</v>
      </c>
      <c r="AH131" s="1" t="s">
        <v>770</v>
      </c>
    </row>
    <row r="132" spans="1:36" ht="100.15" customHeight="1">
      <c r="A132" s="6" t="s">
        <v>771</v>
      </c>
      <c r="B132" s="4" t="s">
        <v>146</v>
      </c>
      <c r="C132" s="6" t="s">
        <v>664</v>
      </c>
      <c r="D132" s="6" t="s">
        <v>748</v>
      </c>
      <c r="E132" s="6" t="s">
        <v>432</v>
      </c>
      <c r="F132" s="6" t="s">
        <v>772</v>
      </c>
      <c r="G132" s="6" t="s">
        <v>751</v>
      </c>
      <c r="H132" s="15" t="s">
        <v>767</v>
      </c>
      <c r="I132" s="15" t="s">
        <v>768</v>
      </c>
      <c r="J132" s="15"/>
      <c r="K132" s="6" t="b">
        <v>0</v>
      </c>
      <c r="L132"/>
      <c r="M132" s="7"/>
      <c r="N132" s="7"/>
      <c r="O132" s="7"/>
      <c r="P132" s="91"/>
      <c r="Q132" s="7"/>
      <c r="R132" s="7"/>
      <c r="S132" s="7"/>
      <c r="T132" s="7"/>
      <c r="U132" s="7"/>
      <c r="V132" s="7"/>
      <c r="W132" s="7"/>
      <c r="X132" s="7"/>
      <c r="Z132" s="28"/>
      <c r="AB132" s="7"/>
      <c r="AC132" s="7"/>
      <c r="AD132" s="7"/>
      <c r="AE132" s="7"/>
      <c r="AF132" s="7"/>
      <c r="AG132" s="1" t="s">
        <v>773</v>
      </c>
      <c r="AH132" s="1" t="s">
        <v>774</v>
      </c>
    </row>
    <row r="133" spans="1:36" customFormat="1" ht="114.75">
      <c r="A133" s="6" t="s">
        <v>775</v>
      </c>
      <c r="B133" s="4" t="s">
        <v>430</v>
      </c>
      <c r="C133" s="6" t="s">
        <v>664</v>
      </c>
      <c r="D133" s="6" t="s">
        <v>748</v>
      </c>
      <c r="E133" t="s">
        <v>432</v>
      </c>
      <c r="F133" s="6" t="s">
        <v>776</v>
      </c>
      <c r="G133" s="6" t="s">
        <v>777</v>
      </c>
      <c r="H133" s="4" t="s">
        <v>778</v>
      </c>
      <c r="I133" s="1" t="s">
        <v>779</v>
      </c>
      <c r="J133" s="1"/>
      <c r="K133" s="7" t="b">
        <v>1</v>
      </c>
      <c r="M133" s="22">
        <v>44452</v>
      </c>
      <c r="N133" s="7">
        <v>27</v>
      </c>
      <c r="O133" s="7" t="s">
        <v>120</v>
      </c>
      <c r="P133" s="92" t="s">
        <v>78</v>
      </c>
      <c r="Q133" s="7">
        <v>0</v>
      </c>
      <c r="R133" s="6">
        <v>100</v>
      </c>
      <c r="S133" s="7"/>
      <c r="T133" s="7"/>
      <c r="U133" s="7"/>
      <c r="V133" s="6" t="s">
        <v>775</v>
      </c>
      <c r="W133" s="21" t="s">
        <v>80</v>
      </c>
      <c r="X133" s="7">
        <v>12</v>
      </c>
      <c r="Y133" s="33">
        <v>44312</v>
      </c>
      <c r="Z133" s="28">
        <f>Y133+(X133*30.42)</f>
        <v>44677.04</v>
      </c>
      <c r="AA133" s="26">
        <f ca="1">TODAY()-Z133</f>
        <v>105.95999999999913</v>
      </c>
      <c r="AB133" s="7"/>
      <c r="AC133" s="7"/>
      <c r="AD133" s="7"/>
      <c r="AE133" s="7"/>
      <c r="AF133" s="7"/>
      <c r="AG133" s="1" t="s">
        <v>780</v>
      </c>
      <c r="AH133" s="1" t="s">
        <v>781</v>
      </c>
      <c r="AJ133" s="227"/>
    </row>
    <row r="134" spans="1:36" customFormat="1" ht="114.75">
      <c r="A134" s="6" t="s">
        <v>782</v>
      </c>
      <c r="B134" s="4" t="s">
        <v>430</v>
      </c>
      <c r="C134" s="6" t="s">
        <v>664</v>
      </c>
      <c r="D134" s="6" t="s">
        <v>748</v>
      </c>
      <c r="E134" t="s">
        <v>432</v>
      </c>
      <c r="F134" s="6" t="s">
        <v>783</v>
      </c>
      <c r="G134" s="6" t="s">
        <v>784</v>
      </c>
      <c r="H134" s="4" t="s">
        <v>778</v>
      </c>
      <c r="I134" s="4" t="s">
        <v>785</v>
      </c>
      <c r="J134" s="4"/>
      <c r="K134" s="7" t="b">
        <v>1</v>
      </c>
      <c r="M134" s="22">
        <v>44452</v>
      </c>
      <c r="N134" s="7">
        <v>27</v>
      </c>
      <c r="O134" s="7" t="s">
        <v>120</v>
      </c>
      <c r="P134" s="92" t="s">
        <v>78</v>
      </c>
      <c r="Q134" s="7">
        <v>0</v>
      </c>
      <c r="R134" s="6">
        <v>100</v>
      </c>
      <c r="S134" s="7"/>
      <c r="T134" s="7"/>
      <c r="U134" s="7"/>
      <c r="V134" s="25" t="s">
        <v>782</v>
      </c>
      <c r="W134" s="21" t="s">
        <v>80</v>
      </c>
      <c r="X134" s="7">
        <v>12</v>
      </c>
      <c r="Y134" s="33">
        <v>44312</v>
      </c>
      <c r="Z134" s="28">
        <f>Y134+(X134*30.42)</f>
        <v>44677.04</v>
      </c>
      <c r="AA134" s="26">
        <f ca="1">TODAY()-Z134</f>
        <v>105.95999999999913</v>
      </c>
      <c r="AB134" s="7"/>
      <c r="AC134" s="7"/>
      <c r="AD134" s="7"/>
      <c r="AE134" s="7"/>
      <c r="AF134" s="7"/>
      <c r="AG134" s="1" t="s">
        <v>786</v>
      </c>
      <c r="AH134" s="1" t="s">
        <v>781</v>
      </c>
      <c r="AJ134" s="227"/>
    </row>
    <row r="135" spans="1:36" customFormat="1" ht="54">
      <c r="A135" s="6" t="s">
        <v>787</v>
      </c>
      <c r="B135" s="4" t="s">
        <v>70</v>
      </c>
      <c r="C135" s="6" t="s">
        <v>664</v>
      </c>
      <c r="D135" s="6" t="s">
        <v>748</v>
      </c>
      <c r="E135" t="s">
        <v>788</v>
      </c>
      <c r="F135" s="16" t="s">
        <v>789</v>
      </c>
      <c r="G135" s="6" t="s">
        <v>787</v>
      </c>
      <c r="H135" s="4" t="s">
        <v>790</v>
      </c>
      <c r="I135" s="15" t="s">
        <v>791</v>
      </c>
      <c r="J135" s="15"/>
      <c r="K135" s="6" t="b">
        <v>0</v>
      </c>
      <c r="L135" s="14" t="s">
        <v>792</v>
      </c>
      <c r="M135" s="22">
        <v>44452</v>
      </c>
      <c r="N135" s="6">
        <v>217</v>
      </c>
      <c r="O135" s="6" t="s">
        <v>73</v>
      </c>
      <c r="P135" s="92"/>
      <c r="Q135" s="6"/>
      <c r="R135" s="6"/>
      <c r="S135" s="6"/>
      <c r="T135" s="6"/>
      <c r="U135" s="6"/>
      <c r="V135" s="6"/>
      <c r="W135" s="6" t="s">
        <v>197</v>
      </c>
      <c r="X135" s="6">
        <v>12</v>
      </c>
      <c r="Y135" s="36">
        <v>43383</v>
      </c>
      <c r="Z135" s="28">
        <f>Y135+(X135*30.42)</f>
        <v>43748.04</v>
      </c>
      <c r="AA135" s="26">
        <f ca="1">TODAY()-Z135</f>
        <v>1034.9599999999991</v>
      </c>
      <c r="AB135" s="6"/>
      <c r="AC135" s="6"/>
      <c r="AD135" s="6"/>
      <c r="AE135" s="6"/>
      <c r="AF135" s="6"/>
      <c r="AG135" s="1" t="s">
        <v>793</v>
      </c>
      <c r="AH135" s="1" t="s">
        <v>794</v>
      </c>
      <c r="AJ135" s="227"/>
    </row>
    <row r="136" spans="1:36" ht="100.15" customHeight="1">
      <c r="A136" s="6" t="s">
        <v>795</v>
      </c>
      <c r="B136" s="4" t="s">
        <v>796</v>
      </c>
      <c r="C136" s="6" t="s">
        <v>664</v>
      </c>
      <c r="D136" s="6" t="s">
        <v>748</v>
      </c>
      <c r="E136" s="16" t="s">
        <v>797</v>
      </c>
      <c r="F136" s="6" t="s">
        <v>798</v>
      </c>
      <c r="G136" s="19" t="s">
        <v>799</v>
      </c>
      <c r="H136" t="s">
        <v>800</v>
      </c>
      <c r="I136" s="1" t="s">
        <v>801</v>
      </c>
      <c r="J136" s="1"/>
      <c r="K136" s="7" t="b">
        <v>1</v>
      </c>
      <c r="L136"/>
      <c r="M136" s="22">
        <v>44452</v>
      </c>
      <c r="N136" s="7">
        <v>54</v>
      </c>
      <c r="O136" s="7" t="s">
        <v>120</v>
      </c>
      <c r="P136" s="92" t="s">
        <v>78</v>
      </c>
      <c r="Q136" s="7">
        <v>0</v>
      </c>
      <c r="R136" s="6">
        <v>100</v>
      </c>
      <c r="S136" s="7"/>
      <c r="T136" s="7"/>
      <c r="U136" s="7"/>
      <c r="V136" s="6" t="s">
        <v>802</v>
      </c>
      <c r="W136" s="7" t="s">
        <v>80</v>
      </c>
      <c r="X136" s="7">
        <v>12</v>
      </c>
      <c r="Y136" s="37">
        <v>43343</v>
      </c>
      <c r="Z136" s="28">
        <f>Y136+(X136*30.42)</f>
        <v>43708.04</v>
      </c>
      <c r="AA136" s="26">
        <f ca="1">TODAY()-Z136</f>
        <v>1074.9599999999991</v>
      </c>
      <c r="AB136" s="7"/>
      <c r="AC136" s="7"/>
      <c r="AD136" s="7"/>
      <c r="AE136" s="7"/>
      <c r="AF136" s="7"/>
      <c r="AG136" s="1" t="s">
        <v>803</v>
      </c>
      <c r="AH136" s="1" t="s">
        <v>804</v>
      </c>
    </row>
    <row r="137" spans="1:36" ht="100.15" customHeight="1">
      <c r="A137" s="6" t="s">
        <v>805</v>
      </c>
      <c r="B137" s="4" t="s">
        <v>146</v>
      </c>
      <c r="C137" s="6" t="s">
        <v>664</v>
      </c>
      <c r="D137" s="6" t="s">
        <v>748</v>
      </c>
      <c r="E137" s="6" t="s">
        <v>432</v>
      </c>
      <c r="F137" s="6" t="s">
        <v>806</v>
      </c>
      <c r="G137" s="1" t="s">
        <v>807</v>
      </c>
      <c r="H137" s="15" t="s">
        <v>808</v>
      </c>
      <c r="I137" s="15" t="s">
        <v>808</v>
      </c>
      <c r="J137" s="15"/>
      <c r="K137" s="6" t="b">
        <v>0</v>
      </c>
      <c r="L137"/>
      <c r="M137" s="7"/>
      <c r="N137" s="7"/>
      <c r="O137" s="7"/>
      <c r="P137" s="91"/>
      <c r="Q137" s="7"/>
      <c r="R137" s="7"/>
      <c r="S137" s="7"/>
      <c r="T137" s="7"/>
      <c r="U137" s="7"/>
      <c r="V137" s="7"/>
      <c r="W137" s="7"/>
      <c r="X137" s="7"/>
      <c r="Z137" s="28"/>
      <c r="AB137" s="7"/>
      <c r="AC137" s="7"/>
      <c r="AD137" s="7"/>
      <c r="AE137" s="7"/>
      <c r="AF137" s="7"/>
      <c r="AG137" s="1" t="s">
        <v>809</v>
      </c>
      <c r="AH137" s="1" t="s">
        <v>810</v>
      </c>
    </row>
    <row r="138" spans="1:36" ht="100.15" customHeight="1">
      <c r="A138" s="6" t="s">
        <v>811</v>
      </c>
      <c r="B138" s="4" t="s">
        <v>812</v>
      </c>
      <c r="C138" s="6" t="s">
        <v>664</v>
      </c>
      <c r="D138" s="6" t="s">
        <v>748</v>
      </c>
      <c r="E138" s="6"/>
      <c r="F138" s="6"/>
      <c r="G138" s="1" t="s">
        <v>813</v>
      </c>
      <c r="H138" s="15" t="s">
        <v>814</v>
      </c>
      <c r="K138" s="6" t="b">
        <v>0</v>
      </c>
      <c r="L138"/>
      <c r="M138" s="7"/>
      <c r="N138" s="7"/>
      <c r="O138" s="7"/>
      <c r="P138" s="91"/>
      <c r="Q138" s="7"/>
      <c r="R138" s="7"/>
      <c r="S138" s="7"/>
      <c r="T138" s="7"/>
      <c r="U138" s="7"/>
      <c r="V138" s="7"/>
      <c r="W138" s="7"/>
      <c r="X138" s="7"/>
      <c r="Z138" s="28"/>
      <c r="AB138" s="7"/>
      <c r="AC138" s="7"/>
      <c r="AD138" s="7"/>
      <c r="AE138" s="7"/>
      <c r="AF138" s="7"/>
      <c r="AG138" s="1" t="s">
        <v>815</v>
      </c>
      <c r="AH138" s="1" t="s">
        <v>794</v>
      </c>
    </row>
    <row r="139" spans="1:36" ht="100.15" customHeight="1">
      <c r="A139" s="6" t="s">
        <v>816</v>
      </c>
      <c r="B139" s="4" t="s">
        <v>812</v>
      </c>
      <c r="C139" s="6" t="s">
        <v>664</v>
      </c>
      <c r="D139" s="6" t="s">
        <v>748</v>
      </c>
      <c r="E139" s="6"/>
      <c r="F139" s="6"/>
      <c r="G139" s="1" t="s">
        <v>817</v>
      </c>
      <c r="K139" s="6" t="b">
        <v>0</v>
      </c>
      <c r="L139"/>
      <c r="M139" s="7"/>
      <c r="N139" s="7"/>
      <c r="O139" s="7"/>
      <c r="P139" s="91"/>
      <c r="Q139" s="7"/>
      <c r="R139" s="7"/>
      <c r="S139" s="7"/>
      <c r="T139" s="7"/>
      <c r="U139" s="7"/>
      <c r="V139" s="7"/>
      <c r="W139" s="7"/>
      <c r="X139" s="7"/>
      <c r="Z139" s="28"/>
      <c r="AB139" s="7"/>
      <c r="AC139" s="7"/>
      <c r="AD139" s="7"/>
      <c r="AE139" s="7"/>
      <c r="AF139" s="7"/>
      <c r="AG139" s="1" t="s">
        <v>818</v>
      </c>
      <c r="AH139" s="1" t="s">
        <v>711</v>
      </c>
    </row>
    <row r="140" spans="1:36" ht="100.15" customHeight="1">
      <c r="A140" s="6" t="s">
        <v>819</v>
      </c>
      <c r="B140" s="4" t="s">
        <v>657</v>
      </c>
      <c r="C140" s="6" t="s">
        <v>664</v>
      </c>
      <c r="D140" s="6" t="s">
        <v>748</v>
      </c>
      <c r="E140" s="16" t="s">
        <v>820</v>
      </c>
      <c r="F140" s="6" t="s">
        <v>821</v>
      </c>
      <c r="G140" s="19" t="s">
        <v>822</v>
      </c>
      <c r="H140" s="4" t="s">
        <v>823</v>
      </c>
      <c r="I140" s="15" t="s">
        <v>824</v>
      </c>
      <c r="J140" s="1"/>
      <c r="K140" s="7" t="b">
        <v>1</v>
      </c>
      <c r="L140"/>
      <c r="M140" s="22">
        <v>44452</v>
      </c>
      <c r="N140" s="7">
        <v>28</v>
      </c>
      <c r="O140" s="7" t="s">
        <v>73</v>
      </c>
      <c r="P140" s="91"/>
      <c r="Q140" s="7"/>
      <c r="R140" s="7"/>
      <c r="S140" s="7"/>
      <c r="T140" s="7"/>
      <c r="U140" s="7"/>
      <c r="V140" s="6" t="s">
        <v>825</v>
      </c>
      <c r="W140" s="7" t="s">
        <v>93</v>
      </c>
      <c r="X140" s="7">
        <v>0</v>
      </c>
      <c r="Y140" s="28">
        <v>43252</v>
      </c>
      <c r="Z140" s="28">
        <f>Y140+(X140*30.42)</f>
        <v>43252</v>
      </c>
      <c r="AA140" s="26">
        <f ca="1">TODAY()-Z140</f>
        <v>1531</v>
      </c>
      <c r="AB140" s="7"/>
      <c r="AC140" s="7"/>
      <c r="AD140" s="7"/>
      <c r="AE140" s="7"/>
      <c r="AF140" s="7"/>
      <c r="AG140" s="1" t="s">
        <v>826</v>
      </c>
      <c r="AH140" s="1" t="s">
        <v>827</v>
      </c>
    </row>
    <row r="141" spans="1:36" ht="100.15" customHeight="1">
      <c r="A141" s="6" t="s">
        <v>828</v>
      </c>
      <c r="B141" s="4" t="s">
        <v>812</v>
      </c>
      <c r="C141" s="6" t="s">
        <v>664</v>
      </c>
      <c r="D141" s="6" t="s">
        <v>748</v>
      </c>
      <c r="E141" s="6"/>
      <c r="F141" s="6"/>
      <c r="G141" s="1" t="s">
        <v>829</v>
      </c>
      <c r="H141" s="15" t="s">
        <v>830</v>
      </c>
      <c r="I141" s="15" t="s">
        <v>830</v>
      </c>
      <c r="J141" s="15"/>
      <c r="K141" s="6" t="b">
        <v>0</v>
      </c>
      <c r="L141"/>
      <c r="M141" s="7"/>
      <c r="N141" s="7"/>
      <c r="O141" s="7"/>
      <c r="P141" s="91"/>
      <c r="Q141" s="7"/>
      <c r="R141" s="7"/>
      <c r="S141" s="7"/>
      <c r="T141" s="7"/>
      <c r="U141" s="7"/>
      <c r="V141" s="7"/>
      <c r="W141" s="7"/>
      <c r="X141" s="7"/>
      <c r="Z141" s="28"/>
      <c r="AB141" s="7"/>
      <c r="AC141" s="7"/>
      <c r="AD141" s="7"/>
      <c r="AE141" s="7"/>
      <c r="AF141" s="7"/>
      <c r="AG141" s="1" t="s">
        <v>831</v>
      </c>
      <c r="AH141" s="1" t="s">
        <v>832</v>
      </c>
    </row>
    <row r="142" spans="1:36" ht="100.15" customHeight="1">
      <c r="A142" s="6" t="s">
        <v>833</v>
      </c>
      <c r="B142" s="4" t="s">
        <v>812</v>
      </c>
      <c r="C142" s="6" t="s">
        <v>664</v>
      </c>
      <c r="D142" s="6" t="s">
        <v>748</v>
      </c>
      <c r="E142" s="6"/>
      <c r="F142" s="6"/>
      <c r="G142" s="1" t="s">
        <v>834</v>
      </c>
      <c r="K142" s="6" t="b">
        <v>0</v>
      </c>
      <c r="L142"/>
      <c r="M142" s="7"/>
      <c r="N142" s="7"/>
      <c r="O142" s="7"/>
      <c r="P142" s="91"/>
      <c r="Q142" s="7"/>
      <c r="R142" s="7"/>
      <c r="S142" s="7"/>
      <c r="T142" s="7"/>
      <c r="U142" s="7"/>
      <c r="V142" s="7"/>
      <c r="W142" s="7"/>
      <c r="X142" s="7"/>
      <c r="Z142" s="28"/>
      <c r="AB142" s="7"/>
      <c r="AC142" s="7"/>
      <c r="AD142" s="7"/>
      <c r="AE142" s="7"/>
      <c r="AF142" s="7"/>
      <c r="AG142" s="1" t="s">
        <v>835</v>
      </c>
      <c r="AH142" s="1" t="s">
        <v>836</v>
      </c>
    </row>
    <row r="143" spans="1:36" ht="100.15" customHeight="1">
      <c r="A143" s="6" t="s">
        <v>837</v>
      </c>
      <c r="B143" s="4" t="s">
        <v>146</v>
      </c>
      <c r="C143" s="6" t="s">
        <v>664</v>
      </c>
      <c r="D143" s="6" t="s">
        <v>748</v>
      </c>
      <c r="E143" s="6" t="s">
        <v>838</v>
      </c>
      <c r="F143" s="6" t="s">
        <v>839</v>
      </c>
      <c r="G143" s="6" t="s">
        <v>840</v>
      </c>
      <c r="H143" s="15" t="s">
        <v>467</v>
      </c>
      <c r="I143" s="15" t="s">
        <v>468</v>
      </c>
      <c r="J143" s="15"/>
      <c r="K143" s="6" t="b">
        <v>0</v>
      </c>
      <c r="L143"/>
      <c r="M143" s="7"/>
      <c r="N143" s="7"/>
      <c r="O143" s="7"/>
      <c r="P143" s="91"/>
      <c r="Q143" s="7"/>
      <c r="R143" s="7"/>
      <c r="S143" s="7"/>
      <c r="T143" s="7"/>
      <c r="U143" s="7"/>
      <c r="V143" s="7"/>
      <c r="W143" s="7"/>
      <c r="X143" s="7"/>
      <c r="Z143" s="28"/>
      <c r="AB143" s="7"/>
      <c r="AC143" s="7"/>
      <c r="AD143" s="7"/>
      <c r="AE143" s="7"/>
      <c r="AF143" s="7"/>
      <c r="AG143" s="1" t="s">
        <v>841</v>
      </c>
      <c r="AH143" s="1" t="s">
        <v>842</v>
      </c>
    </row>
    <row r="144" spans="1:36" ht="100.15" customHeight="1">
      <c r="A144" s="6" t="s">
        <v>843</v>
      </c>
      <c r="B144" s="4" t="s">
        <v>70</v>
      </c>
      <c r="C144" s="6" t="s">
        <v>664</v>
      </c>
      <c r="D144" s="6" t="s">
        <v>748</v>
      </c>
      <c r="E144" s="19" t="s">
        <v>844</v>
      </c>
      <c r="F144" s="16" t="s">
        <v>845</v>
      </c>
      <c r="G144" s="1" t="s">
        <v>846</v>
      </c>
      <c r="H144" s="4" t="s">
        <v>847</v>
      </c>
      <c r="I144" s="15" t="s">
        <v>848</v>
      </c>
      <c r="J144" s="15"/>
      <c r="K144" s="6" t="b">
        <v>0</v>
      </c>
      <c r="M144" s="22">
        <v>44452</v>
      </c>
      <c r="N144" s="6">
        <v>149</v>
      </c>
      <c r="O144" s="6" t="s">
        <v>120</v>
      </c>
      <c r="P144" s="92" t="s">
        <v>316</v>
      </c>
      <c r="Q144" s="7">
        <v>0</v>
      </c>
      <c r="R144" s="6">
        <v>10</v>
      </c>
      <c r="S144" s="6"/>
      <c r="T144" s="6"/>
      <c r="U144" s="6"/>
      <c r="V144" s="6" t="s">
        <v>849</v>
      </c>
      <c r="W144" s="6" t="s">
        <v>347</v>
      </c>
      <c r="X144" s="6">
        <v>12</v>
      </c>
      <c r="Y144" s="33">
        <v>44274</v>
      </c>
      <c r="Z144" s="28">
        <f>Y144+(X144*30.42)</f>
        <v>44639.040000000001</v>
      </c>
      <c r="AA144" s="26">
        <f ca="1">TODAY()-Z144</f>
        <v>143.95999999999913</v>
      </c>
      <c r="AB144" s="6"/>
      <c r="AC144" s="6"/>
      <c r="AD144" s="6"/>
      <c r="AE144" s="6"/>
      <c r="AF144" s="6"/>
      <c r="AG144" s="1" t="s">
        <v>850</v>
      </c>
      <c r="AH144" s="1" t="s">
        <v>851</v>
      </c>
    </row>
    <row r="145" spans="1:36" customFormat="1" ht="38.25">
      <c r="A145" s="6" t="s">
        <v>852</v>
      </c>
      <c r="B145" s="4" t="s">
        <v>70</v>
      </c>
      <c r="C145" s="6" t="s">
        <v>664</v>
      </c>
      <c r="D145" s="6" t="s">
        <v>694</v>
      </c>
      <c r="E145" t="s">
        <v>853</v>
      </c>
      <c r="F145" s="16" t="s">
        <v>854</v>
      </c>
      <c r="G145" s="6" t="s">
        <v>855</v>
      </c>
      <c r="H145" s="51" t="s">
        <v>90</v>
      </c>
      <c r="I145" s="15"/>
      <c r="J145" s="15"/>
      <c r="K145" s="6" t="b">
        <v>0</v>
      </c>
      <c r="L145" s="1"/>
      <c r="M145" s="22">
        <v>44452</v>
      </c>
      <c r="N145" s="6">
        <v>192</v>
      </c>
      <c r="O145" s="6" t="s">
        <v>120</v>
      </c>
      <c r="P145" s="92" t="s">
        <v>78</v>
      </c>
      <c r="Q145" s="7">
        <v>0</v>
      </c>
      <c r="R145" s="6">
        <v>100</v>
      </c>
      <c r="S145" s="6"/>
      <c r="T145" s="6"/>
      <c r="U145" s="6"/>
      <c r="V145" s="6" t="s">
        <v>856</v>
      </c>
      <c r="W145" s="6" t="s">
        <v>93</v>
      </c>
      <c r="X145" s="6">
        <v>36</v>
      </c>
      <c r="Y145" s="28">
        <v>44573</v>
      </c>
      <c r="Z145" s="28">
        <f>Y145+(X145*30.42)</f>
        <v>45668.12</v>
      </c>
      <c r="AA145" s="26">
        <f ca="1">TODAY()-Z145</f>
        <v>-885.12000000000262</v>
      </c>
      <c r="AB145" s="6"/>
      <c r="AC145" s="6"/>
      <c r="AD145" s="6"/>
      <c r="AE145" s="6"/>
      <c r="AF145" s="6"/>
      <c r="AG145" s="1" t="s">
        <v>857</v>
      </c>
      <c r="AH145" s="1" t="s">
        <v>858</v>
      </c>
      <c r="AJ145" s="227"/>
    </row>
    <row r="146" spans="1:36" customFormat="1" ht="63.75">
      <c r="A146" s="6" t="s">
        <v>859</v>
      </c>
      <c r="B146" s="4" t="s">
        <v>657</v>
      </c>
      <c r="C146" s="6" t="s">
        <v>664</v>
      </c>
      <c r="D146" s="6" t="s">
        <v>694</v>
      </c>
      <c r="E146" s="1" t="s">
        <v>757</v>
      </c>
      <c r="F146" s="6" t="s">
        <v>860</v>
      </c>
      <c r="G146" s="6" t="s">
        <v>861</v>
      </c>
      <c r="H146" s="4" t="s">
        <v>540</v>
      </c>
      <c r="I146" s="1" t="s">
        <v>760</v>
      </c>
      <c r="J146" s="1"/>
      <c r="K146" s="7" t="b">
        <v>1</v>
      </c>
      <c r="L146" s="1"/>
      <c r="M146" s="22">
        <v>44452</v>
      </c>
      <c r="N146" s="7">
        <v>130</v>
      </c>
      <c r="O146" s="7" t="s">
        <v>120</v>
      </c>
      <c r="P146" s="92" t="s">
        <v>78</v>
      </c>
      <c r="Q146" s="7">
        <v>0</v>
      </c>
      <c r="R146" s="6">
        <v>100</v>
      </c>
      <c r="S146" s="7"/>
      <c r="T146" s="7"/>
      <c r="U146" s="7"/>
      <c r="V146" s="6" t="s">
        <v>862</v>
      </c>
      <c r="W146" s="7" t="s">
        <v>762</v>
      </c>
      <c r="X146" s="7">
        <v>12</v>
      </c>
      <c r="Y146" s="28">
        <v>44573</v>
      </c>
      <c r="Z146" s="28">
        <f>Y146+(X146*30.42)</f>
        <v>44938.04</v>
      </c>
      <c r="AA146" s="26">
        <f ca="1">TODAY()-Z146</f>
        <v>-155.04000000000087</v>
      </c>
      <c r="AB146" s="6"/>
      <c r="AC146" s="6"/>
      <c r="AD146" s="6"/>
      <c r="AE146" s="6"/>
      <c r="AF146" s="6"/>
      <c r="AG146" s="1" t="s">
        <v>863</v>
      </c>
      <c r="AH146" s="1" t="s">
        <v>864</v>
      </c>
      <c r="AJ146" s="227"/>
    </row>
    <row r="147" spans="1:36" customFormat="1" ht="63.75">
      <c r="A147" s="6" t="s">
        <v>865</v>
      </c>
      <c r="B147" s="4" t="s">
        <v>146</v>
      </c>
      <c r="C147" s="6" t="s">
        <v>664</v>
      </c>
      <c r="D147" s="6" t="s">
        <v>694</v>
      </c>
      <c r="E147" s="1" t="s">
        <v>757</v>
      </c>
      <c r="F147" s="6" t="s">
        <v>860</v>
      </c>
      <c r="G147" s="6" t="s">
        <v>866</v>
      </c>
      <c r="H147" s="4" t="s">
        <v>540</v>
      </c>
      <c r="I147" s="15" t="s">
        <v>867</v>
      </c>
      <c r="J147" s="15"/>
      <c r="K147" s="6" t="b">
        <v>0</v>
      </c>
      <c r="M147" s="22"/>
      <c r="N147" s="7"/>
      <c r="O147" s="7"/>
      <c r="P147" s="92"/>
      <c r="Q147" s="7"/>
      <c r="R147" s="6"/>
      <c r="S147" s="7"/>
      <c r="T147" s="7"/>
      <c r="U147" s="7"/>
      <c r="V147" s="6"/>
      <c r="W147" s="7"/>
      <c r="X147" s="7"/>
      <c r="Y147" s="28"/>
      <c r="Z147" s="28"/>
      <c r="AA147" s="26"/>
      <c r="AB147" s="7"/>
      <c r="AC147" s="7"/>
      <c r="AD147" s="7"/>
      <c r="AE147" s="7"/>
      <c r="AF147" s="7"/>
      <c r="AG147" s="1" t="s">
        <v>868</v>
      </c>
      <c r="AH147" s="1" t="s">
        <v>869</v>
      </c>
      <c r="AJ147" s="227"/>
    </row>
    <row r="148" spans="1:36" customFormat="1" ht="25.5">
      <c r="A148" s="6" t="s">
        <v>870</v>
      </c>
      <c r="B148" s="109" t="s">
        <v>812</v>
      </c>
      <c r="C148" s="6" t="s">
        <v>664</v>
      </c>
      <c r="D148" s="6" t="s">
        <v>694</v>
      </c>
      <c r="E148" s="15" t="s">
        <v>871</v>
      </c>
      <c r="F148" s="16" t="s">
        <v>872</v>
      </c>
      <c r="G148" s="6" t="s">
        <v>873</v>
      </c>
      <c r="H148" s="15" t="s">
        <v>874</v>
      </c>
      <c r="I148" s="15" t="s">
        <v>874</v>
      </c>
      <c r="J148" s="15"/>
      <c r="K148" s="6" t="b">
        <v>0</v>
      </c>
      <c r="L148" s="1"/>
      <c r="M148" s="22"/>
      <c r="N148" s="6"/>
      <c r="O148" s="6"/>
      <c r="P148" s="92"/>
      <c r="Q148" s="6"/>
      <c r="R148" s="6"/>
      <c r="S148" s="6"/>
      <c r="T148" s="6"/>
      <c r="U148" s="6"/>
      <c r="V148" s="6"/>
      <c r="W148" s="6"/>
      <c r="X148" s="6"/>
      <c r="Y148" s="42"/>
      <c r="Z148" s="28"/>
      <c r="AA148" s="26"/>
      <c r="AB148" s="6"/>
      <c r="AC148" s="6"/>
      <c r="AD148" s="6"/>
      <c r="AE148" s="6"/>
      <c r="AF148" s="6"/>
      <c r="AG148" s="1" t="s">
        <v>875</v>
      </c>
      <c r="AH148" s="1" t="s">
        <v>876</v>
      </c>
      <c r="AJ148" s="227"/>
    </row>
    <row r="149" spans="1:36" ht="100.15" customHeight="1">
      <c r="A149" s="6" t="s">
        <v>877</v>
      </c>
      <c r="B149" s="109" t="s">
        <v>812</v>
      </c>
      <c r="C149" s="6" t="s">
        <v>664</v>
      </c>
      <c r="D149" s="6" t="s">
        <v>694</v>
      </c>
      <c r="E149" s="15" t="s">
        <v>878</v>
      </c>
      <c r="F149" s="16"/>
      <c r="G149" s="6" t="s">
        <v>879</v>
      </c>
      <c r="H149" s="15" t="s">
        <v>880</v>
      </c>
      <c r="I149" s="15" t="s">
        <v>880</v>
      </c>
      <c r="J149" s="15"/>
      <c r="K149" s="6" t="b">
        <v>0</v>
      </c>
      <c r="M149" s="22"/>
      <c r="N149" s="6"/>
      <c r="O149" s="6"/>
      <c r="P149" s="92"/>
      <c r="Q149" s="6"/>
      <c r="R149" s="6"/>
      <c r="S149" s="6"/>
      <c r="T149" s="6"/>
      <c r="U149" s="6"/>
      <c r="V149" s="6"/>
      <c r="W149" s="6"/>
      <c r="X149" s="6"/>
      <c r="Y149" s="42"/>
      <c r="Z149" s="28"/>
      <c r="AB149" s="6"/>
      <c r="AC149" s="6"/>
      <c r="AD149" s="6"/>
      <c r="AE149" s="6"/>
      <c r="AF149" s="6"/>
      <c r="AG149" s="1" t="s">
        <v>881</v>
      </c>
      <c r="AH149" s="1" t="s">
        <v>876</v>
      </c>
    </row>
    <row r="150" spans="1:36" customFormat="1" ht="25.5">
      <c r="A150" s="6" t="s">
        <v>882</v>
      </c>
      <c r="B150" s="109" t="s">
        <v>146</v>
      </c>
      <c r="C150" s="6" t="s">
        <v>664</v>
      </c>
      <c r="D150" s="6" t="s">
        <v>694</v>
      </c>
      <c r="E150" s="15" t="s">
        <v>883</v>
      </c>
      <c r="G150" s="6" t="s">
        <v>884</v>
      </c>
      <c r="H150" s="15" t="s">
        <v>885</v>
      </c>
      <c r="I150" s="15" t="s">
        <v>885</v>
      </c>
      <c r="J150" s="15"/>
      <c r="K150" s="6" t="b">
        <v>0</v>
      </c>
      <c r="L150" s="1"/>
      <c r="M150" s="24"/>
      <c r="N150" s="6"/>
      <c r="O150" s="6"/>
      <c r="P150" s="92"/>
      <c r="Q150" s="6"/>
      <c r="R150" s="6"/>
      <c r="S150" s="6"/>
      <c r="T150" s="6"/>
      <c r="U150" s="6"/>
      <c r="V150" s="6"/>
      <c r="W150" s="6"/>
      <c r="X150" s="6"/>
      <c r="Y150" s="42"/>
      <c r="Z150" s="28"/>
      <c r="AA150" s="26"/>
      <c r="AB150" s="6"/>
      <c r="AC150" s="6"/>
      <c r="AD150" s="6"/>
      <c r="AE150" s="6"/>
      <c r="AF150" s="6"/>
      <c r="AG150" s="1" t="s">
        <v>886</v>
      </c>
      <c r="AH150" s="1" t="s">
        <v>876</v>
      </c>
      <c r="AJ150" s="227"/>
    </row>
    <row r="151" spans="1:36" customFormat="1" ht="63.75">
      <c r="A151" s="109" t="s">
        <v>887</v>
      </c>
      <c r="B151" s="109" t="s">
        <v>146</v>
      </c>
      <c r="C151" s="6" t="s">
        <v>664</v>
      </c>
      <c r="D151" s="6" t="s">
        <v>694</v>
      </c>
      <c r="E151" s="1" t="s">
        <v>95</v>
      </c>
      <c r="F151" s="6" t="s">
        <v>96</v>
      </c>
      <c r="G151" s="1" t="s">
        <v>888</v>
      </c>
      <c r="H151" s="4" t="s">
        <v>98</v>
      </c>
      <c r="I151" s="15" t="s">
        <v>99</v>
      </c>
      <c r="J151" s="15"/>
      <c r="K151" s="7"/>
      <c r="M151" s="22"/>
      <c r="N151" s="7"/>
      <c r="O151" s="7"/>
      <c r="P151" s="107"/>
      <c r="Q151" s="7"/>
      <c r="R151" s="1"/>
      <c r="S151" s="1"/>
      <c r="T151" s="7"/>
      <c r="U151" s="7"/>
      <c r="V151" s="6"/>
      <c r="W151" s="7"/>
      <c r="X151" s="7"/>
      <c r="Y151" s="28"/>
      <c r="Z151" s="28"/>
      <c r="AA151" s="26"/>
      <c r="AB151" s="7"/>
      <c r="AC151" s="7"/>
      <c r="AD151" s="7"/>
      <c r="AE151" s="7"/>
      <c r="AF151" s="7"/>
      <c r="AG151" s="1" t="s">
        <v>889</v>
      </c>
      <c r="AH151" s="1" t="s">
        <v>890</v>
      </c>
      <c r="AJ151" s="227"/>
    </row>
    <row r="152" spans="1:36" customFormat="1" ht="63.75">
      <c r="A152" s="109" t="s">
        <v>891</v>
      </c>
      <c r="B152" s="4" t="s">
        <v>70</v>
      </c>
      <c r="C152" s="6" t="s">
        <v>664</v>
      </c>
      <c r="D152" s="6" t="s">
        <v>694</v>
      </c>
      <c r="E152" s="1" t="s">
        <v>95</v>
      </c>
      <c r="F152" s="6" t="s">
        <v>96</v>
      </c>
      <c r="G152" s="1" t="s">
        <v>892</v>
      </c>
      <c r="H152" s="4" t="s">
        <v>98</v>
      </c>
      <c r="I152" s="15" t="s">
        <v>99</v>
      </c>
      <c r="J152" s="15"/>
      <c r="K152" s="7" t="b">
        <v>0</v>
      </c>
      <c r="M152" s="22">
        <v>44480</v>
      </c>
      <c r="N152" s="7">
        <v>193</v>
      </c>
      <c r="O152" s="7" t="s">
        <v>120</v>
      </c>
      <c r="P152" s="92" t="s">
        <v>78</v>
      </c>
      <c r="Q152" s="7">
        <v>0</v>
      </c>
      <c r="R152" s="6">
        <v>100</v>
      </c>
      <c r="S152" s="1"/>
      <c r="T152" s="7"/>
      <c r="U152" s="7"/>
      <c r="V152" s="6" t="s">
        <v>101</v>
      </c>
      <c r="W152" s="7" t="s">
        <v>93</v>
      </c>
      <c r="X152" s="7">
        <v>4</v>
      </c>
      <c r="Y152" s="28">
        <v>44453</v>
      </c>
      <c r="Z152" s="28">
        <f t="shared" ref="Z152:Z170" si="14">Y152+(X152*30.42)</f>
        <v>44574.68</v>
      </c>
      <c r="AA152" s="26">
        <f t="shared" ref="AA152:AA172" ca="1" si="15">TODAY()-Z152</f>
        <v>208.31999999999971</v>
      </c>
      <c r="AB152" s="7"/>
      <c r="AC152" s="7"/>
      <c r="AD152" s="7"/>
      <c r="AE152" s="7"/>
      <c r="AF152" s="7"/>
      <c r="AG152" s="1" t="s">
        <v>893</v>
      </c>
      <c r="AH152" s="1" t="s">
        <v>894</v>
      </c>
      <c r="AJ152" s="227"/>
    </row>
    <row r="153" spans="1:36" customFormat="1" ht="63.75">
      <c r="A153" s="109" t="s">
        <v>895</v>
      </c>
      <c r="B153" s="4"/>
      <c r="C153" s="6" t="s">
        <v>664</v>
      </c>
      <c r="D153" s="6" t="s">
        <v>694</v>
      </c>
      <c r="E153" s="1" t="s">
        <v>95</v>
      </c>
      <c r="F153" s="6" t="s">
        <v>96</v>
      </c>
      <c r="G153" s="1" t="s">
        <v>896</v>
      </c>
      <c r="H153" s="4" t="s">
        <v>98</v>
      </c>
      <c r="I153" s="15" t="s">
        <v>99</v>
      </c>
      <c r="J153" s="15"/>
      <c r="K153" s="7" t="b">
        <v>0</v>
      </c>
      <c r="M153" s="22">
        <v>44480</v>
      </c>
      <c r="N153" s="7">
        <v>193</v>
      </c>
      <c r="O153" s="7" t="s">
        <v>120</v>
      </c>
      <c r="P153" s="92" t="s">
        <v>78</v>
      </c>
      <c r="Q153" s="7">
        <v>0</v>
      </c>
      <c r="R153" s="6">
        <v>100</v>
      </c>
      <c r="S153" s="1"/>
      <c r="T153" s="7"/>
      <c r="U153" s="7"/>
      <c r="V153" s="6" t="s">
        <v>101</v>
      </c>
      <c r="W153" s="7" t="s">
        <v>93</v>
      </c>
      <c r="X153" s="7">
        <v>4</v>
      </c>
      <c r="Y153" s="28">
        <v>44453</v>
      </c>
      <c r="Z153" s="28">
        <f t="shared" si="14"/>
        <v>44574.68</v>
      </c>
      <c r="AA153" s="26">
        <f t="shared" ca="1" si="15"/>
        <v>208.31999999999971</v>
      </c>
      <c r="AB153" s="7"/>
      <c r="AC153" s="7"/>
      <c r="AD153" s="7"/>
      <c r="AE153" s="7"/>
      <c r="AF153" s="7"/>
      <c r="AG153" s="1" t="s">
        <v>897</v>
      </c>
      <c r="AH153" s="1" t="s">
        <v>810</v>
      </c>
      <c r="AJ153" s="227"/>
    </row>
    <row r="154" spans="1:36" customFormat="1" ht="63.75">
      <c r="A154" s="109" t="s">
        <v>898</v>
      </c>
      <c r="B154" s="4" t="s">
        <v>70</v>
      </c>
      <c r="C154" s="6" t="s">
        <v>664</v>
      </c>
      <c r="D154" s="6" t="s">
        <v>694</v>
      </c>
      <c r="E154" s="1" t="s">
        <v>95</v>
      </c>
      <c r="F154" s="6" t="s">
        <v>96</v>
      </c>
      <c r="G154" s="1" t="s">
        <v>899</v>
      </c>
      <c r="H154" s="4" t="s">
        <v>98</v>
      </c>
      <c r="I154" s="15" t="s">
        <v>99</v>
      </c>
      <c r="J154" s="15"/>
      <c r="K154" s="7" t="b">
        <v>0</v>
      </c>
      <c r="M154" s="22">
        <v>44480</v>
      </c>
      <c r="N154" s="7">
        <v>193</v>
      </c>
      <c r="O154" s="7" t="s">
        <v>120</v>
      </c>
      <c r="P154" s="92" t="s">
        <v>78</v>
      </c>
      <c r="Q154" s="7">
        <v>0</v>
      </c>
      <c r="R154" s="6">
        <v>100</v>
      </c>
      <c r="S154" s="1"/>
      <c r="T154" s="7"/>
      <c r="U154" s="7"/>
      <c r="V154" s="6" t="s">
        <v>101</v>
      </c>
      <c r="W154" s="7" t="s">
        <v>93</v>
      </c>
      <c r="X154" s="7">
        <v>4</v>
      </c>
      <c r="Y154" s="28">
        <v>44453</v>
      </c>
      <c r="Z154" s="28">
        <f t="shared" si="14"/>
        <v>44574.68</v>
      </c>
      <c r="AA154" s="26">
        <f t="shared" ca="1" si="15"/>
        <v>208.31999999999971</v>
      </c>
      <c r="AB154" s="7"/>
      <c r="AC154" s="7"/>
      <c r="AD154" s="7"/>
      <c r="AE154" s="7"/>
      <c r="AF154" s="7"/>
      <c r="AG154" s="1" t="s">
        <v>900</v>
      </c>
      <c r="AH154" s="1" t="s">
        <v>810</v>
      </c>
      <c r="AJ154" s="227"/>
    </row>
    <row r="155" spans="1:36" customFormat="1" ht="76.5">
      <c r="A155" s="6" t="s">
        <v>901</v>
      </c>
      <c r="B155" s="4" t="s">
        <v>70</v>
      </c>
      <c r="C155" s="6" t="s">
        <v>664</v>
      </c>
      <c r="D155" s="6" t="s">
        <v>694</v>
      </c>
      <c r="E155" s="1" t="s">
        <v>95</v>
      </c>
      <c r="F155" s="6" t="s">
        <v>96</v>
      </c>
      <c r="G155" s="1" t="s">
        <v>902</v>
      </c>
      <c r="H155" s="4" t="s">
        <v>98</v>
      </c>
      <c r="I155" s="15" t="s">
        <v>903</v>
      </c>
      <c r="J155" s="15"/>
      <c r="K155" s="7" t="b">
        <v>0</v>
      </c>
      <c r="M155" s="22">
        <v>44480</v>
      </c>
      <c r="N155" s="7">
        <v>193</v>
      </c>
      <c r="O155" s="7" t="s">
        <v>120</v>
      </c>
      <c r="P155" s="92" t="s">
        <v>78</v>
      </c>
      <c r="Q155" s="7">
        <v>0</v>
      </c>
      <c r="R155" s="6">
        <v>100</v>
      </c>
      <c r="S155" s="1"/>
      <c r="T155" s="7"/>
      <c r="U155" s="7"/>
      <c r="V155" s="6" t="s">
        <v>101</v>
      </c>
      <c r="W155" s="7" t="s">
        <v>93</v>
      </c>
      <c r="X155" s="7">
        <v>4</v>
      </c>
      <c r="Y155" s="28">
        <v>44453</v>
      </c>
      <c r="Z155" s="28">
        <f t="shared" si="14"/>
        <v>44574.68</v>
      </c>
      <c r="AA155" s="26">
        <f t="shared" ca="1" si="15"/>
        <v>208.31999999999971</v>
      </c>
      <c r="AB155" s="7"/>
      <c r="AC155" s="7"/>
      <c r="AD155" s="7"/>
      <c r="AE155" s="7"/>
      <c r="AF155" s="7"/>
      <c r="AG155" s="1" t="s">
        <v>904</v>
      </c>
      <c r="AH155" s="1" t="s">
        <v>810</v>
      </c>
      <c r="AJ155" s="227"/>
    </row>
    <row r="156" spans="1:36" customFormat="1" ht="69" customHeight="1">
      <c r="A156" s="6" t="s">
        <v>905</v>
      </c>
      <c r="B156" s="6" t="s">
        <v>657</v>
      </c>
      <c r="C156" s="6" t="s">
        <v>664</v>
      </c>
      <c r="D156" s="6" t="s">
        <v>694</v>
      </c>
      <c r="E156" s="19" t="s">
        <v>341</v>
      </c>
      <c r="F156" s="6" t="s">
        <v>906</v>
      </c>
      <c r="G156" s="1" t="s">
        <v>907</v>
      </c>
      <c r="H156" s="4" t="s">
        <v>344</v>
      </c>
      <c r="I156" s="1" t="s">
        <v>908</v>
      </c>
      <c r="J156" s="1"/>
      <c r="K156" s="18" t="s">
        <v>142</v>
      </c>
      <c r="M156" s="22">
        <v>44491</v>
      </c>
      <c r="N156" s="7">
        <v>46</v>
      </c>
      <c r="O156" s="7" t="s">
        <v>120</v>
      </c>
      <c r="P156" s="92" t="s">
        <v>78</v>
      </c>
      <c r="Q156" s="7">
        <v>0</v>
      </c>
      <c r="R156" s="6">
        <v>100</v>
      </c>
      <c r="S156" s="1"/>
      <c r="T156" s="7"/>
      <c r="U156" s="7"/>
      <c r="V156" s="6" t="s">
        <v>909</v>
      </c>
      <c r="W156" s="6" t="s">
        <v>347</v>
      </c>
      <c r="X156" s="7">
        <v>12</v>
      </c>
      <c r="Y156" s="28">
        <v>44573</v>
      </c>
      <c r="Z156" s="28">
        <f t="shared" si="14"/>
        <v>44938.04</v>
      </c>
      <c r="AA156" s="26">
        <f t="shared" ca="1" si="15"/>
        <v>-155.04000000000087</v>
      </c>
      <c r="AB156" s="7"/>
      <c r="AC156" s="7"/>
      <c r="AD156" s="7"/>
      <c r="AE156" s="7"/>
      <c r="AF156" s="7"/>
      <c r="AG156" s="1" t="s">
        <v>729</v>
      </c>
      <c r="AH156" s="1" t="s">
        <v>794</v>
      </c>
      <c r="AJ156" s="227"/>
    </row>
    <row r="157" spans="1:36" customFormat="1" ht="38.25">
      <c r="A157" s="6" t="s">
        <v>910</v>
      </c>
      <c r="B157" s="114" t="s">
        <v>657</v>
      </c>
      <c r="C157" s="6" t="s">
        <v>664</v>
      </c>
      <c r="D157" s="6" t="s">
        <v>694</v>
      </c>
      <c r="E157" t="s">
        <v>911</v>
      </c>
      <c r="F157" s="6" t="s">
        <v>912</v>
      </c>
      <c r="G157" s="6" t="s">
        <v>913</v>
      </c>
      <c r="H157" s="4" t="s">
        <v>914</v>
      </c>
      <c r="I157" s="1" t="s">
        <v>915</v>
      </c>
      <c r="J157" s="1"/>
      <c r="K157" s="6" t="b">
        <v>1</v>
      </c>
      <c r="L157" s="1"/>
      <c r="M157" s="24">
        <v>44452</v>
      </c>
      <c r="N157" s="6">
        <v>228</v>
      </c>
      <c r="O157" s="7" t="s">
        <v>120</v>
      </c>
      <c r="P157" s="92" t="s">
        <v>78</v>
      </c>
      <c r="Q157" s="7">
        <v>0</v>
      </c>
      <c r="R157" s="6">
        <v>100</v>
      </c>
      <c r="S157" s="6"/>
      <c r="T157" s="6"/>
      <c r="U157" s="6"/>
      <c r="V157" s="6" t="s">
        <v>916</v>
      </c>
      <c r="W157" s="6" t="s">
        <v>93</v>
      </c>
      <c r="X157" s="6">
        <v>12</v>
      </c>
      <c r="Y157" s="28">
        <v>44397</v>
      </c>
      <c r="Z157" s="28">
        <f t="shared" si="14"/>
        <v>44762.04</v>
      </c>
      <c r="AA157" s="26">
        <f t="shared" ca="1" si="15"/>
        <v>20.959999999999127</v>
      </c>
      <c r="AB157" s="6"/>
      <c r="AC157" s="6"/>
      <c r="AD157" s="6"/>
      <c r="AE157" s="6"/>
      <c r="AF157" s="6"/>
      <c r="AG157" s="1" t="s">
        <v>917</v>
      </c>
      <c r="AH157" s="1" t="s">
        <v>918</v>
      </c>
      <c r="AJ157" s="227"/>
    </row>
    <row r="158" spans="1:36" customFormat="1" ht="51">
      <c r="A158" s="6" t="s">
        <v>919</v>
      </c>
      <c r="B158" s="6" t="s">
        <v>677</v>
      </c>
      <c r="C158" s="6" t="s">
        <v>664</v>
      </c>
      <c r="D158" s="6" t="s">
        <v>694</v>
      </c>
      <c r="E158" t="s">
        <v>108</v>
      </c>
      <c r="F158" s="6" t="s">
        <v>920</v>
      </c>
      <c r="G158" s="6" t="s">
        <v>921</v>
      </c>
      <c r="H158" s="4" t="s">
        <v>110</v>
      </c>
      <c r="I158" s="1" t="s">
        <v>111</v>
      </c>
      <c r="J158" s="1"/>
      <c r="K158" s="17" t="s">
        <v>142</v>
      </c>
      <c r="L158" s="1"/>
      <c r="M158" s="24">
        <v>44452</v>
      </c>
      <c r="N158" s="6">
        <v>170</v>
      </c>
      <c r="O158" s="7" t="s">
        <v>120</v>
      </c>
      <c r="P158" s="92" t="s">
        <v>78</v>
      </c>
      <c r="Q158" s="7">
        <v>0</v>
      </c>
      <c r="R158" s="6">
        <v>100</v>
      </c>
      <c r="S158" s="6"/>
      <c r="T158" s="6"/>
      <c r="U158" s="6"/>
      <c r="V158" s="6" t="s">
        <v>922</v>
      </c>
      <c r="W158" s="6" t="s">
        <v>93</v>
      </c>
      <c r="X158" s="6">
        <v>12</v>
      </c>
      <c r="Y158" s="30">
        <v>44104</v>
      </c>
      <c r="Z158" s="28">
        <f t="shared" si="14"/>
        <v>44469.04</v>
      </c>
      <c r="AA158" s="26">
        <f t="shared" ca="1" si="15"/>
        <v>313.95999999999913</v>
      </c>
      <c r="AB158" s="6"/>
      <c r="AC158" s="6"/>
      <c r="AD158" s="6"/>
      <c r="AE158" s="6"/>
      <c r="AF158" s="6"/>
      <c r="AG158" s="1" t="s">
        <v>923</v>
      </c>
      <c r="AH158" s="1" t="s">
        <v>924</v>
      </c>
      <c r="AJ158" s="227"/>
    </row>
    <row r="159" spans="1:36" customFormat="1" ht="51">
      <c r="A159" s="6" t="s">
        <v>925</v>
      </c>
      <c r="B159" s="4" t="s">
        <v>70</v>
      </c>
      <c r="C159" s="6" t="s">
        <v>664</v>
      </c>
      <c r="D159" s="6" t="s">
        <v>694</v>
      </c>
      <c r="E159" t="s">
        <v>853</v>
      </c>
      <c r="F159" s="16" t="s">
        <v>926</v>
      </c>
      <c r="G159" s="6" t="s">
        <v>927</v>
      </c>
      <c r="H159" s="51" t="s">
        <v>90</v>
      </c>
      <c r="I159" s="15" t="s">
        <v>928</v>
      </c>
      <c r="J159" s="15"/>
      <c r="K159" s="6" t="b">
        <v>0</v>
      </c>
      <c r="L159" s="1"/>
      <c r="M159" s="24">
        <v>44452</v>
      </c>
      <c r="N159" s="6">
        <v>159</v>
      </c>
      <c r="O159" s="7" t="s">
        <v>120</v>
      </c>
      <c r="P159" s="92" t="s">
        <v>78</v>
      </c>
      <c r="Q159" s="7">
        <v>0</v>
      </c>
      <c r="R159" s="6">
        <v>100</v>
      </c>
      <c r="S159" s="6"/>
      <c r="T159" s="6"/>
      <c r="U159" s="6"/>
      <c r="V159" s="6" t="s">
        <v>856</v>
      </c>
      <c r="W159" s="6" t="s">
        <v>93</v>
      </c>
      <c r="X159" s="6">
        <v>36</v>
      </c>
      <c r="Y159" s="28">
        <v>43277</v>
      </c>
      <c r="Z159" s="28">
        <f t="shared" si="14"/>
        <v>44372.12</v>
      </c>
      <c r="AA159" s="26">
        <f t="shared" ca="1" si="15"/>
        <v>410.87999999999738</v>
      </c>
      <c r="AB159" s="6"/>
      <c r="AC159" s="6"/>
      <c r="AD159" s="6"/>
      <c r="AE159" s="6"/>
      <c r="AF159" s="6"/>
      <c r="AG159" s="1" t="s">
        <v>929</v>
      </c>
      <c r="AH159" s="1" t="s">
        <v>930</v>
      </c>
      <c r="AJ159" s="227"/>
    </row>
    <row r="160" spans="1:36" ht="115.15" customHeight="1">
      <c r="A160" s="6" t="s">
        <v>931</v>
      </c>
      <c r="B160" s="6" t="s">
        <v>225</v>
      </c>
      <c r="C160" s="6" t="s">
        <v>664</v>
      </c>
      <c r="D160" s="6" t="s">
        <v>694</v>
      </c>
      <c r="E160" s="1" t="s">
        <v>95</v>
      </c>
      <c r="F160" s="6" t="s">
        <v>96</v>
      </c>
      <c r="G160" s="1" t="s">
        <v>932</v>
      </c>
      <c r="H160" s="4" t="s">
        <v>98</v>
      </c>
      <c r="I160" s="15" t="s">
        <v>99</v>
      </c>
      <c r="J160" s="15"/>
      <c r="K160" s="7" t="b">
        <v>0</v>
      </c>
      <c r="L160"/>
      <c r="M160" s="22">
        <v>44480</v>
      </c>
      <c r="N160" s="7">
        <v>193</v>
      </c>
      <c r="O160" s="7" t="s">
        <v>120</v>
      </c>
      <c r="P160" s="92" t="s">
        <v>78</v>
      </c>
      <c r="Q160" s="7">
        <v>0</v>
      </c>
      <c r="R160" s="6">
        <v>100</v>
      </c>
      <c r="T160" s="7"/>
      <c r="U160" s="7"/>
      <c r="V160" s="6" t="s">
        <v>101</v>
      </c>
      <c r="W160" s="7" t="s">
        <v>93</v>
      </c>
      <c r="X160" s="7">
        <v>4</v>
      </c>
      <c r="Y160" s="28">
        <v>44453</v>
      </c>
      <c r="Z160" s="28">
        <f t="shared" si="14"/>
        <v>44574.68</v>
      </c>
      <c r="AA160" s="26">
        <f t="shared" ca="1" si="15"/>
        <v>208.31999999999971</v>
      </c>
      <c r="AB160" s="7"/>
      <c r="AC160" s="7"/>
      <c r="AD160" s="7"/>
      <c r="AE160" s="7"/>
      <c r="AF160" s="7"/>
      <c r="AG160" s="1" t="s">
        <v>933</v>
      </c>
      <c r="AH160" s="1" t="s">
        <v>934</v>
      </c>
    </row>
    <row r="161" spans="1:36" ht="100.15" customHeight="1">
      <c r="A161" s="6" t="s">
        <v>935</v>
      </c>
      <c r="B161" s="4" t="s">
        <v>70</v>
      </c>
      <c r="C161" s="6" t="s">
        <v>664</v>
      </c>
      <c r="D161" s="6" t="s">
        <v>694</v>
      </c>
      <c r="E161" s="16" t="s">
        <v>108</v>
      </c>
      <c r="F161" s="16" t="s">
        <v>936</v>
      </c>
      <c r="G161" s="6" t="s">
        <v>937</v>
      </c>
      <c r="H161" s="4" t="s">
        <v>110</v>
      </c>
      <c r="I161" s="15" t="s">
        <v>111</v>
      </c>
      <c r="J161" s="15"/>
      <c r="K161" s="17" t="b">
        <v>0</v>
      </c>
      <c r="M161" s="24">
        <v>44452</v>
      </c>
      <c r="N161" s="6">
        <v>170</v>
      </c>
      <c r="O161" s="7" t="s">
        <v>120</v>
      </c>
      <c r="P161" s="92" t="s">
        <v>78</v>
      </c>
      <c r="Q161" s="7">
        <v>0</v>
      </c>
      <c r="R161" s="6">
        <v>100</v>
      </c>
      <c r="S161" s="6"/>
      <c r="T161" s="6"/>
      <c r="U161" s="6"/>
      <c r="V161" s="6" t="s">
        <v>938</v>
      </c>
      <c r="W161" s="6" t="s">
        <v>93</v>
      </c>
      <c r="X161" s="6">
        <v>12</v>
      </c>
      <c r="Y161" s="30">
        <v>44104</v>
      </c>
      <c r="Z161" s="28">
        <f t="shared" si="14"/>
        <v>44469.04</v>
      </c>
      <c r="AA161" s="26">
        <f t="shared" ca="1" si="15"/>
        <v>313.95999999999913</v>
      </c>
      <c r="AB161" s="6"/>
      <c r="AC161" s="6"/>
      <c r="AD161" s="6"/>
      <c r="AE161" s="6"/>
      <c r="AF161" s="6"/>
      <c r="AG161" s="1" t="s">
        <v>939</v>
      </c>
      <c r="AH161" s="1" t="s">
        <v>940</v>
      </c>
    </row>
    <row r="162" spans="1:36" customFormat="1" ht="63.75">
      <c r="A162" s="6" t="s">
        <v>941</v>
      </c>
      <c r="B162" s="6" t="s">
        <v>225</v>
      </c>
      <c r="C162" s="6" t="s">
        <v>664</v>
      </c>
      <c r="D162" s="6" t="s">
        <v>694</v>
      </c>
      <c r="E162" s="1" t="s">
        <v>95</v>
      </c>
      <c r="F162" s="6"/>
      <c r="G162" s="1" t="s">
        <v>942</v>
      </c>
      <c r="H162" s="4" t="s">
        <v>98</v>
      </c>
      <c r="I162" s="15" t="s">
        <v>99</v>
      </c>
      <c r="J162" s="15"/>
      <c r="K162" s="7" t="b">
        <v>0</v>
      </c>
      <c r="M162" s="22">
        <v>44480</v>
      </c>
      <c r="N162" s="7">
        <v>193</v>
      </c>
      <c r="O162" s="7" t="s">
        <v>120</v>
      </c>
      <c r="P162" s="92" t="s">
        <v>78</v>
      </c>
      <c r="Q162" s="7">
        <v>0</v>
      </c>
      <c r="R162" s="6">
        <v>100</v>
      </c>
      <c r="S162" s="1"/>
      <c r="T162" s="7"/>
      <c r="U162" s="7"/>
      <c r="V162" s="6" t="s">
        <v>101</v>
      </c>
      <c r="W162" s="7" t="s">
        <v>93</v>
      </c>
      <c r="X162" s="7">
        <v>4</v>
      </c>
      <c r="Y162" s="28">
        <v>44453</v>
      </c>
      <c r="Z162" s="28">
        <f t="shared" si="14"/>
        <v>44574.68</v>
      </c>
      <c r="AA162" s="26">
        <f t="shared" ca="1" si="15"/>
        <v>208.31999999999971</v>
      </c>
      <c r="AB162" s="7"/>
      <c r="AC162" s="7"/>
      <c r="AD162" s="7"/>
      <c r="AE162" s="7"/>
      <c r="AF162" s="7"/>
      <c r="AG162" s="1" t="s">
        <v>943</v>
      </c>
      <c r="AH162" s="1" t="s">
        <v>944</v>
      </c>
      <c r="AJ162" s="227"/>
    </row>
    <row r="163" spans="1:36" customFormat="1" ht="51">
      <c r="A163" s="6" t="s">
        <v>945</v>
      </c>
      <c r="B163" s="6" t="s">
        <v>657</v>
      </c>
      <c r="C163" s="6" t="s">
        <v>664</v>
      </c>
      <c r="D163" s="6" t="s">
        <v>694</v>
      </c>
      <c r="E163" s="19" t="s">
        <v>341</v>
      </c>
      <c r="F163" s="16" t="s">
        <v>946</v>
      </c>
      <c r="G163" s="1" t="s">
        <v>947</v>
      </c>
      <c r="H163" s="4" t="s">
        <v>344</v>
      </c>
      <c r="I163" s="1" t="s">
        <v>948</v>
      </c>
      <c r="J163" s="1"/>
      <c r="K163" s="17" t="s">
        <v>142</v>
      </c>
      <c r="L163" s="1"/>
      <c r="M163" s="24">
        <v>44458</v>
      </c>
      <c r="N163" s="6">
        <v>20</v>
      </c>
      <c r="O163" s="7" t="s">
        <v>120</v>
      </c>
      <c r="P163" s="92" t="s">
        <v>143</v>
      </c>
      <c r="Q163" s="7">
        <v>0</v>
      </c>
      <c r="R163" s="6">
        <v>1</v>
      </c>
      <c r="S163" s="6"/>
      <c r="T163" s="6"/>
      <c r="U163" s="6"/>
      <c r="V163" s="6" t="s">
        <v>949</v>
      </c>
      <c r="W163" s="6" t="s">
        <v>347</v>
      </c>
      <c r="X163" s="6">
        <v>0</v>
      </c>
      <c r="Y163" s="28">
        <v>44573</v>
      </c>
      <c r="Z163" s="28">
        <f t="shared" si="14"/>
        <v>44573</v>
      </c>
      <c r="AA163" s="26">
        <f t="shared" ca="1" si="15"/>
        <v>210</v>
      </c>
      <c r="AB163" s="6"/>
      <c r="AC163" s="6"/>
      <c r="AD163" s="6"/>
      <c r="AE163" s="6"/>
      <c r="AF163" s="6"/>
      <c r="AG163" s="1" t="s">
        <v>950</v>
      </c>
      <c r="AH163" s="1" t="s">
        <v>951</v>
      </c>
      <c r="AJ163" s="227"/>
    </row>
    <row r="164" spans="1:36" customFormat="1" ht="63.75">
      <c r="A164" s="6" t="s">
        <v>952</v>
      </c>
      <c r="B164" s="6" t="s">
        <v>677</v>
      </c>
      <c r="C164" s="6" t="s">
        <v>664</v>
      </c>
      <c r="D164" s="6" t="s">
        <v>694</v>
      </c>
      <c r="E164" s="1" t="s">
        <v>95</v>
      </c>
      <c r="F164" s="6" t="s">
        <v>96</v>
      </c>
      <c r="G164" s="1" t="s">
        <v>953</v>
      </c>
      <c r="H164" s="4" t="s">
        <v>98</v>
      </c>
      <c r="I164" s="15" t="s">
        <v>99</v>
      </c>
      <c r="J164" s="15"/>
      <c r="K164" s="7" t="b">
        <v>0</v>
      </c>
      <c r="M164" s="22">
        <v>44480</v>
      </c>
      <c r="N164" s="7">
        <v>193</v>
      </c>
      <c r="O164" s="7" t="s">
        <v>120</v>
      </c>
      <c r="P164" s="92" t="s">
        <v>78</v>
      </c>
      <c r="Q164" s="7">
        <v>0</v>
      </c>
      <c r="R164" s="6">
        <v>100</v>
      </c>
      <c r="S164" s="1"/>
      <c r="T164" s="7"/>
      <c r="U164" s="7"/>
      <c r="V164" s="6" t="s">
        <v>101</v>
      </c>
      <c r="W164" s="7" t="s">
        <v>93</v>
      </c>
      <c r="X164" s="7">
        <v>4</v>
      </c>
      <c r="Y164" s="28">
        <v>44453</v>
      </c>
      <c r="Z164" s="28">
        <f t="shared" si="14"/>
        <v>44574.68</v>
      </c>
      <c r="AA164" s="26">
        <f t="shared" ca="1" si="15"/>
        <v>208.31999999999971</v>
      </c>
      <c r="AB164" s="7"/>
      <c r="AC164" s="7"/>
      <c r="AD164" s="7"/>
      <c r="AE164" s="7"/>
      <c r="AF164" s="7"/>
      <c r="AG164" s="1" t="s">
        <v>954</v>
      </c>
      <c r="AH164" s="1" t="s">
        <v>951</v>
      </c>
      <c r="AJ164" s="227"/>
    </row>
    <row r="165" spans="1:36" customFormat="1" ht="51">
      <c r="A165" s="6" t="s">
        <v>955</v>
      </c>
      <c r="B165" s="6" t="s">
        <v>677</v>
      </c>
      <c r="C165" s="6" t="s">
        <v>664</v>
      </c>
      <c r="D165" s="6" t="s">
        <v>694</v>
      </c>
      <c r="E165" t="s">
        <v>108</v>
      </c>
      <c r="F165" s="6" t="s">
        <v>920</v>
      </c>
      <c r="G165" s="6" t="s">
        <v>956</v>
      </c>
      <c r="H165" s="4" t="s">
        <v>110</v>
      </c>
      <c r="I165" s="15" t="s">
        <v>111</v>
      </c>
      <c r="J165" s="15"/>
      <c r="K165" s="7" t="b">
        <v>0</v>
      </c>
      <c r="L165" s="1"/>
      <c r="M165" s="24">
        <v>44452</v>
      </c>
      <c r="N165" s="7">
        <v>170</v>
      </c>
      <c r="O165" s="7" t="s">
        <v>120</v>
      </c>
      <c r="P165" s="92" t="s">
        <v>78</v>
      </c>
      <c r="Q165" s="7">
        <v>0</v>
      </c>
      <c r="R165" s="6">
        <v>100</v>
      </c>
      <c r="S165" s="7"/>
      <c r="T165" s="7"/>
      <c r="U165" s="7"/>
      <c r="V165" s="6" t="s">
        <v>957</v>
      </c>
      <c r="W165" s="7" t="s">
        <v>93</v>
      </c>
      <c r="X165" s="6">
        <v>12</v>
      </c>
      <c r="Y165" s="30">
        <v>44104</v>
      </c>
      <c r="Z165" s="28">
        <f t="shared" si="14"/>
        <v>44469.04</v>
      </c>
      <c r="AA165" s="26">
        <f t="shared" ca="1" si="15"/>
        <v>313.95999999999913</v>
      </c>
      <c r="AB165" s="7"/>
      <c r="AC165" s="7"/>
      <c r="AD165" s="7"/>
      <c r="AE165" s="7"/>
      <c r="AF165" s="7"/>
      <c r="AG165" s="1" t="s">
        <v>958</v>
      </c>
      <c r="AH165" s="1" t="s">
        <v>959</v>
      </c>
      <c r="AJ165" s="227"/>
    </row>
    <row r="166" spans="1:36" customFormat="1" ht="25.5">
      <c r="A166" s="6" t="s">
        <v>960</v>
      </c>
      <c r="B166" s="4" t="s">
        <v>70</v>
      </c>
      <c r="C166" s="6" t="s">
        <v>961</v>
      </c>
      <c r="D166" s="6" t="s">
        <v>962</v>
      </c>
      <c r="E166" s="1" t="s">
        <v>147</v>
      </c>
      <c r="F166" s="16" t="s">
        <v>963</v>
      </c>
      <c r="G166" s="6"/>
      <c r="H166" s="4" t="s">
        <v>964</v>
      </c>
      <c r="I166" s="4" t="s">
        <v>964</v>
      </c>
      <c r="J166" s="4"/>
      <c r="K166" s="6" t="b">
        <v>0</v>
      </c>
      <c r="L166" s="1"/>
      <c r="M166" s="24">
        <v>44452</v>
      </c>
      <c r="N166" s="6">
        <v>193</v>
      </c>
      <c r="O166" s="7" t="s">
        <v>120</v>
      </c>
      <c r="P166" s="92" t="s">
        <v>78</v>
      </c>
      <c r="Q166" s="7">
        <v>0</v>
      </c>
      <c r="R166" s="6">
        <v>100</v>
      </c>
      <c r="S166" s="6"/>
      <c r="T166" s="6"/>
      <c r="U166" s="6"/>
      <c r="V166" s="6" t="s">
        <v>150</v>
      </c>
      <c r="W166" s="6" t="s">
        <v>80</v>
      </c>
      <c r="X166" s="6">
        <v>12</v>
      </c>
      <c r="Y166" s="38">
        <v>44361</v>
      </c>
      <c r="Z166" s="28">
        <f t="shared" si="14"/>
        <v>44726.04</v>
      </c>
      <c r="AA166" s="26">
        <f t="shared" ca="1" si="15"/>
        <v>56.959999999999127</v>
      </c>
      <c r="AB166" s="7"/>
      <c r="AC166" s="7"/>
      <c r="AD166" s="7"/>
      <c r="AE166" s="7"/>
      <c r="AF166" s="7"/>
      <c r="AJ166" s="227"/>
    </row>
    <row r="167" spans="1:36" ht="100.15" customHeight="1">
      <c r="A167" s="6" t="s">
        <v>965</v>
      </c>
      <c r="B167" s="6" t="s">
        <v>70</v>
      </c>
      <c r="C167" s="6" t="s">
        <v>966</v>
      </c>
      <c r="D167" s="6" t="s">
        <v>967</v>
      </c>
      <c r="E167" s="1" t="s">
        <v>757</v>
      </c>
      <c r="F167" s="16" t="s">
        <v>968</v>
      </c>
      <c r="G167" s="6" t="s">
        <v>969</v>
      </c>
      <c r="H167" s="15" t="s">
        <v>540</v>
      </c>
      <c r="I167" s="49" t="s">
        <v>970</v>
      </c>
      <c r="J167" s="122"/>
      <c r="K167" s="17" t="s">
        <v>142</v>
      </c>
      <c r="L167" s="15" t="s">
        <v>971</v>
      </c>
      <c r="M167" s="24">
        <v>44452</v>
      </c>
      <c r="N167" s="6">
        <v>130</v>
      </c>
      <c r="O167" s="7" t="s">
        <v>120</v>
      </c>
      <c r="P167" s="92" t="s">
        <v>78</v>
      </c>
      <c r="Q167" s="7">
        <v>0</v>
      </c>
      <c r="R167" s="6">
        <v>100</v>
      </c>
      <c r="S167" s="6"/>
      <c r="T167" s="6"/>
      <c r="U167" s="6"/>
      <c r="V167" s="6" t="s">
        <v>969</v>
      </c>
      <c r="W167" s="6" t="s">
        <v>80</v>
      </c>
      <c r="X167" s="7">
        <v>12</v>
      </c>
      <c r="Y167" s="28">
        <v>44531</v>
      </c>
      <c r="Z167" s="28">
        <f t="shared" si="14"/>
        <v>44896.04</v>
      </c>
      <c r="AA167" s="26">
        <f t="shared" ca="1" si="15"/>
        <v>-113.04000000000087</v>
      </c>
      <c r="AB167" s="6"/>
      <c r="AC167" s="6"/>
      <c r="AD167" s="6"/>
      <c r="AE167" s="6"/>
      <c r="AF167" s="80" t="s">
        <v>972</v>
      </c>
    </row>
    <row r="168" spans="1:36" ht="100.15" customHeight="1">
      <c r="A168" s="6" t="s">
        <v>973</v>
      </c>
      <c r="B168" s="6" t="s">
        <v>70</v>
      </c>
      <c r="C168" s="6" t="s">
        <v>966</v>
      </c>
      <c r="D168" s="6" t="s">
        <v>967</v>
      </c>
      <c r="E168" t="s">
        <v>853</v>
      </c>
      <c r="F168" s="43" t="s">
        <v>926</v>
      </c>
      <c r="G168" s="66" t="s">
        <v>974</v>
      </c>
      <c r="H168" s="15" t="s">
        <v>975</v>
      </c>
      <c r="I168" s="49" t="s">
        <v>976</v>
      </c>
      <c r="J168" s="122"/>
      <c r="K168" s="17" t="b">
        <v>0</v>
      </c>
      <c r="L168" s="133" t="s">
        <v>92</v>
      </c>
      <c r="M168" s="24">
        <v>44452</v>
      </c>
      <c r="N168" s="6">
        <v>159</v>
      </c>
      <c r="O168" s="7" t="s">
        <v>120</v>
      </c>
      <c r="P168" s="92" t="s">
        <v>78</v>
      </c>
      <c r="Q168" s="7">
        <v>0</v>
      </c>
      <c r="R168" s="6">
        <v>100</v>
      </c>
      <c r="S168" s="6"/>
      <c r="T168" s="6"/>
      <c r="U168" s="6"/>
      <c r="V168" s="66" t="s">
        <v>977</v>
      </c>
      <c r="W168" s="6" t="s">
        <v>93</v>
      </c>
      <c r="X168" s="6">
        <v>36</v>
      </c>
      <c r="Y168" s="100">
        <v>43388</v>
      </c>
      <c r="Z168" s="28">
        <f t="shared" si="14"/>
        <v>44483.12</v>
      </c>
      <c r="AA168" s="26">
        <f ca="1">TODAY()-Z168</f>
        <v>299.87999999999738</v>
      </c>
      <c r="AB168" s="6"/>
      <c r="AC168" s="6"/>
      <c r="AD168" s="6"/>
      <c r="AE168" s="6"/>
      <c r="AF168" s="80" t="s">
        <v>978</v>
      </c>
      <c r="AJ168" s="227" t="s">
        <v>1235</v>
      </c>
    </row>
    <row r="169" spans="1:36" ht="100.15" customHeight="1">
      <c r="A169" s="6" t="s">
        <v>979</v>
      </c>
      <c r="B169" s="6" t="s">
        <v>70</v>
      </c>
      <c r="C169" s="6" t="s">
        <v>966</v>
      </c>
      <c r="D169" s="6" t="s">
        <v>967</v>
      </c>
      <c r="E169" t="s">
        <v>853</v>
      </c>
      <c r="F169" s="43" t="s">
        <v>926</v>
      </c>
      <c r="G169" s="66" t="s">
        <v>974</v>
      </c>
      <c r="H169" s="15" t="s">
        <v>975</v>
      </c>
      <c r="I169" s="49" t="s">
        <v>976</v>
      </c>
      <c r="J169" s="122"/>
      <c r="K169" s="17" t="b">
        <v>0</v>
      </c>
      <c r="L169" s="133" t="s">
        <v>92</v>
      </c>
      <c r="M169" s="24">
        <v>44452</v>
      </c>
      <c r="N169" s="76">
        <v>159</v>
      </c>
      <c r="O169" s="7" t="s">
        <v>120</v>
      </c>
      <c r="P169" s="92" t="s">
        <v>78</v>
      </c>
      <c r="Q169" s="7">
        <v>0</v>
      </c>
      <c r="R169" s="6">
        <v>100</v>
      </c>
      <c r="S169" s="6"/>
      <c r="T169" s="6"/>
      <c r="U169" s="6"/>
      <c r="V169" s="189" t="s">
        <v>980</v>
      </c>
      <c r="W169" s="6" t="s">
        <v>93</v>
      </c>
      <c r="X169" s="6">
        <v>36</v>
      </c>
      <c r="Y169" s="28">
        <v>43388</v>
      </c>
      <c r="Z169" s="28">
        <f t="shared" si="14"/>
        <v>44483.12</v>
      </c>
      <c r="AA169" s="26">
        <f t="shared" ca="1" si="15"/>
        <v>299.87999999999738</v>
      </c>
      <c r="AB169" s="6"/>
      <c r="AC169" s="6"/>
      <c r="AD169" s="6"/>
      <c r="AE169" s="6"/>
      <c r="AF169" s="80" t="s">
        <v>981</v>
      </c>
      <c r="AJ169" s="227" t="s">
        <v>1235</v>
      </c>
    </row>
    <row r="170" spans="1:36" ht="100.15" customHeight="1">
      <c r="A170" s="6" t="s">
        <v>982</v>
      </c>
      <c r="B170" s="6" t="s">
        <v>70</v>
      </c>
      <c r="C170" s="6" t="s">
        <v>966</v>
      </c>
      <c r="D170" s="6" t="s">
        <v>967</v>
      </c>
      <c r="E170" t="s">
        <v>853</v>
      </c>
      <c r="F170" s="43" t="s">
        <v>926</v>
      </c>
      <c r="G170" s="66" t="s">
        <v>974</v>
      </c>
      <c r="H170" s="15" t="s">
        <v>975</v>
      </c>
      <c r="I170" s="132" t="s">
        <v>976</v>
      </c>
      <c r="J170" s="122"/>
      <c r="K170" s="17" t="b">
        <v>0</v>
      </c>
      <c r="L170" s="133" t="s">
        <v>92</v>
      </c>
      <c r="M170" s="24">
        <v>44452</v>
      </c>
      <c r="N170" s="6">
        <v>159</v>
      </c>
      <c r="O170" s="7" t="s">
        <v>120</v>
      </c>
      <c r="P170" s="92" t="s">
        <v>78</v>
      </c>
      <c r="Q170" s="7">
        <v>0</v>
      </c>
      <c r="R170" s="6">
        <v>100</v>
      </c>
      <c r="S170" s="6"/>
      <c r="T170" s="6"/>
      <c r="U170" s="6"/>
      <c r="V170" s="189" t="s">
        <v>983</v>
      </c>
      <c r="W170" s="6" t="s">
        <v>93</v>
      </c>
      <c r="X170" s="6">
        <v>36</v>
      </c>
      <c r="Y170" s="100">
        <v>43388</v>
      </c>
      <c r="Z170" s="28">
        <f t="shared" si="14"/>
        <v>44483.12</v>
      </c>
      <c r="AA170" s="26">
        <f t="shared" ca="1" si="15"/>
        <v>299.87999999999738</v>
      </c>
      <c r="AB170" s="6"/>
      <c r="AC170" s="6"/>
      <c r="AD170" s="6"/>
      <c r="AE170" s="6"/>
      <c r="AF170" s="80" t="s">
        <v>981</v>
      </c>
      <c r="AJ170" s="227" t="s">
        <v>1235</v>
      </c>
    </row>
    <row r="171" spans="1:36" ht="100.15" customHeight="1">
      <c r="A171" s="128" t="s">
        <v>984</v>
      </c>
      <c r="B171" s="6" t="s">
        <v>146</v>
      </c>
      <c r="C171" s="6"/>
      <c r="D171" s="6"/>
      <c r="E171"/>
      <c r="F171" s="43"/>
      <c r="G171" s="67"/>
      <c r="H171" s="15"/>
      <c r="I171" s="79"/>
      <c r="J171" s="122"/>
      <c r="K171" s="6"/>
      <c r="L171" s="133"/>
      <c r="M171" s="24"/>
      <c r="N171" s="6"/>
      <c r="O171" s="6"/>
      <c r="P171" s="92"/>
      <c r="Q171" s="106"/>
      <c r="R171" s="20"/>
      <c r="S171" s="6"/>
      <c r="T171" s="6"/>
      <c r="U171" s="6"/>
      <c r="V171" s="20"/>
      <c r="W171" s="20"/>
      <c r="X171" s="20"/>
      <c r="Y171" s="78"/>
      <c r="Z171" s="28"/>
      <c r="AA171" s="26">
        <f t="shared" ca="1" si="15"/>
        <v>44783</v>
      </c>
      <c r="AB171" s="6"/>
      <c r="AC171" s="6"/>
      <c r="AD171" s="6"/>
      <c r="AE171" s="6"/>
      <c r="AF171" s="6"/>
      <c r="AJ171" s="227" t="s">
        <v>1235</v>
      </c>
    </row>
    <row r="172" spans="1:36" ht="100.15" customHeight="1">
      <c r="A172" s="128" t="s">
        <v>985</v>
      </c>
      <c r="B172" s="6" t="s">
        <v>146</v>
      </c>
      <c r="C172" s="6"/>
      <c r="D172" s="6"/>
      <c r="E172"/>
      <c r="F172" s="43"/>
      <c r="G172" s="67"/>
      <c r="H172" s="15"/>
      <c r="I172" s="79"/>
      <c r="J172" s="122"/>
      <c r="K172" s="6"/>
      <c r="L172" s="133"/>
      <c r="M172" s="24"/>
      <c r="N172" s="6"/>
      <c r="O172" s="6"/>
      <c r="P172" s="92"/>
      <c r="Q172" s="106"/>
      <c r="R172" s="20"/>
      <c r="S172" s="6"/>
      <c r="T172" s="6"/>
      <c r="U172" s="6"/>
      <c r="V172" s="20"/>
      <c r="W172" s="20"/>
      <c r="X172" s="20"/>
      <c r="Y172" s="78"/>
      <c r="Z172" s="28"/>
      <c r="AA172" s="26">
        <f t="shared" ca="1" si="15"/>
        <v>44783</v>
      </c>
      <c r="AB172" s="6"/>
      <c r="AC172" s="6"/>
      <c r="AD172" s="6"/>
      <c r="AE172" s="6"/>
      <c r="AF172" s="6"/>
      <c r="AJ172" s="227" t="s">
        <v>1235</v>
      </c>
    </row>
    <row r="173" spans="1:36" ht="100.15" customHeight="1">
      <c r="A173" s="6" t="s">
        <v>986</v>
      </c>
      <c r="B173" s="6" t="s">
        <v>70</v>
      </c>
      <c r="C173" s="6" t="s">
        <v>966</v>
      </c>
      <c r="D173" s="6" t="s">
        <v>967</v>
      </c>
      <c r="E173" t="s">
        <v>853</v>
      </c>
      <c r="F173" s="43" t="s">
        <v>926</v>
      </c>
      <c r="G173" s="66" t="s">
        <v>974</v>
      </c>
      <c r="H173" s="15" t="s">
        <v>975</v>
      </c>
      <c r="I173" s="132" t="s">
        <v>976</v>
      </c>
      <c r="J173" s="122"/>
      <c r="K173" s="17" t="b">
        <v>0</v>
      </c>
      <c r="L173" s="133" t="s">
        <v>92</v>
      </c>
      <c r="M173" s="24">
        <v>44452</v>
      </c>
      <c r="N173" s="6">
        <v>159</v>
      </c>
      <c r="O173" s="7" t="s">
        <v>120</v>
      </c>
      <c r="P173" s="92" t="s">
        <v>78</v>
      </c>
      <c r="Q173" s="7">
        <v>0</v>
      </c>
      <c r="R173" s="6">
        <v>100</v>
      </c>
      <c r="S173" s="6"/>
      <c r="T173" s="6"/>
      <c r="U173" s="6"/>
      <c r="V173" s="6" t="s">
        <v>987</v>
      </c>
      <c r="W173" s="6" t="s">
        <v>93</v>
      </c>
      <c r="X173" s="6">
        <v>36</v>
      </c>
      <c r="Y173" s="100">
        <v>43388</v>
      </c>
      <c r="Z173" s="28">
        <f>Y173+(X173*30.42)</f>
        <v>44483.12</v>
      </c>
      <c r="AA173" s="26">
        <f t="shared" ref="AA173:AA178" ca="1" si="16">TODAY()-Z173</f>
        <v>299.87999999999738</v>
      </c>
      <c r="AB173" s="6"/>
      <c r="AC173" s="6"/>
      <c r="AD173" s="6"/>
      <c r="AE173" s="6"/>
      <c r="AF173" s="80" t="s">
        <v>981</v>
      </c>
      <c r="AJ173" s="227" t="s">
        <v>1235</v>
      </c>
    </row>
    <row r="174" spans="1:36" ht="100.15" customHeight="1">
      <c r="A174" s="128" t="s">
        <v>988</v>
      </c>
      <c r="B174" s="19" t="s">
        <v>146</v>
      </c>
      <c r="C174" s="6"/>
      <c r="D174" s="6"/>
      <c r="E174"/>
      <c r="F174" s="43"/>
      <c r="G174" s="66"/>
      <c r="H174" s="15"/>
      <c r="I174" s="73"/>
      <c r="J174" s="122"/>
      <c r="K174" s="6"/>
      <c r="L174" s="133" t="s">
        <v>92</v>
      </c>
      <c r="M174" s="24"/>
      <c r="N174" s="6"/>
      <c r="O174" s="6"/>
      <c r="P174" s="92"/>
      <c r="Q174" s="106"/>
      <c r="R174" s="20"/>
      <c r="S174" s="6"/>
      <c r="T174" s="6"/>
      <c r="U174" s="6"/>
      <c r="V174" s="20"/>
      <c r="W174" s="20"/>
      <c r="X174" s="20"/>
      <c r="Y174" s="77"/>
      <c r="Z174" s="28"/>
      <c r="AA174" s="26">
        <f t="shared" ca="1" si="16"/>
        <v>44783</v>
      </c>
      <c r="AB174" s="6"/>
      <c r="AC174" s="6"/>
      <c r="AD174" s="6"/>
      <c r="AE174" s="6"/>
      <c r="AJ174" s="227" t="s">
        <v>1235</v>
      </c>
    </row>
    <row r="175" spans="1:36" ht="100.15" customHeight="1">
      <c r="A175" s="6" t="s">
        <v>989</v>
      </c>
      <c r="B175" s="6" t="s">
        <v>70</v>
      </c>
      <c r="C175" s="6" t="s">
        <v>966</v>
      </c>
      <c r="D175" s="6" t="s">
        <v>967</v>
      </c>
      <c r="E175" t="s">
        <v>853</v>
      </c>
      <c r="F175" s="43" t="s">
        <v>926</v>
      </c>
      <c r="G175" s="66" t="s">
        <v>974</v>
      </c>
      <c r="H175" s="15" t="s">
        <v>975</v>
      </c>
      <c r="I175" s="132" t="s">
        <v>976</v>
      </c>
      <c r="J175" s="122"/>
      <c r="K175" s="17" t="b">
        <v>0</v>
      </c>
      <c r="L175" s="133" t="s">
        <v>92</v>
      </c>
      <c r="M175" s="24">
        <v>44452</v>
      </c>
      <c r="N175" s="6">
        <v>159</v>
      </c>
      <c r="O175" s="7" t="s">
        <v>120</v>
      </c>
      <c r="P175" s="92" t="s">
        <v>78</v>
      </c>
      <c r="Q175" s="7">
        <v>0</v>
      </c>
      <c r="R175" s="6">
        <v>100</v>
      </c>
      <c r="S175" s="6"/>
      <c r="T175" s="6"/>
      <c r="U175" s="6"/>
      <c r="V175" s="19" t="s">
        <v>990</v>
      </c>
      <c r="W175" s="6" t="s">
        <v>93</v>
      </c>
      <c r="X175" s="6">
        <v>36</v>
      </c>
      <c r="Y175" s="100">
        <v>43388</v>
      </c>
      <c r="Z175" s="28">
        <f>Y175+(X175*30.42)</f>
        <v>44483.12</v>
      </c>
      <c r="AA175" s="26">
        <f t="shared" ca="1" si="16"/>
        <v>299.87999999999738</v>
      </c>
      <c r="AB175" s="6"/>
      <c r="AC175" s="6"/>
      <c r="AD175" s="6"/>
      <c r="AE175" s="6"/>
      <c r="AF175" s="80" t="s">
        <v>981</v>
      </c>
      <c r="AJ175" s="227" t="s">
        <v>1235</v>
      </c>
    </row>
    <row r="176" spans="1:36" ht="100.15" customHeight="1">
      <c r="A176" s="6" t="s">
        <v>991</v>
      </c>
      <c r="B176" s="6" t="s">
        <v>70</v>
      </c>
      <c r="C176" s="6" t="s">
        <v>966</v>
      </c>
      <c r="D176" s="6" t="s">
        <v>967</v>
      </c>
      <c r="E176" t="s">
        <v>853</v>
      </c>
      <c r="F176" s="43" t="s">
        <v>926</v>
      </c>
      <c r="G176" s="66" t="s">
        <v>974</v>
      </c>
      <c r="H176" s="15" t="s">
        <v>975</v>
      </c>
      <c r="I176" s="132" t="s">
        <v>976</v>
      </c>
      <c r="J176" s="122"/>
      <c r="K176" s="17" t="b">
        <v>0</v>
      </c>
      <c r="L176" s="133" t="s">
        <v>92</v>
      </c>
      <c r="M176" s="24">
        <v>44452</v>
      </c>
      <c r="N176" s="6">
        <v>159</v>
      </c>
      <c r="O176" s="7" t="s">
        <v>120</v>
      </c>
      <c r="P176" s="92" t="s">
        <v>78</v>
      </c>
      <c r="Q176" s="7">
        <v>0</v>
      </c>
      <c r="R176" s="6">
        <v>100</v>
      </c>
      <c r="S176" s="6"/>
      <c r="T176" s="6"/>
      <c r="U176" s="6"/>
      <c r="V176" s="19" t="s">
        <v>992</v>
      </c>
      <c r="W176" s="6" t="s">
        <v>93</v>
      </c>
      <c r="X176" s="6">
        <v>36</v>
      </c>
      <c r="Y176" s="100">
        <v>43388</v>
      </c>
      <c r="Z176" s="28">
        <f>Y176+(X176*30.42)</f>
        <v>44483.12</v>
      </c>
      <c r="AA176" s="26">
        <f t="shared" ca="1" si="16"/>
        <v>299.87999999999738</v>
      </c>
      <c r="AB176" s="6"/>
      <c r="AC176" s="6"/>
      <c r="AD176" s="6"/>
      <c r="AE176" s="6"/>
      <c r="AF176" s="80" t="s">
        <v>981</v>
      </c>
      <c r="AJ176" s="227" t="s">
        <v>1235</v>
      </c>
    </row>
    <row r="177" spans="1:36" ht="100.15" customHeight="1">
      <c r="A177" s="6" t="s">
        <v>993</v>
      </c>
      <c r="B177" s="6" t="s">
        <v>70</v>
      </c>
      <c r="C177" s="6" t="s">
        <v>966</v>
      </c>
      <c r="D177" s="6" t="s">
        <v>967</v>
      </c>
      <c r="E177" t="s">
        <v>853</v>
      </c>
      <c r="F177" s="43" t="s">
        <v>926</v>
      </c>
      <c r="G177" s="66" t="s">
        <v>974</v>
      </c>
      <c r="H177" s="15" t="s">
        <v>975</v>
      </c>
      <c r="I177" s="132" t="s">
        <v>976</v>
      </c>
      <c r="J177" s="122"/>
      <c r="K177" s="17" t="b">
        <v>0</v>
      </c>
      <c r="L177" s="133" t="s">
        <v>92</v>
      </c>
      <c r="M177" s="24">
        <v>44452</v>
      </c>
      <c r="N177" s="6">
        <v>159</v>
      </c>
      <c r="O177" s="7" t="s">
        <v>120</v>
      </c>
      <c r="P177" s="92" t="s">
        <v>78</v>
      </c>
      <c r="Q177" s="7">
        <v>0</v>
      </c>
      <c r="R177" s="6">
        <v>100</v>
      </c>
      <c r="S177" s="6"/>
      <c r="T177" s="6"/>
      <c r="U177" s="6"/>
      <c r="V177" s="190" t="s">
        <v>994</v>
      </c>
      <c r="W177" s="6" t="s">
        <v>93</v>
      </c>
      <c r="X177" s="6">
        <v>36</v>
      </c>
      <c r="Y177" s="100">
        <v>43388</v>
      </c>
      <c r="Z177" s="28">
        <f t="shared" ref="Z177:Z178" si="17">Y177+(X177*30.42)</f>
        <v>44483.12</v>
      </c>
      <c r="AA177" s="26">
        <f t="shared" ca="1" si="16"/>
        <v>299.87999999999738</v>
      </c>
      <c r="AB177" s="6"/>
      <c r="AC177" s="6"/>
      <c r="AD177" s="6"/>
      <c r="AE177" s="6"/>
      <c r="AF177" s="80" t="s">
        <v>981</v>
      </c>
      <c r="AJ177" s="227" t="s">
        <v>1235</v>
      </c>
    </row>
    <row r="178" spans="1:36" ht="100.15" customHeight="1">
      <c r="A178" s="128" t="s">
        <v>995</v>
      </c>
      <c r="B178" s="6" t="s">
        <v>146</v>
      </c>
      <c r="C178" s="6"/>
      <c r="D178" s="6"/>
      <c r="E178"/>
      <c r="F178" s="43"/>
      <c r="G178" s="6" t="s">
        <v>995</v>
      </c>
      <c r="H178" s="15" t="s">
        <v>975</v>
      </c>
      <c r="I178" s="49" t="s">
        <v>976</v>
      </c>
      <c r="J178" s="122" t="s">
        <v>996</v>
      </c>
      <c r="K178" s="6" t="b">
        <v>0</v>
      </c>
      <c r="L178" s="133" t="s">
        <v>92</v>
      </c>
      <c r="M178" s="24"/>
      <c r="N178" s="6"/>
      <c r="O178" s="69"/>
      <c r="P178" s="92"/>
      <c r="Q178" s="106"/>
      <c r="R178" s="20"/>
      <c r="S178" s="6"/>
      <c r="T178" s="6"/>
      <c r="U178" s="6"/>
      <c r="V178" s="20" t="s">
        <v>856</v>
      </c>
      <c r="W178" s="6" t="s">
        <v>93</v>
      </c>
      <c r="X178" s="6">
        <v>36</v>
      </c>
      <c r="Y178" s="100">
        <v>43388</v>
      </c>
      <c r="Z178" s="28">
        <f t="shared" si="17"/>
        <v>44483.12</v>
      </c>
      <c r="AA178" s="26">
        <f t="shared" ca="1" si="16"/>
        <v>299.87999999999738</v>
      </c>
      <c r="AB178" s="6"/>
      <c r="AC178" s="6"/>
      <c r="AD178" s="6"/>
      <c r="AE178" s="6"/>
      <c r="AF178" s="6"/>
      <c r="AG178" s="1" t="s">
        <v>997</v>
      </c>
      <c r="AJ178" s="227" t="s">
        <v>1235</v>
      </c>
    </row>
    <row r="179" spans="1:36" ht="100.15" customHeight="1">
      <c r="A179" s="6" t="s">
        <v>998</v>
      </c>
      <c r="B179" s="6" t="s">
        <v>146</v>
      </c>
      <c r="C179" s="6" t="s">
        <v>966</v>
      </c>
      <c r="D179" s="6" t="s">
        <v>967</v>
      </c>
      <c r="E179" s="6" t="s">
        <v>999</v>
      </c>
      <c r="F179" s="179"/>
      <c r="G179" s="20"/>
      <c r="H179" s="15"/>
      <c r="I179" s="49"/>
      <c r="J179" s="122"/>
      <c r="K179" s="6"/>
      <c r="L179" s="49" t="s">
        <v>1000</v>
      </c>
      <c r="M179" s="6"/>
      <c r="N179" s="6"/>
      <c r="O179" s="6"/>
      <c r="P179" s="92"/>
      <c r="Q179" s="7"/>
      <c r="R179" s="6"/>
      <c r="S179" s="6"/>
      <c r="T179" s="6"/>
      <c r="U179" s="6"/>
      <c r="V179" s="123"/>
      <c r="W179" s="66"/>
      <c r="X179" s="6"/>
      <c r="Z179" s="28"/>
      <c r="AA179" s="26">
        <f ca="1">TODAY()-Z179</f>
        <v>44783</v>
      </c>
      <c r="AB179" s="6"/>
      <c r="AC179" s="6"/>
      <c r="AD179" s="6"/>
      <c r="AE179" s="6"/>
      <c r="AF179" s="6"/>
      <c r="AJ179" s="227" t="s">
        <v>1235</v>
      </c>
    </row>
    <row r="180" spans="1:36" ht="100.15" customHeight="1">
      <c r="A180" s="6" t="s">
        <v>1001</v>
      </c>
      <c r="B180" s="6" t="s">
        <v>146</v>
      </c>
      <c r="C180" s="6" t="s">
        <v>966</v>
      </c>
      <c r="D180" s="6" t="s">
        <v>967</v>
      </c>
      <c r="E180" s="6" t="s">
        <v>999</v>
      </c>
      <c r="F180" s="179"/>
      <c r="G180" s="20"/>
      <c r="H180" s="15"/>
      <c r="I180" s="49"/>
      <c r="J180" s="122"/>
      <c r="K180" s="6"/>
      <c r="L180" s="49" t="s">
        <v>1000</v>
      </c>
      <c r="M180" s="6"/>
      <c r="N180" s="6"/>
      <c r="O180" s="6"/>
      <c r="P180" s="92"/>
      <c r="Q180" s="7"/>
      <c r="R180" s="6"/>
      <c r="S180" s="6"/>
      <c r="T180" s="6"/>
      <c r="U180" s="6"/>
      <c r="V180" s="123"/>
      <c r="W180" s="66"/>
      <c r="X180" s="6"/>
      <c r="Z180" s="28"/>
      <c r="AB180" s="6"/>
      <c r="AC180" s="6"/>
      <c r="AD180" s="6"/>
      <c r="AE180" s="6"/>
      <c r="AF180" s="6"/>
      <c r="AJ180" s="227" t="s">
        <v>1235</v>
      </c>
    </row>
    <row r="181" spans="1:36" customFormat="1" ht="204">
      <c r="A181" s="6" t="s">
        <v>1002</v>
      </c>
      <c r="B181" s="20" t="s">
        <v>163</v>
      </c>
      <c r="C181" s="6" t="s">
        <v>966</v>
      </c>
      <c r="D181" s="6" t="s">
        <v>1003</v>
      </c>
      <c r="E181" s="1" t="s">
        <v>1004</v>
      </c>
      <c r="F181" s="4" t="s">
        <v>1005</v>
      </c>
      <c r="G181" s="19" t="s">
        <v>1006</v>
      </c>
      <c r="H181" s="15" t="s">
        <v>1007</v>
      </c>
      <c r="I181" s="15" t="s">
        <v>1008</v>
      </c>
      <c r="J181" s="193" t="s">
        <v>1009</v>
      </c>
      <c r="K181" s="6" t="b">
        <v>0</v>
      </c>
      <c r="L181" s="133" t="s">
        <v>1010</v>
      </c>
      <c r="M181" s="24"/>
      <c r="N181" s="6">
        <v>198</v>
      </c>
      <c r="O181" s="6" t="s">
        <v>73</v>
      </c>
      <c r="P181" s="92" t="s">
        <v>78</v>
      </c>
      <c r="Q181" s="69">
        <v>0</v>
      </c>
      <c r="R181" s="66">
        <v>100</v>
      </c>
      <c r="S181" s="6"/>
      <c r="T181" s="6"/>
      <c r="U181" s="6"/>
      <c r="V181" s="20" t="s">
        <v>1002</v>
      </c>
      <c r="W181" s="6" t="s">
        <v>93</v>
      </c>
      <c r="X181" s="6">
        <v>12</v>
      </c>
      <c r="Y181" s="28">
        <v>44274</v>
      </c>
      <c r="Z181" s="28">
        <f t="shared" ref="Z181:Z183" si="18">Y181+(X181*30.42)</f>
        <v>44639.040000000001</v>
      </c>
      <c r="AA181" s="26"/>
      <c r="AB181" s="6"/>
      <c r="AC181" s="6"/>
      <c r="AD181" s="6"/>
      <c r="AE181" s="6"/>
      <c r="AF181" s="6"/>
      <c r="AJ181" s="227"/>
    </row>
    <row r="182" spans="1:36" ht="100.15" customHeight="1">
      <c r="A182" s="6" t="s">
        <v>1011</v>
      </c>
      <c r="B182" s="5" t="s">
        <v>163</v>
      </c>
      <c r="C182" s="6" t="s">
        <v>966</v>
      </c>
      <c r="D182" s="6" t="s">
        <v>1003</v>
      </c>
      <c r="E182" s="19" t="s">
        <v>1012</v>
      </c>
      <c r="F182" s="4" t="s">
        <v>1005</v>
      </c>
      <c r="G182" s="19" t="s">
        <v>1006</v>
      </c>
      <c r="H182" s="15" t="s">
        <v>1007</v>
      </c>
      <c r="I182" s="15" t="s">
        <v>1008</v>
      </c>
      <c r="J182" s="193" t="s">
        <v>1009</v>
      </c>
      <c r="K182" s="6" t="b">
        <v>0</v>
      </c>
      <c r="L182" s="133" t="s">
        <v>1010</v>
      </c>
      <c r="M182" s="24">
        <v>44452</v>
      </c>
      <c r="N182" s="6">
        <v>198</v>
      </c>
      <c r="O182" s="7" t="s">
        <v>120</v>
      </c>
      <c r="P182" s="92" t="s">
        <v>78</v>
      </c>
      <c r="Q182" s="7">
        <v>0</v>
      </c>
      <c r="R182" s="6">
        <v>100</v>
      </c>
      <c r="S182" s="6"/>
      <c r="T182" s="6"/>
      <c r="U182" s="6"/>
      <c r="V182" s="6" t="s">
        <v>1013</v>
      </c>
      <c r="W182" s="6" t="s">
        <v>93</v>
      </c>
      <c r="X182" s="6">
        <v>12</v>
      </c>
      <c r="Y182" s="28">
        <v>43909</v>
      </c>
      <c r="Z182" s="28">
        <f t="shared" si="18"/>
        <v>44274.04</v>
      </c>
      <c r="AA182" s="26">
        <f ca="1">TODAY()-Z182</f>
        <v>508.95999999999913</v>
      </c>
      <c r="AB182" s="6"/>
      <c r="AC182" s="6"/>
      <c r="AD182" s="6"/>
      <c r="AE182" s="6"/>
      <c r="AF182" s="6"/>
    </row>
    <row r="183" spans="1:36" ht="99.4" customHeight="1">
      <c r="A183" s="6" t="s">
        <v>1014</v>
      </c>
      <c r="B183" s="5" t="s">
        <v>1015</v>
      </c>
      <c r="C183" s="6" t="s">
        <v>966</v>
      </c>
      <c r="D183" s="6" t="s">
        <v>1003</v>
      </c>
      <c r="E183" s="19" t="s">
        <v>1012</v>
      </c>
      <c r="F183" s="4" t="s">
        <v>1005</v>
      </c>
      <c r="G183" s="19" t="s">
        <v>1006</v>
      </c>
      <c r="H183" s="51" t="s">
        <v>1007</v>
      </c>
      <c r="I183" s="51" t="s">
        <v>1008</v>
      </c>
      <c r="J183" s="193" t="s">
        <v>1009</v>
      </c>
      <c r="K183" s="6" t="b">
        <v>0</v>
      </c>
      <c r="L183" s="134" t="s">
        <v>1010</v>
      </c>
      <c r="M183" s="24">
        <v>44452</v>
      </c>
      <c r="N183" s="6">
        <v>198</v>
      </c>
      <c r="O183" s="7" t="s">
        <v>120</v>
      </c>
      <c r="P183" s="92" t="s">
        <v>78</v>
      </c>
      <c r="Q183" s="7">
        <v>0</v>
      </c>
      <c r="R183" s="6">
        <v>100</v>
      </c>
      <c r="S183" s="6"/>
      <c r="T183" s="6"/>
      <c r="U183" s="6"/>
      <c r="V183" s="6" t="s">
        <v>1016</v>
      </c>
      <c r="W183" s="6" t="s">
        <v>93</v>
      </c>
      <c r="X183" s="6">
        <v>12</v>
      </c>
      <c r="Y183" s="28">
        <v>43909</v>
      </c>
      <c r="Z183" s="28">
        <f t="shared" si="18"/>
        <v>44274.04</v>
      </c>
      <c r="AA183" s="26">
        <f ca="1">TODAY()-Z183</f>
        <v>508.95999999999913</v>
      </c>
      <c r="AB183" s="6"/>
      <c r="AC183" s="6"/>
      <c r="AD183" s="6"/>
      <c r="AE183" s="6"/>
      <c r="AF183" s="6"/>
    </row>
    <row r="184" spans="1:36" customFormat="1" ht="12.75">
      <c r="A184" s="6" t="s">
        <v>1017</v>
      </c>
      <c r="B184" s="6" t="s">
        <v>146</v>
      </c>
      <c r="C184" s="6" t="s">
        <v>966</v>
      </c>
      <c r="D184" s="6" t="s">
        <v>1003</v>
      </c>
      <c r="E184" s="19"/>
      <c r="F184" s="1"/>
      <c r="G184" s="19"/>
      <c r="H184" s="68"/>
      <c r="I184" s="49"/>
      <c r="J184" s="49"/>
      <c r="K184" s="6"/>
      <c r="L184" s="133"/>
      <c r="M184" s="24"/>
      <c r="N184" s="6"/>
      <c r="O184" s="6"/>
      <c r="P184" s="92"/>
      <c r="Q184" s="20"/>
      <c r="R184" s="20"/>
      <c r="S184" s="7"/>
      <c r="T184" s="7"/>
      <c r="U184" s="7"/>
      <c r="V184" s="20"/>
      <c r="W184" s="6"/>
      <c r="X184" s="6"/>
      <c r="Y184" s="28"/>
      <c r="Z184" s="28"/>
      <c r="AA184" s="26"/>
      <c r="AB184" s="6"/>
      <c r="AC184" s="6"/>
      <c r="AD184" s="6"/>
      <c r="AE184" s="6"/>
      <c r="AF184" s="6"/>
      <c r="AJ184" s="227" t="s">
        <v>1235</v>
      </c>
    </row>
    <row r="185" spans="1:36" ht="100.15" customHeight="1">
      <c r="A185" s="6" t="s">
        <v>1018</v>
      </c>
      <c r="B185" s="6" t="s">
        <v>146</v>
      </c>
      <c r="C185" s="6" t="s">
        <v>966</v>
      </c>
      <c r="D185" s="6" t="s">
        <v>1003</v>
      </c>
      <c r="E185" s="19"/>
      <c r="F185" s="6"/>
      <c r="H185" s="51"/>
      <c r="I185" s="49"/>
      <c r="J185" s="122"/>
      <c r="K185" s="6"/>
      <c r="L185" s="133"/>
      <c r="M185" s="24"/>
      <c r="N185" s="6"/>
      <c r="O185" s="7"/>
      <c r="P185" s="92"/>
      <c r="Q185" s="106"/>
      <c r="R185" s="20"/>
      <c r="S185" s="6"/>
      <c r="T185" s="6"/>
      <c r="U185" s="6"/>
      <c r="V185" s="20"/>
      <c r="W185" s="6"/>
      <c r="X185" s="6"/>
      <c r="Z185" s="28"/>
      <c r="AA185" s="26">
        <f ca="1">TODAY()-Z185</f>
        <v>44783</v>
      </c>
      <c r="AB185" s="6"/>
      <c r="AC185" s="6"/>
      <c r="AD185" s="6"/>
      <c r="AE185" s="6"/>
      <c r="AF185" s="6"/>
    </row>
    <row r="186" spans="1:36" ht="100.15" customHeight="1">
      <c r="A186" s="6" t="s">
        <v>1019</v>
      </c>
      <c r="B186" s="4" t="s">
        <v>70</v>
      </c>
      <c r="C186" s="7" t="s">
        <v>966</v>
      </c>
      <c r="D186" s="7" t="s">
        <v>1003</v>
      </c>
      <c r="E186" s="1" t="s">
        <v>421</v>
      </c>
      <c r="F186" s="6" t="s">
        <v>422</v>
      </c>
      <c r="G186" s="19" t="s">
        <v>1020</v>
      </c>
      <c r="H186" s="51"/>
      <c r="I186" s="51" t="s">
        <v>1021</v>
      </c>
      <c r="J186" s="193" t="s">
        <v>1009</v>
      </c>
      <c r="K186" s="6" t="b">
        <v>0</v>
      </c>
      <c r="L186" s="133" t="s">
        <v>1010</v>
      </c>
      <c r="M186" s="24">
        <v>44452</v>
      </c>
      <c r="N186" s="7">
        <v>198</v>
      </c>
      <c r="O186" s="6" t="s">
        <v>73</v>
      </c>
      <c r="P186" s="94" t="s">
        <v>143</v>
      </c>
      <c r="Q186" s="6">
        <v>0</v>
      </c>
      <c r="R186" s="55" t="s">
        <v>1022</v>
      </c>
      <c r="S186" s="7"/>
      <c r="T186" s="7"/>
      <c r="U186" s="7"/>
      <c r="V186" s="19" t="s">
        <v>1023</v>
      </c>
      <c r="W186" s="6" t="s">
        <v>93</v>
      </c>
      <c r="X186" s="7">
        <v>24</v>
      </c>
      <c r="Y186" s="130">
        <v>44631</v>
      </c>
      <c r="Z186" s="130">
        <v>45362</v>
      </c>
      <c r="AA186" s="26">
        <f ca="1">TODAY()-Z186</f>
        <v>-579</v>
      </c>
      <c r="AB186" s="7"/>
      <c r="AC186" s="7"/>
      <c r="AD186" s="7"/>
      <c r="AE186" s="7"/>
      <c r="AF186" s="7"/>
    </row>
    <row r="187" spans="1:36" ht="100.15" customHeight="1">
      <c r="A187" s="6" t="s">
        <v>1024</v>
      </c>
      <c r="B187" s="4" t="s">
        <v>70</v>
      </c>
      <c r="C187" s="6" t="s">
        <v>966</v>
      </c>
      <c r="D187" s="6" t="s">
        <v>1025</v>
      </c>
      <c r="E187" t="s">
        <v>1026</v>
      </c>
      <c r="F187" s="16" t="s">
        <v>1027</v>
      </c>
      <c r="G187" s="19" t="s">
        <v>1028</v>
      </c>
      <c r="H187" s="4" t="s">
        <v>1029</v>
      </c>
      <c r="I187" s="49" t="s">
        <v>1030</v>
      </c>
      <c r="J187" s="122" t="s">
        <v>1031</v>
      </c>
      <c r="K187" s="17" t="s">
        <v>142</v>
      </c>
      <c r="L187" s="134" t="s">
        <v>1032</v>
      </c>
      <c r="M187" s="24">
        <v>44452</v>
      </c>
      <c r="N187" s="6">
        <v>94</v>
      </c>
      <c r="O187" s="6" t="s">
        <v>120</v>
      </c>
      <c r="P187" s="92" t="s">
        <v>78</v>
      </c>
      <c r="Q187" s="6">
        <v>0</v>
      </c>
      <c r="R187" s="6">
        <v>100</v>
      </c>
      <c r="S187" s="6"/>
      <c r="T187" s="6"/>
      <c r="U187" s="6"/>
      <c r="V187" s="19" t="s">
        <v>1033</v>
      </c>
      <c r="W187" s="6" t="s">
        <v>93</v>
      </c>
      <c r="X187" s="6">
        <v>12</v>
      </c>
      <c r="Y187" s="28">
        <v>43243</v>
      </c>
      <c r="Z187" s="28">
        <f>Y187+(X187*30.42)</f>
        <v>43608.04</v>
      </c>
      <c r="AA187" s="26">
        <f ca="1">TODAY()-Z187</f>
        <v>1174.9599999999991</v>
      </c>
      <c r="AB187" s="6"/>
      <c r="AC187" s="6"/>
      <c r="AD187" s="6"/>
      <c r="AE187" s="6"/>
      <c r="AF187" s="80" t="s">
        <v>1034</v>
      </c>
    </row>
    <row r="188" spans="1:36" customFormat="1" ht="15" customHeight="1">
      <c r="A188" s="6" t="s">
        <v>1035</v>
      </c>
      <c r="B188" s="6" t="s">
        <v>812</v>
      </c>
      <c r="C188" s="7"/>
      <c r="D188" s="7"/>
      <c r="E188" s="6"/>
      <c r="F188" s="6"/>
      <c r="G188" s="6"/>
      <c r="H188" s="4"/>
      <c r="I188" s="47"/>
      <c r="J188" s="47"/>
      <c r="K188" s="7"/>
      <c r="M188" s="7"/>
      <c r="N188" s="7"/>
      <c r="O188" s="7"/>
      <c r="P188" s="91"/>
      <c r="Q188" s="7"/>
      <c r="R188" s="7"/>
      <c r="S188" s="7"/>
      <c r="T188" s="7"/>
      <c r="U188" s="7"/>
      <c r="V188" s="7"/>
      <c r="W188" s="7"/>
      <c r="X188" s="7"/>
      <c r="Y188" s="28"/>
      <c r="Z188" s="28"/>
      <c r="AA188" s="26">
        <f ca="1">TODAY()-Z188</f>
        <v>44783</v>
      </c>
      <c r="AB188" s="7"/>
      <c r="AC188" s="7"/>
      <c r="AD188" s="7"/>
      <c r="AE188" s="7"/>
      <c r="AF188" s="7"/>
      <c r="AJ188" s="227"/>
    </row>
    <row r="189" spans="1:36" ht="127.5">
      <c r="A189" s="6" t="s">
        <v>1036</v>
      </c>
      <c r="B189" s="4" t="s">
        <v>70</v>
      </c>
      <c r="C189" s="6" t="s">
        <v>85</v>
      </c>
      <c r="D189" s="6" t="s">
        <v>1037</v>
      </c>
      <c r="E189" s="6" t="s">
        <v>1038</v>
      </c>
      <c r="F189" s="6" t="s">
        <v>592</v>
      </c>
      <c r="G189" s="6" t="s">
        <v>1039</v>
      </c>
      <c r="H189" s="15" t="s">
        <v>1040</v>
      </c>
      <c r="I189" s="15" t="s">
        <v>1041</v>
      </c>
      <c r="K189" s="6" t="b">
        <v>0</v>
      </c>
      <c r="L189" s="15" t="s">
        <v>1042</v>
      </c>
      <c r="M189" s="6">
        <v>2020</v>
      </c>
      <c r="N189" s="6">
        <v>28</v>
      </c>
      <c r="O189" s="6" t="s">
        <v>120</v>
      </c>
      <c r="P189" s="92" t="s">
        <v>78</v>
      </c>
      <c r="Q189" s="6">
        <v>0</v>
      </c>
      <c r="R189" s="6">
        <v>100</v>
      </c>
      <c r="S189" s="6"/>
      <c r="T189" s="6"/>
      <c r="U189" s="6"/>
      <c r="V189" s="6" t="s">
        <v>1038</v>
      </c>
      <c r="W189" s="6" t="s">
        <v>1043</v>
      </c>
      <c r="X189" s="6"/>
      <c r="Y189" s="28">
        <v>44024</v>
      </c>
      <c r="Z189" s="100">
        <f>Y189+(X189*30.42)</f>
        <v>44024</v>
      </c>
      <c r="AA189" s="26">
        <f ca="1">TODAY()-Z189</f>
        <v>759</v>
      </c>
      <c r="AB189" s="6"/>
      <c r="AC189" s="6"/>
      <c r="AD189" s="6"/>
      <c r="AE189" s="6"/>
      <c r="AF189" s="6"/>
    </row>
    <row r="190" spans="1:36" ht="38.25">
      <c r="A190" s="6" t="s">
        <v>1044</v>
      </c>
      <c r="B190" s="4" t="s">
        <v>70</v>
      </c>
      <c r="C190" s="6" t="s">
        <v>85</v>
      </c>
      <c r="D190" s="6" t="s">
        <v>1037</v>
      </c>
      <c r="E190" s="6" t="s">
        <v>1045</v>
      </c>
      <c r="F190" s="6" t="s">
        <v>1046</v>
      </c>
      <c r="G190" s="66" t="s">
        <v>1047</v>
      </c>
      <c r="H190" s="15" t="s">
        <v>1048</v>
      </c>
      <c r="I190" s="15" t="s">
        <v>1049</v>
      </c>
      <c r="J190" s="15"/>
      <c r="K190" s="6" t="b">
        <v>0</v>
      </c>
      <c r="M190" s="6">
        <v>2021</v>
      </c>
      <c r="N190" s="6">
        <v>120</v>
      </c>
      <c r="O190" s="6" t="s">
        <v>120</v>
      </c>
      <c r="P190" s="92" t="s">
        <v>1050</v>
      </c>
      <c r="Q190" s="6">
        <v>0</v>
      </c>
      <c r="R190" s="6">
        <v>120</v>
      </c>
      <c r="S190" s="6"/>
      <c r="T190" s="6"/>
      <c r="U190" s="6"/>
      <c r="V190" s="6" t="s">
        <v>1051</v>
      </c>
      <c r="W190" s="6"/>
      <c r="X190" s="6"/>
      <c r="AB190" s="6"/>
      <c r="AC190" s="6"/>
      <c r="AD190" s="6"/>
      <c r="AE190" s="6"/>
      <c r="AF190" s="6"/>
    </row>
    <row r="191" spans="1:36" ht="63.75">
      <c r="A191" s="6" t="s">
        <v>1052</v>
      </c>
      <c r="B191" s="4" t="s">
        <v>70</v>
      </c>
      <c r="C191" s="6" t="s">
        <v>85</v>
      </c>
      <c r="D191" s="6" t="s">
        <v>1037</v>
      </c>
      <c r="E191" s="6" t="s">
        <v>1053</v>
      </c>
      <c r="F191" s="6" t="s">
        <v>1054</v>
      </c>
      <c r="G191" s="6" t="s">
        <v>1055</v>
      </c>
      <c r="H191" s="15" t="s">
        <v>1056</v>
      </c>
      <c r="I191" s="15" t="s">
        <v>1057</v>
      </c>
      <c r="J191" s="15"/>
      <c r="K191" s="6" t="b">
        <v>0</v>
      </c>
      <c r="L191" s="71" t="s">
        <v>100</v>
      </c>
      <c r="M191" s="6">
        <v>2021</v>
      </c>
      <c r="N191" s="6">
        <v>193</v>
      </c>
      <c r="O191" s="6" t="s">
        <v>120</v>
      </c>
      <c r="P191" s="92" t="s">
        <v>78</v>
      </c>
      <c r="Q191" s="6">
        <v>0</v>
      </c>
      <c r="R191" s="6">
        <v>100</v>
      </c>
      <c r="S191" s="6"/>
      <c r="T191" s="6"/>
      <c r="U191" s="6"/>
      <c r="V191" s="6" t="s">
        <v>1058</v>
      </c>
      <c r="W191" s="6"/>
      <c r="X191" s="6"/>
      <c r="AB191" s="6"/>
      <c r="AC191" s="6"/>
      <c r="AD191" s="6"/>
      <c r="AE191" s="6"/>
      <c r="AF191" s="6"/>
    </row>
    <row r="192" spans="1:36" ht="64.5" customHeight="1">
      <c r="A192" s="66" t="s">
        <v>1059</v>
      </c>
      <c r="B192" s="4" t="s">
        <v>70</v>
      </c>
      <c r="C192" s="66" t="s">
        <v>85</v>
      </c>
      <c r="D192" s="66" t="s">
        <v>1037</v>
      </c>
      <c r="E192" s="66" t="s">
        <v>1060</v>
      </c>
      <c r="F192" s="66" t="s">
        <v>1061</v>
      </c>
      <c r="G192" s="66" t="s">
        <v>1062</v>
      </c>
      <c r="H192" s="66" t="s">
        <v>1063</v>
      </c>
      <c r="I192" s="49" t="s">
        <v>111</v>
      </c>
      <c r="J192" s="66"/>
      <c r="K192" s="66"/>
      <c r="M192" s="66">
        <v>2020</v>
      </c>
      <c r="N192" s="66">
        <v>170</v>
      </c>
      <c r="O192" s="66" t="s">
        <v>120</v>
      </c>
      <c r="P192" s="101" t="s">
        <v>78</v>
      </c>
      <c r="Q192" s="66">
        <v>0</v>
      </c>
      <c r="R192" s="66">
        <v>100</v>
      </c>
      <c r="S192" s="66"/>
      <c r="V192" s="66" t="s">
        <v>1064</v>
      </c>
      <c r="Y192" s="100"/>
      <c r="Z192" s="102"/>
    </row>
    <row r="193" spans="1:162" ht="52.15" customHeight="1">
      <c r="A193" s="66" t="s">
        <v>1065</v>
      </c>
      <c r="B193" s="4" t="s">
        <v>70</v>
      </c>
      <c r="C193" s="66" t="s">
        <v>85</v>
      </c>
      <c r="D193" s="66" t="s">
        <v>1037</v>
      </c>
      <c r="E193" s="66" t="s">
        <v>1066</v>
      </c>
      <c r="F193" s="66" t="s">
        <v>1067</v>
      </c>
      <c r="G193" s="66" t="s">
        <v>1068</v>
      </c>
      <c r="H193" s="15" t="s">
        <v>1069</v>
      </c>
      <c r="I193" s="15" t="s">
        <v>1070</v>
      </c>
      <c r="J193" s="66"/>
      <c r="K193" s="66"/>
      <c r="M193" s="66">
        <v>2020</v>
      </c>
      <c r="N193" s="66">
        <v>193</v>
      </c>
      <c r="O193" s="66" t="s">
        <v>120</v>
      </c>
      <c r="P193" s="101" t="s">
        <v>143</v>
      </c>
      <c r="Q193" s="66">
        <v>0</v>
      </c>
      <c r="R193" s="66">
        <v>1</v>
      </c>
      <c r="S193" s="66"/>
      <c r="V193" s="66" t="s">
        <v>1071</v>
      </c>
      <c r="Y193" s="100"/>
      <c r="Z193" s="102"/>
    </row>
    <row r="194" spans="1:162" ht="54" customHeight="1">
      <c r="A194" s="66" t="s">
        <v>1072</v>
      </c>
      <c r="B194" s="4" t="s">
        <v>70</v>
      </c>
      <c r="C194" s="66" t="s">
        <v>85</v>
      </c>
      <c r="D194" s="66" t="s">
        <v>1037</v>
      </c>
      <c r="E194" s="66" t="s">
        <v>1066</v>
      </c>
      <c r="F194" s="66" t="s">
        <v>1067</v>
      </c>
      <c r="G194" s="66" t="s">
        <v>1073</v>
      </c>
      <c r="H194" s="66" t="s">
        <v>1069</v>
      </c>
      <c r="I194" s="15" t="s">
        <v>1070</v>
      </c>
      <c r="J194" s="66"/>
      <c r="K194" s="66"/>
      <c r="M194" s="66">
        <v>2020</v>
      </c>
      <c r="N194" s="66">
        <v>193</v>
      </c>
      <c r="O194" s="66" t="s">
        <v>120</v>
      </c>
      <c r="P194" s="101" t="s">
        <v>143</v>
      </c>
      <c r="Q194" s="66">
        <v>0</v>
      </c>
      <c r="R194" s="66">
        <v>1</v>
      </c>
      <c r="S194" s="66"/>
      <c r="V194" s="66" t="s">
        <v>1071</v>
      </c>
      <c r="Y194" s="100"/>
      <c r="Z194" s="102"/>
    </row>
    <row r="195" spans="1:162" ht="33" customHeight="1">
      <c r="A195" s="66" t="s">
        <v>1074</v>
      </c>
      <c r="B195" s="4" t="s">
        <v>70</v>
      </c>
      <c r="C195" s="66" t="s">
        <v>85</v>
      </c>
      <c r="D195" s="66" t="s">
        <v>1037</v>
      </c>
      <c r="E195" s="66" t="s">
        <v>1066</v>
      </c>
      <c r="F195" s="66" t="s">
        <v>1075</v>
      </c>
      <c r="G195" s="66" t="s">
        <v>1076</v>
      </c>
      <c r="H195" s="66" t="s">
        <v>1069</v>
      </c>
      <c r="I195" s="15" t="s">
        <v>1070</v>
      </c>
      <c r="J195" s="66"/>
      <c r="K195" s="66"/>
      <c r="M195" s="66">
        <v>2020</v>
      </c>
      <c r="N195" s="66">
        <v>193</v>
      </c>
      <c r="O195" s="66" t="s">
        <v>120</v>
      </c>
      <c r="P195" s="101" t="s">
        <v>143</v>
      </c>
      <c r="Q195" s="66">
        <v>0</v>
      </c>
      <c r="R195" s="66">
        <v>1</v>
      </c>
      <c r="S195" s="66"/>
      <c r="V195" s="66" t="s">
        <v>1071</v>
      </c>
      <c r="Y195" s="100"/>
      <c r="Z195" s="102"/>
    </row>
    <row r="196" spans="1:162" ht="15.75" customHeight="1">
      <c r="A196" s="19" t="s">
        <v>1077</v>
      </c>
      <c r="C196" s="6" t="s">
        <v>392</v>
      </c>
      <c r="D196" s="6"/>
      <c r="E196" s="6" t="s">
        <v>1078</v>
      </c>
      <c r="F196" s="6"/>
      <c r="G196" s="6" t="s">
        <v>1079</v>
      </c>
      <c r="H196" s="15" t="s">
        <v>1080</v>
      </c>
      <c r="I196" s="6" t="s">
        <v>1081</v>
      </c>
      <c r="K196" s="6" t="b">
        <v>0</v>
      </c>
      <c r="L196" s="6"/>
      <c r="N196" s="6">
        <v>34</v>
      </c>
      <c r="O196" s="6"/>
      <c r="P196" s="92" t="s">
        <v>143</v>
      </c>
      <c r="Q196" s="6">
        <v>0</v>
      </c>
      <c r="R196" s="6">
        <v>1</v>
      </c>
      <c r="U196" s="6"/>
      <c r="X196" s="28"/>
      <c r="Y196" s="40"/>
      <c r="Z196" s="26"/>
      <c r="AA196" s="6"/>
      <c r="AE196" s="19" t="s">
        <v>1082</v>
      </c>
    </row>
    <row r="197" spans="1:162" ht="15.75" customHeight="1">
      <c r="A197" s="1" t="s">
        <v>1060</v>
      </c>
      <c r="C197" s="66" t="s">
        <v>392</v>
      </c>
      <c r="D197" s="66"/>
      <c r="E197" s="66"/>
      <c r="F197" s="66"/>
      <c r="G197" s="66"/>
      <c r="H197" s="66"/>
      <c r="I197" s="66"/>
      <c r="J197" s="66"/>
      <c r="K197" s="66"/>
      <c r="M197" s="66"/>
      <c r="N197" s="66"/>
      <c r="O197" s="66"/>
      <c r="P197" s="101"/>
      <c r="Q197" s="66"/>
      <c r="R197" s="66"/>
      <c r="S197" s="66"/>
      <c r="Y197" s="100"/>
      <c r="Z197" s="102"/>
    </row>
    <row r="198" spans="1:162" ht="12.75">
      <c r="A198" s="1" t="s">
        <v>1083</v>
      </c>
      <c r="C198" s="66" t="s">
        <v>392</v>
      </c>
      <c r="D198" s="66"/>
      <c r="E198" s="66"/>
      <c r="F198" s="66"/>
      <c r="G198" s="66"/>
      <c r="H198" s="66"/>
      <c r="I198" s="66"/>
      <c r="J198" s="66"/>
      <c r="K198" s="66"/>
      <c r="M198" s="66"/>
      <c r="N198" s="66"/>
      <c r="O198" s="66"/>
      <c r="P198" s="101"/>
      <c r="Q198" s="66"/>
      <c r="R198" s="66"/>
      <c r="S198" s="66"/>
      <c r="Y198" s="100"/>
      <c r="Z198" s="102"/>
    </row>
    <row r="199" spans="1:162" ht="63.75">
      <c r="A199" s="19" t="s">
        <v>1084</v>
      </c>
      <c r="C199" s="66" t="s">
        <v>392</v>
      </c>
      <c r="D199" s="66"/>
      <c r="E199" s="6" t="s">
        <v>1085</v>
      </c>
      <c r="F199" s="66"/>
      <c r="G199" s="6" t="s">
        <v>1086</v>
      </c>
      <c r="H199" s="6" t="s">
        <v>1087</v>
      </c>
      <c r="I199" s="6" t="s">
        <v>1088</v>
      </c>
      <c r="J199" s="6"/>
      <c r="K199" s="66"/>
      <c r="M199" s="66"/>
      <c r="N199" s="6"/>
      <c r="O199" s="6"/>
      <c r="P199" s="92" t="s">
        <v>1081</v>
      </c>
      <c r="Q199" s="66"/>
      <c r="R199" s="66"/>
      <c r="S199" s="66"/>
      <c r="Y199" s="100"/>
      <c r="Z199" s="102"/>
    </row>
    <row r="200" spans="1:162" ht="38.25">
      <c r="A200" s="19" t="s">
        <v>1089</v>
      </c>
      <c r="C200" s="66" t="s">
        <v>392</v>
      </c>
      <c r="D200" s="66"/>
      <c r="E200" s="6" t="s">
        <v>1089</v>
      </c>
      <c r="F200" s="66"/>
      <c r="G200" s="19" t="s">
        <v>1090</v>
      </c>
      <c r="H200" s="6" t="s">
        <v>1021</v>
      </c>
      <c r="I200" s="6" t="s">
        <v>1088</v>
      </c>
      <c r="J200" s="6"/>
      <c r="K200" s="66"/>
      <c r="M200" s="66"/>
      <c r="N200" s="6">
        <v>198</v>
      </c>
      <c r="O200" s="6"/>
      <c r="P200" s="92" t="s">
        <v>143</v>
      </c>
      <c r="Q200" s="66"/>
      <c r="R200" s="66"/>
      <c r="S200" s="66"/>
      <c r="V200" s="7" t="s">
        <v>424</v>
      </c>
      <c r="W200" s="7" t="s">
        <v>93</v>
      </c>
      <c r="X200" s="7">
        <v>12</v>
      </c>
      <c r="Y200" s="28">
        <v>44621</v>
      </c>
      <c r="Z200" s="102"/>
    </row>
    <row r="201" spans="1:162" ht="51">
      <c r="A201" s="19" t="s">
        <v>1091</v>
      </c>
      <c r="C201" s="66" t="s">
        <v>392</v>
      </c>
      <c r="D201" s="66"/>
      <c r="E201" s="19" t="s">
        <v>1092</v>
      </c>
      <c r="F201" s="66"/>
      <c r="G201" s="19" t="s">
        <v>1093</v>
      </c>
      <c r="H201" s="6" t="s">
        <v>1094</v>
      </c>
      <c r="I201" s="6" t="s">
        <v>1094</v>
      </c>
      <c r="J201" s="6"/>
      <c r="K201" s="66"/>
      <c r="M201" s="66"/>
      <c r="N201" s="6">
        <v>193</v>
      </c>
      <c r="O201" s="6"/>
      <c r="P201" s="92" t="s">
        <v>78</v>
      </c>
      <c r="Q201" s="66"/>
      <c r="R201" s="66"/>
      <c r="S201" s="66"/>
      <c r="Y201" s="100"/>
      <c r="Z201" s="102"/>
      <c r="AI201" s="19" t="s">
        <v>1095</v>
      </c>
    </row>
    <row r="202" spans="1:162" ht="63.75">
      <c r="A202" s="19" t="s">
        <v>1096</v>
      </c>
      <c r="C202" s="66" t="s">
        <v>392</v>
      </c>
      <c r="D202" s="66"/>
      <c r="E202" s="19" t="s">
        <v>1092</v>
      </c>
      <c r="F202" s="66"/>
      <c r="G202" s="19" t="s">
        <v>1097</v>
      </c>
      <c r="H202" s="6" t="s">
        <v>1098</v>
      </c>
      <c r="I202" s="6" t="s">
        <v>1098</v>
      </c>
      <c r="J202" s="6"/>
      <c r="K202" s="66"/>
      <c r="M202" s="66"/>
      <c r="N202" s="6">
        <v>196</v>
      </c>
      <c r="O202" s="6"/>
      <c r="P202" s="92" t="s">
        <v>78</v>
      </c>
      <c r="Q202" s="66"/>
      <c r="R202" s="66"/>
      <c r="S202" s="66"/>
      <c r="X202" s="1">
        <v>12</v>
      </c>
      <c r="Y202" s="28">
        <v>44197</v>
      </c>
      <c r="Z202" s="102"/>
      <c r="AI202" s="19" t="s">
        <v>1099</v>
      </c>
    </row>
    <row r="203" spans="1:162" ht="100.9" customHeight="1">
      <c r="A203" s="1" t="s">
        <v>1100</v>
      </c>
      <c r="B203" s="6" t="s">
        <v>146</v>
      </c>
      <c r="C203" s="103" t="s">
        <v>966</v>
      </c>
      <c r="D203" s="103" t="s">
        <v>1025</v>
      </c>
      <c r="E203" s="1" t="s">
        <v>1101</v>
      </c>
      <c r="F203" s="141"/>
      <c r="G203" s="141"/>
      <c r="H203" s="141"/>
      <c r="I203" s="141"/>
      <c r="J203" s="141"/>
      <c r="K203" s="104"/>
      <c r="L203" s="103"/>
      <c r="M203" s="104"/>
      <c r="N203" s="103"/>
      <c r="O203" s="103"/>
      <c r="P203" s="103"/>
      <c r="Q203" s="103"/>
      <c r="R203" s="103"/>
      <c r="S203" s="103"/>
      <c r="T203" s="103"/>
      <c r="U203" s="103"/>
      <c r="V203" s="106"/>
      <c r="W203" s="131"/>
      <c r="X203" s="103"/>
      <c r="Y203" s="130"/>
      <c r="Z203" s="130"/>
      <c r="AA203" s="26">
        <f t="shared" ref="AA203:AA210" ca="1" si="19">TODAY()-Z203</f>
        <v>44783</v>
      </c>
      <c r="AB203" s="103"/>
      <c r="AC203" s="103"/>
      <c r="AD203" s="103"/>
      <c r="AE203" s="103"/>
      <c r="AF203" s="103"/>
      <c r="AG203" s="103"/>
      <c r="AH203" s="103"/>
      <c r="AI203" s="103"/>
      <c r="AJ203" s="228"/>
      <c r="AK203" s="103"/>
      <c r="AL203" s="103"/>
      <c r="AM203" s="103"/>
      <c r="AN203" s="103"/>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c r="BK203" s="103"/>
      <c r="BL203" s="103"/>
      <c r="BM203" s="103"/>
      <c r="BN203" s="103"/>
      <c r="BO203" s="103"/>
      <c r="BP203" s="103"/>
      <c r="BQ203" s="103"/>
      <c r="BR203" s="103"/>
      <c r="BS203" s="103"/>
      <c r="BT203" s="103"/>
      <c r="BU203" s="103"/>
      <c r="BV203" s="103"/>
      <c r="BW203" s="103"/>
      <c r="BX203" s="103"/>
      <c r="BY203" s="103"/>
      <c r="BZ203" s="103"/>
      <c r="CA203" s="103"/>
      <c r="CB203" s="103"/>
      <c r="CC203" s="103"/>
      <c r="CD203" s="103"/>
      <c r="CE203" s="103"/>
      <c r="CF203" s="103"/>
      <c r="CG203" s="103"/>
      <c r="CH203" s="103"/>
      <c r="CI203" s="103"/>
      <c r="CJ203" s="103"/>
      <c r="CK203" s="103"/>
      <c r="CL203" s="103"/>
      <c r="CM203" s="103"/>
      <c r="CN203" s="103"/>
      <c r="CO203" s="103"/>
      <c r="CP203" s="103"/>
      <c r="CQ203" s="103"/>
      <c r="CR203" s="103"/>
      <c r="CS203" s="103"/>
      <c r="CT203" s="103"/>
      <c r="CU203" s="103"/>
      <c r="CV203" s="103"/>
      <c r="CW203" s="103"/>
      <c r="CX203" s="103"/>
      <c r="CY203" s="103"/>
      <c r="CZ203" s="103"/>
      <c r="DA203" s="103"/>
      <c r="DB203" s="103"/>
      <c r="DC203" s="103"/>
      <c r="DD203" s="103"/>
      <c r="DE203" s="103"/>
      <c r="DF203" s="103"/>
      <c r="DG203" s="103"/>
      <c r="DH203" s="103"/>
      <c r="DI203" s="103"/>
      <c r="DJ203" s="103"/>
      <c r="DK203" s="103"/>
      <c r="DL203" s="103"/>
      <c r="DM203" s="103"/>
      <c r="DN203" s="103"/>
      <c r="DO203" s="103"/>
      <c r="DP203" s="103"/>
      <c r="DQ203" s="103"/>
      <c r="DR203" s="103"/>
      <c r="DS203" s="103"/>
      <c r="DT203" s="103"/>
      <c r="DU203" s="103"/>
      <c r="DV203" s="103"/>
      <c r="DW203" s="103"/>
      <c r="DX203" s="103"/>
      <c r="DY203" s="103"/>
      <c r="DZ203" s="103"/>
      <c r="EA203" s="103"/>
      <c r="EB203" s="103"/>
      <c r="EC203" s="103"/>
      <c r="ED203" s="103"/>
      <c r="EE203" s="103"/>
      <c r="EF203" s="103"/>
      <c r="EG203" s="103"/>
      <c r="EH203" s="103"/>
      <c r="EI203" s="103"/>
      <c r="EJ203" s="103"/>
      <c r="EK203" s="103"/>
      <c r="EL203" s="103"/>
      <c r="EM203" s="103"/>
      <c r="EN203" s="103"/>
      <c r="EO203" s="103"/>
      <c r="EP203" s="103"/>
      <c r="EQ203" s="103"/>
      <c r="ER203" s="103"/>
      <c r="ES203" s="103"/>
      <c r="ET203" s="103"/>
      <c r="EU203" s="103"/>
      <c r="EV203" s="103"/>
      <c r="EW203" s="103"/>
      <c r="EX203" s="103"/>
      <c r="EY203" s="103"/>
      <c r="EZ203" s="103"/>
      <c r="FA203" s="103"/>
      <c r="FB203" s="103"/>
      <c r="FC203" s="103"/>
      <c r="FD203" s="103"/>
      <c r="FE203" s="103"/>
      <c r="FF203" s="103"/>
    </row>
    <row r="204" spans="1:162" ht="100.15" customHeight="1">
      <c r="A204" s="129" t="s">
        <v>1102</v>
      </c>
      <c r="B204" s="4" t="s">
        <v>70</v>
      </c>
      <c r="C204" s="103" t="s">
        <v>966</v>
      </c>
      <c r="D204" s="103" t="s">
        <v>1025</v>
      </c>
      <c r="E204" s="1" t="s">
        <v>421</v>
      </c>
      <c r="F204" s="141" t="s">
        <v>422</v>
      </c>
      <c r="G204" s="19" t="s">
        <v>1020</v>
      </c>
      <c r="H204" s="194" t="s">
        <v>1007</v>
      </c>
      <c r="I204" s="194" t="s">
        <v>1021</v>
      </c>
      <c r="J204" s="193" t="s">
        <v>1009</v>
      </c>
      <c r="K204" s="104" t="b">
        <v>0</v>
      </c>
      <c r="L204" s="103"/>
      <c r="M204" s="180">
        <v>44452</v>
      </c>
      <c r="N204" s="104">
        <v>198</v>
      </c>
      <c r="O204" s="6" t="s">
        <v>120</v>
      </c>
      <c r="P204" s="94" t="s">
        <v>143</v>
      </c>
      <c r="Q204" s="103">
        <v>0</v>
      </c>
      <c r="R204" s="103">
        <v>1</v>
      </c>
      <c r="S204" s="103"/>
      <c r="T204" s="103"/>
      <c r="U204" s="103"/>
      <c r="V204" s="129" t="s">
        <v>1103</v>
      </c>
      <c r="W204" s="131" t="s">
        <v>93</v>
      </c>
      <c r="X204" s="103">
        <v>24</v>
      </c>
      <c r="Y204" s="130">
        <v>44631</v>
      </c>
      <c r="Z204" s="130">
        <v>45362</v>
      </c>
      <c r="AA204" s="26">
        <f t="shared" ca="1" si="19"/>
        <v>-579</v>
      </c>
      <c r="AB204" s="103"/>
      <c r="AC204" s="103"/>
      <c r="AD204" s="103"/>
      <c r="AE204" s="103"/>
      <c r="AF204" s="103"/>
      <c r="AG204" s="103"/>
      <c r="AH204" s="103"/>
      <c r="AI204" s="103"/>
      <c r="AJ204" s="228"/>
      <c r="AK204" s="103"/>
      <c r="AL204" s="103"/>
      <c r="AM204" s="103"/>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c r="BN204" s="103"/>
      <c r="BO204" s="103"/>
      <c r="BP204" s="103"/>
      <c r="BQ204" s="103"/>
      <c r="BR204" s="103"/>
      <c r="BS204" s="103"/>
      <c r="BT204" s="103"/>
      <c r="BU204" s="103"/>
      <c r="BV204" s="103"/>
      <c r="BW204" s="103"/>
      <c r="BX204" s="103"/>
      <c r="BY204" s="103"/>
      <c r="BZ204" s="103"/>
      <c r="CA204" s="103"/>
      <c r="CB204" s="103"/>
      <c r="CC204" s="103"/>
      <c r="CD204" s="103"/>
      <c r="CE204" s="103"/>
      <c r="CF204" s="103"/>
      <c r="CG204" s="103"/>
      <c r="CH204" s="103"/>
      <c r="CI204" s="103"/>
      <c r="CJ204" s="103"/>
      <c r="CK204" s="103"/>
      <c r="CL204" s="103"/>
      <c r="CM204" s="103"/>
      <c r="CN204" s="103"/>
      <c r="CO204" s="103"/>
      <c r="CP204" s="103"/>
      <c r="CQ204" s="103"/>
      <c r="CR204" s="103"/>
      <c r="CS204" s="103"/>
      <c r="CT204" s="103"/>
      <c r="CU204" s="103"/>
      <c r="CV204" s="103"/>
      <c r="CW204" s="103"/>
      <c r="CX204" s="103"/>
      <c r="CY204" s="103"/>
      <c r="CZ204" s="103"/>
      <c r="DA204" s="103"/>
      <c r="DB204" s="103"/>
      <c r="DC204" s="103"/>
      <c r="DD204" s="103"/>
      <c r="DE204" s="103"/>
      <c r="DF204" s="103"/>
      <c r="DG204" s="103"/>
      <c r="DH204" s="103"/>
      <c r="DI204" s="103"/>
      <c r="DJ204" s="103"/>
      <c r="DK204" s="103"/>
      <c r="DL204" s="103"/>
      <c r="DM204" s="103"/>
      <c r="DN204" s="103"/>
      <c r="DO204" s="103"/>
      <c r="DP204" s="103"/>
      <c r="DQ204" s="103"/>
      <c r="DR204" s="103"/>
      <c r="DS204" s="103"/>
      <c r="DT204" s="103"/>
      <c r="DU204" s="103"/>
      <c r="DV204" s="103"/>
      <c r="DW204" s="103"/>
      <c r="DX204" s="103"/>
      <c r="DY204" s="103"/>
      <c r="DZ204" s="103"/>
      <c r="EA204" s="103"/>
      <c r="EB204" s="103"/>
      <c r="EC204" s="103"/>
      <c r="ED204" s="103"/>
      <c r="EE204" s="103"/>
      <c r="EF204" s="103"/>
      <c r="EG204" s="103"/>
      <c r="EH204" s="103"/>
      <c r="EI204" s="103"/>
      <c r="EJ204" s="103"/>
      <c r="EK204" s="103"/>
      <c r="EL204" s="103"/>
      <c r="EM204" s="103"/>
      <c r="EN204" s="103"/>
      <c r="EO204" s="103"/>
      <c r="EP204" s="103"/>
      <c r="EQ204" s="103"/>
      <c r="ER204" s="103"/>
      <c r="ES204" s="103"/>
      <c r="ET204" s="103"/>
      <c r="EU204" s="103"/>
      <c r="EV204" s="103"/>
      <c r="EW204" s="103"/>
      <c r="EX204" s="103"/>
      <c r="EY204" s="103"/>
      <c r="EZ204" s="103"/>
      <c r="FA204" s="103"/>
      <c r="FB204" s="103"/>
      <c r="FC204" s="103"/>
      <c r="FD204" s="103"/>
      <c r="FE204" s="103"/>
      <c r="FF204" s="103"/>
    </row>
    <row r="205" spans="1:162" ht="61.9" customHeight="1">
      <c r="A205" s="129" t="s">
        <v>1104</v>
      </c>
      <c r="B205" s="4" t="s">
        <v>70</v>
      </c>
      <c r="C205" s="103" t="s">
        <v>966</v>
      </c>
      <c r="D205" s="103" t="s">
        <v>1025</v>
      </c>
      <c r="E205" s="1" t="s">
        <v>421</v>
      </c>
      <c r="F205" s="141" t="s">
        <v>422</v>
      </c>
      <c r="G205" s="19" t="s">
        <v>1020</v>
      </c>
      <c r="H205" s="195" t="s">
        <v>1007</v>
      </c>
      <c r="I205" s="195" t="s">
        <v>1021</v>
      </c>
      <c r="J205" s="193" t="s">
        <v>1009</v>
      </c>
      <c r="K205" s="104" t="b">
        <v>0</v>
      </c>
      <c r="L205" s="103"/>
      <c r="M205" s="180">
        <v>44452</v>
      </c>
      <c r="N205" s="104">
        <v>198</v>
      </c>
      <c r="O205" s="6" t="s">
        <v>120</v>
      </c>
      <c r="P205" s="94" t="s">
        <v>143</v>
      </c>
      <c r="Q205" s="103">
        <v>0</v>
      </c>
      <c r="R205" s="103">
        <v>1</v>
      </c>
      <c r="S205" s="103"/>
      <c r="T205" s="103"/>
      <c r="U205" s="103"/>
      <c r="V205" s="184" t="s">
        <v>1105</v>
      </c>
      <c r="W205" s="131" t="s">
        <v>93</v>
      </c>
      <c r="X205" s="103">
        <v>24</v>
      </c>
      <c r="Y205" s="130">
        <v>44631</v>
      </c>
      <c r="Z205" s="130">
        <v>45362</v>
      </c>
      <c r="AA205" s="26">
        <f t="shared" ca="1" si="19"/>
        <v>-579</v>
      </c>
      <c r="AB205" s="103"/>
      <c r="AC205" s="103"/>
      <c r="AD205" s="103"/>
      <c r="AE205" s="103"/>
      <c r="AF205" s="103"/>
      <c r="AG205" s="103"/>
      <c r="AH205" s="103"/>
      <c r="AI205" s="103"/>
      <c r="AJ205" s="228"/>
      <c r="AK205" s="103"/>
      <c r="AL205" s="103"/>
      <c r="AM205" s="103"/>
      <c r="AN205" s="103"/>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c r="BK205" s="103"/>
      <c r="BL205" s="103"/>
      <c r="BM205" s="103"/>
      <c r="BN205" s="103"/>
      <c r="BO205" s="103"/>
      <c r="BP205" s="103"/>
      <c r="BQ205" s="103"/>
      <c r="BR205" s="103"/>
      <c r="BS205" s="103"/>
      <c r="BT205" s="103"/>
      <c r="BU205" s="103"/>
      <c r="BV205" s="103"/>
      <c r="BW205" s="103"/>
      <c r="BX205" s="103"/>
      <c r="BY205" s="103"/>
      <c r="BZ205" s="103"/>
      <c r="CA205" s="103"/>
      <c r="CB205" s="103"/>
      <c r="CC205" s="103"/>
      <c r="CD205" s="103"/>
      <c r="CE205" s="103"/>
      <c r="CF205" s="103"/>
      <c r="CG205" s="103"/>
      <c r="CH205" s="103"/>
      <c r="CI205" s="103"/>
      <c r="CJ205" s="103"/>
      <c r="CK205" s="103"/>
      <c r="CL205" s="103"/>
      <c r="CM205" s="103"/>
      <c r="CN205" s="103"/>
      <c r="CO205" s="103"/>
      <c r="CP205" s="103"/>
      <c r="CQ205" s="103"/>
      <c r="CR205" s="103"/>
      <c r="CS205" s="103"/>
      <c r="CT205" s="103"/>
      <c r="CU205" s="103"/>
      <c r="CV205" s="103"/>
      <c r="CW205" s="103"/>
      <c r="CX205" s="103"/>
      <c r="CY205" s="103"/>
      <c r="CZ205" s="103"/>
      <c r="DA205" s="103"/>
      <c r="DB205" s="103"/>
      <c r="DC205" s="103"/>
      <c r="DD205" s="103"/>
      <c r="DE205" s="103"/>
      <c r="DF205" s="103"/>
      <c r="DG205" s="103"/>
      <c r="DH205" s="103"/>
      <c r="DI205" s="103"/>
      <c r="DJ205" s="103"/>
      <c r="DK205" s="103"/>
      <c r="DL205" s="103"/>
      <c r="DM205" s="103"/>
      <c r="DN205" s="103"/>
      <c r="DO205" s="103"/>
      <c r="DP205" s="103"/>
      <c r="DQ205" s="103"/>
      <c r="DR205" s="103"/>
      <c r="DS205" s="103"/>
      <c r="DT205" s="103"/>
      <c r="DU205" s="103"/>
      <c r="DV205" s="103"/>
      <c r="DW205" s="103"/>
      <c r="DX205" s="103"/>
      <c r="DY205" s="103"/>
      <c r="DZ205" s="103"/>
      <c r="EA205" s="103"/>
      <c r="EB205" s="103"/>
      <c r="EC205" s="103"/>
      <c r="ED205" s="103"/>
      <c r="EE205" s="103"/>
      <c r="EF205" s="103"/>
      <c r="EG205" s="103"/>
      <c r="EH205" s="103"/>
      <c r="EI205" s="103"/>
      <c r="EJ205" s="103"/>
      <c r="EK205" s="103"/>
      <c r="EL205" s="103"/>
      <c r="EM205" s="103"/>
      <c r="EN205" s="103"/>
      <c r="EO205" s="103"/>
      <c r="EP205" s="103"/>
      <c r="EQ205" s="103"/>
      <c r="ER205" s="103"/>
      <c r="ES205" s="103"/>
      <c r="ET205" s="103"/>
      <c r="EU205" s="103"/>
      <c r="EV205" s="103"/>
      <c r="EW205" s="103"/>
      <c r="EX205" s="103"/>
      <c r="EY205" s="103"/>
      <c r="EZ205" s="103"/>
      <c r="FA205" s="103"/>
      <c r="FB205" s="103"/>
      <c r="FC205" s="103"/>
      <c r="FD205" s="103"/>
      <c r="FE205" s="103"/>
      <c r="FF205" s="103"/>
    </row>
    <row r="206" spans="1:162" ht="85.9" customHeight="1">
      <c r="A206" s="129" t="s">
        <v>1106</v>
      </c>
      <c r="B206" s="4" t="s">
        <v>70</v>
      </c>
      <c r="C206" s="103" t="s">
        <v>966</v>
      </c>
      <c r="D206" s="103" t="s">
        <v>1025</v>
      </c>
      <c r="E206" s="1" t="s">
        <v>421</v>
      </c>
      <c r="F206" s="141" t="s">
        <v>422</v>
      </c>
      <c r="G206" s="19" t="s">
        <v>1020</v>
      </c>
      <c r="H206" s="195" t="s">
        <v>1007</v>
      </c>
      <c r="I206" s="195" t="s">
        <v>1021</v>
      </c>
      <c r="J206" s="193" t="s">
        <v>1009</v>
      </c>
      <c r="K206" s="104" t="b">
        <v>0</v>
      </c>
      <c r="L206" s="103"/>
      <c r="M206" s="180">
        <v>44452</v>
      </c>
      <c r="N206" s="104">
        <v>198</v>
      </c>
      <c r="O206" s="6" t="s">
        <v>120</v>
      </c>
      <c r="P206" s="94" t="s">
        <v>143</v>
      </c>
      <c r="Q206" s="103">
        <v>0</v>
      </c>
      <c r="R206" s="103">
        <v>1</v>
      </c>
      <c r="S206" s="103"/>
      <c r="T206" s="103"/>
      <c r="U206" s="103"/>
      <c r="V206" s="184" t="s">
        <v>1107</v>
      </c>
      <c r="W206" s="131" t="s">
        <v>93</v>
      </c>
      <c r="X206" s="103">
        <v>24</v>
      </c>
      <c r="Y206" s="130">
        <v>44631</v>
      </c>
      <c r="Z206" s="130">
        <v>45362</v>
      </c>
      <c r="AA206" s="26">
        <f t="shared" ca="1" si="19"/>
        <v>-579</v>
      </c>
      <c r="AB206" s="103"/>
      <c r="AC206" s="103"/>
      <c r="AD206" s="103"/>
      <c r="AE206" s="103"/>
      <c r="AF206" s="103"/>
      <c r="AG206" s="103"/>
      <c r="AH206" s="103"/>
      <c r="AI206" s="103"/>
      <c r="AJ206" s="228"/>
      <c r="AK206" s="103"/>
      <c r="AL206" s="103"/>
      <c r="AM206" s="103"/>
      <c r="AN206" s="103"/>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c r="BK206" s="103"/>
      <c r="BL206" s="103"/>
      <c r="BM206" s="103"/>
      <c r="BN206" s="103"/>
      <c r="BO206" s="103"/>
      <c r="BP206" s="103"/>
      <c r="BQ206" s="103"/>
      <c r="BR206" s="103"/>
      <c r="BS206" s="103"/>
      <c r="BT206" s="103"/>
      <c r="BU206" s="103"/>
      <c r="BV206" s="103"/>
      <c r="BW206" s="103"/>
      <c r="BX206" s="103"/>
      <c r="BY206" s="103"/>
      <c r="BZ206" s="103"/>
      <c r="CA206" s="103"/>
      <c r="CB206" s="103"/>
      <c r="CC206" s="103"/>
      <c r="CD206" s="103"/>
      <c r="CE206" s="103"/>
      <c r="CF206" s="103"/>
      <c r="CG206" s="103"/>
      <c r="CH206" s="103"/>
      <c r="CI206" s="103"/>
      <c r="CJ206" s="103"/>
      <c r="CK206" s="103"/>
      <c r="CL206" s="103"/>
      <c r="CM206" s="103"/>
      <c r="CN206" s="103"/>
      <c r="CO206" s="103"/>
      <c r="CP206" s="103"/>
      <c r="CQ206" s="103"/>
      <c r="CR206" s="103"/>
      <c r="CS206" s="103"/>
      <c r="CT206" s="103"/>
      <c r="CU206" s="103"/>
      <c r="CV206" s="103"/>
      <c r="CW206" s="103"/>
      <c r="CX206" s="103"/>
      <c r="CY206" s="103"/>
      <c r="CZ206" s="103"/>
      <c r="DA206" s="103"/>
      <c r="DB206" s="103"/>
      <c r="DC206" s="103"/>
      <c r="DD206" s="103"/>
      <c r="DE206" s="103"/>
      <c r="DF206" s="103"/>
      <c r="DG206" s="103"/>
      <c r="DH206" s="103"/>
      <c r="DI206" s="103"/>
      <c r="DJ206" s="103"/>
      <c r="DK206" s="103"/>
      <c r="DL206" s="103"/>
      <c r="DM206" s="103"/>
      <c r="DN206" s="103"/>
      <c r="DO206" s="103"/>
      <c r="DP206" s="103"/>
      <c r="DQ206" s="103"/>
      <c r="DR206" s="103"/>
      <c r="DS206" s="103"/>
      <c r="DT206" s="103"/>
      <c r="DU206" s="103"/>
      <c r="DV206" s="103"/>
      <c r="DW206" s="103"/>
      <c r="DX206" s="103"/>
      <c r="DY206" s="103"/>
      <c r="DZ206" s="103"/>
      <c r="EA206" s="103"/>
      <c r="EB206" s="103"/>
      <c r="EC206" s="103"/>
      <c r="ED206" s="103"/>
      <c r="EE206" s="103"/>
      <c r="EF206" s="103"/>
      <c r="EG206" s="103"/>
      <c r="EH206" s="103"/>
      <c r="EI206" s="103"/>
      <c r="EJ206" s="103"/>
      <c r="EK206" s="103"/>
      <c r="EL206" s="103"/>
      <c r="EM206" s="103"/>
      <c r="EN206" s="103"/>
      <c r="EO206" s="103"/>
      <c r="EP206" s="103"/>
      <c r="EQ206" s="103"/>
      <c r="ER206" s="103"/>
      <c r="ES206" s="103"/>
      <c r="ET206" s="103"/>
      <c r="EU206" s="103"/>
      <c r="EV206" s="103"/>
      <c r="EW206" s="103"/>
      <c r="EX206" s="103"/>
      <c r="EY206" s="103"/>
      <c r="EZ206" s="103"/>
      <c r="FA206" s="103"/>
      <c r="FB206" s="103"/>
      <c r="FC206" s="103"/>
      <c r="FD206" s="103"/>
      <c r="FE206" s="103"/>
      <c r="FF206" s="103"/>
    </row>
    <row r="207" spans="1:162" ht="79.900000000000006" customHeight="1">
      <c r="A207" s="129" t="s">
        <v>1108</v>
      </c>
      <c r="B207" s="4" t="s">
        <v>70</v>
      </c>
      <c r="C207" s="103" t="s">
        <v>966</v>
      </c>
      <c r="D207" s="103" t="s">
        <v>1025</v>
      </c>
      <c r="E207" s="19" t="s">
        <v>421</v>
      </c>
      <c r="F207" s="141" t="s">
        <v>422</v>
      </c>
      <c r="G207" s="19" t="s">
        <v>1020</v>
      </c>
      <c r="H207" s="195" t="s">
        <v>1007</v>
      </c>
      <c r="I207" s="195" t="s">
        <v>1021</v>
      </c>
      <c r="J207" s="193" t="s">
        <v>1009</v>
      </c>
      <c r="K207" s="104" t="b">
        <v>0</v>
      </c>
      <c r="L207" s="103"/>
      <c r="M207" s="180">
        <v>44452</v>
      </c>
      <c r="N207" s="104">
        <v>198</v>
      </c>
      <c r="O207" s="6" t="s">
        <v>120</v>
      </c>
      <c r="P207" s="94" t="s">
        <v>143</v>
      </c>
      <c r="Q207" s="103">
        <v>0</v>
      </c>
      <c r="R207" s="103">
        <v>1</v>
      </c>
      <c r="S207" s="103"/>
      <c r="T207" s="103"/>
      <c r="U207" s="103"/>
      <c r="V207" s="184" t="s">
        <v>1109</v>
      </c>
      <c r="W207" s="131" t="s">
        <v>93</v>
      </c>
      <c r="X207" s="103">
        <v>24</v>
      </c>
      <c r="Y207" s="130">
        <v>44631</v>
      </c>
      <c r="Z207" s="130">
        <v>45362</v>
      </c>
      <c r="AA207" s="26">
        <f t="shared" ca="1" si="19"/>
        <v>-579</v>
      </c>
      <c r="AB207" s="103"/>
      <c r="AC207" s="103"/>
      <c r="AD207" s="103"/>
      <c r="AE207" s="103"/>
      <c r="AF207" s="103"/>
      <c r="AG207" s="103"/>
      <c r="AH207" s="103"/>
      <c r="AI207" s="103"/>
      <c r="AJ207" s="228"/>
      <c r="AK207" s="103"/>
      <c r="AL207" s="103"/>
      <c r="AM207" s="103"/>
      <c r="AN207" s="103"/>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c r="BK207" s="103"/>
      <c r="BL207" s="103"/>
      <c r="BM207" s="103"/>
      <c r="BN207" s="103"/>
      <c r="BO207" s="103"/>
      <c r="BP207" s="103"/>
      <c r="BQ207" s="103"/>
      <c r="BR207" s="103"/>
      <c r="BS207" s="103"/>
      <c r="BT207" s="103"/>
      <c r="BU207" s="103"/>
      <c r="BV207" s="103"/>
      <c r="BW207" s="103"/>
      <c r="BX207" s="103"/>
      <c r="BY207" s="103"/>
      <c r="BZ207" s="103"/>
      <c r="CA207" s="103"/>
      <c r="CB207" s="103"/>
      <c r="CC207" s="103"/>
      <c r="CD207" s="103"/>
      <c r="CE207" s="103"/>
      <c r="CF207" s="103"/>
      <c r="CG207" s="103"/>
      <c r="CH207" s="103"/>
      <c r="CI207" s="103"/>
      <c r="CJ207" s="103"/>
      <c r="CK207" s="103"/>
      <c r="CL207" s="103"/>
      <c r="CM207" s="103"/>
      <c r="CN207" s="103"/>
      <c r="CO207" s="103"/>
      <c r="CP207" s="103"/>
      <c r="CQ207" s="103"/>
      <c r="CR207" s="103"/>
      <c r="CS207" s="103"/>
      <c r="CT207" s="103"/>
      <c r="CU207" s="103"/>
      <c r="CV207" s="103"/>
      <c r="CW207" s="103"/>
      <c r="CX207" s="103"/>
      <c r="CY207" s="103"/>
      <c r="CZ207" s="103"/>
      <c r="DA207" s="103"/>
      <c r="DB207" s="103"/>
      <c r="DC207" s="103"/>
      <c r="DD207" s="103"/>
      <c r="DE207" s="103"/>
      <c r="DF207" s="103"/>
      <c r="DG207" s="103"/>
      <c r="DH207" s="103"/>
      <c r="DI207" s="103"/>
      <c r="DJ207" s="103"/>
      <c r="DK207" s="103"/>
      <c r="DL207" s="103"/>
      <c r="DM207" s="103"/>
      <c r="DN207" s="103"/>
      <c r="DO207" s="103"/>
      <c r="DP207" s="103"/>
      <c r="DQ207" s="103"/>
      <c r="DR207" s="103"/>
      <c r="DS207" s="103"/>
      <c r="DT207" s="103"/>
      <c r="DU207" s="103"/>
      <c r="DV207" s="103"/>
      <c r="DW207" s="103"/>
      <c r="DX207" s="103"/>
      <c r="DY207" s="103"/>
      <c r="DZ207" s="103"/>
      <c r="EA207" s="103"/>
      <c r="EB207" s="103"/>
      <c r="EC207" s="103"/>
      <c r="ED207" s="103"/>
      <c r="EE207" s="103"/>
      <c r="EF207" s="103"/>
      <c r="EG207" s="103"/>
      <c r="EH207" s="103"/>
      <c r="EI207" s="103"/>
      <c r="EJ207" s="103"/>
      <c r="EK207" s="103"/>
      <c r="EL207" s="103"/>
      <c r="EM207" s="103"/>
      <c r="EN207" s="103"/>
      <c r="EO207" s="103"/>
      <c r="EP207" s="103"/>
      <c r="EQ207" s="103"/>
      <c r="ER207" s="103"/>
      <c r="ES207" s="103"/>
      <c r="ET207" s="103"/>
      <c r="EU207" s="103"/>
      <c r="EV207" s="103"/>
      <c r="EW207" s="103"/>
      <c r="EX207" s="103"/>
      <c r="EY207" s="103"/>
      <c r="EZ207" s="103"/>
      <c r="FA207" s="103"/>
      <c r="FB207" s="103"/>
      <c r="FC207" s="103"/>
      <c r="FD207" s="103"/>
      <c r="FE207" s="103"/>
      <c r="FF207" s="103"/>
    </row>
    <row r="208" spans="1:162" ht="66" customHeight="1">
      <c r="A208" s="129" t="s">
        <v>1110</v>
      </c>
      <c r="B208" s="4" t="s">
        <v>70</v>
      </c>
      <c r="C208" s="103" t="s">
        <v>966</v>
      </c>
      <c r="D208" s="103" t="s">
        <v>1025</v>
      </c>
      <c r="E208" s="1" t="s">
        <v>421</v>
      </c>
      <c r="F208" s="141" t="s">
        <v>422</v>
      </c>
      <c r="G208" s="19" t="s">
        <v>1020</v>
      </c>
      <c r="H208" s="194" t="s">
        <v>1007</v>
      </c>
      <c r="I208" s="194" t="s">
        <v>1021</v>
      </c>
      <c r="J208" s="193" t="s">
        <v>1009</v>
      </c>
      <c r="K208" s="104" t="b">
        <v>0</v>
      </c>
      <c r="L208" s="103"/>
      <c r="M208" s="180">
        <v>44452</v>
      </c>
      <c r="N208" s="104">
        <v>198</v>
      </c>
      <c r="O208" s="6" t="s">
        <v>120</v>
      </c>
      <c r="P208" s="94" t="s">
        <v>143</v>
      </c>
      <c r="Q208" s="103">
        <v>0</v>
      </c>
      <c r="R208" s="103">
        <v>1</v>
      </c>
      <c r="S208" s="103"/>
      <c r="T208" s="103"/>
      <c r="U208" s="103"/>
      <c r="V208" s="184" t="s">
        <v>1111</v>
      </c>
      <c r="W208" s="131" t="s">
        <v>93</v>
      </c>
      <c r="X208" s="103">
        <v>24</v>
      </c>
      <c r="Y208" s="130">
        <v>44631</v>
      </c>
      <c r="Z208" s="130">
        <v>45362</v>
      </c>
      <c r="AA208" s="26">
        <f t="shared" ca="1" si="19"/>
        <v>-579</v>
      </c>
      <c r="AB208" s="103"/>
      <c r="AC208" s="103"/>
      <c r="AD208" s="103"/>
      <c r="AE208" s="103"/>
      <c r="AF208" s="103"/>
      <c r="AG208" s="103"/>
      <c r="AH208" s="103"/>
      <c r="AI208" s="103"/>
      <c r="AJ208" s="228"/>
      <c r="AK208" s="103"/>
      <c r="AL208" s="103"/>
      <c r="AM208" s="103"/>
      <c r="AN208" s="103"/>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c r="BK208" s="103"/>
      <c r="BL208" s="103"/>
      <c r="BM208" s="103"/>
      <c r="BN208" s="103"/>
      <c r="BO208" s="103"/>
      <c r="BP208" s="103"/>
      <c r="BQ208" s="103"/>
      <c r="BR208" s="103"/>
      <c r="BS208" s="103"/>
      <c r="BT208" s="103"/>
      <c r="BU208" s="103"/>
      <c r="BV208" s="103"/>
      <c r="BW208" s="103"/>
      <c r="BX208" s="103"/>
      <c r="BY208" s="103"/>
      <c r="BZ208" s="103"/>
      <c r="CA208" s="103"/>
      <c r="CB208" s="103"/>
      <c r="CC208" s="103"/>
      <c r="CD208" s="103"/>
      <c r="CE208" s="103"/>
      <c r="CF208" s="103"/>
      <c r="CG208" s="103"/>
      <c r="CH208" s="103"/>
      <c r="CI208" s="103"/>
      <c r="CJ208" s="103"/>
      <c r="CK208" s="103"/>
      <c r="CL208" s="103"/>
      <c r="CM208" s="103"/>
      <c r="CN208" s="103"/>
      <c r="CO208" s="103"/>
      <c r="CP208" s="103"/>
      <c r="CQ208" s="103"/>
      <c r="CR208" s="103"/>
      <c r="CS208" s="103"/>
      <c r="CT208" s="103"/>
      <c r="CU208" s="103"/>
      <c r="CV208" s="103"/>
      <c r="CW208" s="103"/>
      <c r="CX208" s="103"/>
      <c r="CY208" s="103"/>
      <c r="CZ208" s="103"/>
      <c r="DA208" s="103"/>
      <c r="DB208" s="103"/>
      <c r="DC208" s="103"/>
      <c r="DD208" s="103"/>
      <c r="DE208" s="103"/>
      <c r="DF208" s="103"/>
      <c r="DG208" s="103"/>
      <c r="DH208" s="103"/>
      <c r="DI208" s="103"/>
      <c r="DJ208" s="103"/>
      <c r="DK208" s="103"/>
      <c r="DL208" s="103"/>
      <c r="DM208" s="103"/>
      <c r="DN208" s="103"/>
      <c r="DO208" s="103"/>
      <c r="DP208" s="103"/>
      <c r="DQ208" s="103"/>
      <c r="DR208" s="103"/>
      <c r="DS208" s="103"/>
      <c r="DT208" s="103"/>
      <c r="DU208" s="103"/>
      <c r="DV208" s="103"/>
      <c r="DW208" s="103"/>
      <c r="DX208" s="103"/>
      <c r="DY208" s="103"/>
      <c r="DZ208" s="103"/>
      <c r="EA208" s="103"/>
      <c r="EB208" s="103"/>
      <c r="EC208" s="103"/>
      <c r="ED208" s="103"/>
      <c r="EE208" s="103"/>
      <c r="EF208" s="103"/>
      <c r="EG208" s="103"/>
      <c r="EH208" s="103"/>
      <c r="EI208" s="103"/>
      <c r="EJ208" s="103"/>
      <c r="EK208" s="103"/>
      <c r="EL208" s="103"/>
      <c r="EM208" s="103"/>
      <c r="EN208" s="103"/>
      <c r="EO208" s="103"/>
      <c r="EP208" s="103"/>
      <c r="EQ208" s="103"/>
      <c r="ER208" s="103"/>
      <c r="ES208" s="103"/>
      <c r="ET208" s="103"/>
      <c r="EU208" s="103"/>
      <c r="EV208" s="103"/>
      <c r="EW208" s="103"/>
      <c r="EX208" s="103"/>
      <c r="EY208" s="103"/>
      <c r="EZ208" s="103"/>
      <c r="FA208" s="103"/>
      <c r="FB208" s="103"/>
      <c r="FC208" s="103"/>
      <c r="FD208" s="103"/>
      <c r="FE208" s="103"/>
      <c r="FF208" s="103"/>
    </row>
    <row r="209" spans="1:162" ht="102" customHeight="1">
      <c r="A209" s="146" t="s">
        <v>1112</v>
      </c>
      <c r="B209" s="4" t="s">
        <v>70</v>
      </c>
      <c r="C209" s="147" t="s">
        <v>966</v>
      </c>
      <c r="D209" s="147" t="s">
        <v>1025</v>
      </c>
      <c r="E209" s="1" t="s">
        <v>421</v>
      </c>
      <c r="F209" s="148" t="s">
        <v>422</v>
      </c>
      <c r="G209" s="19" t="s">
        <v>1020</v>
      </c>
      <c r="H209" s="196" t="s">
        <v>1007</v>
      </c>
      <c r="I209" s="197" t="s">
        <v>1021</v>
      </c>
      <c r="J209" s="193" t="s">
        <v>1009</v>
      </c>
      <c r="K209" s="104" t="b">
        <v>0</v>
      </c>
      <c r="L209" s="103"/>
      <c r="M209" s="180">
        <v>44452</v>
      </c>
      <c r="N209" s="104">
        <v>198</v>
      </c>
      <c r="O209" s="6" t="s">
        <v>120</v>
      </c>
      <c r="P209" s="94" t="s">
        <v>143</v>
      </c>
      <c r="Q209" s="103">
        <v>0</v>
      </c>
      <c r="R209" s="103">
        <v>1</v>
      </c>
      <c r="S209" s="103"/>
      <c r="T209" s="103"/>
      <c r="U209" s="103"/>
      <c r="V209" s="185" t="s">
        <v>1113</v>
      </c>
      <c r="W209" s="174" t="s">
        <v>93</v>
      </c>
      <c r="X209" s="147">
        <v>24</v>
      </c>
      <c r="Y209" s="175">
        <v>44631</v>
      </c>
      <c r="Z209" s="175">
        <v>45362</v>
      </c>
      <c r="AA209" s="26">
        <f t="shared" ca="1" si="19"/>
        <v>-579</v>
      </c>
      <c r="AB209" s="103"/>
      <c r="AC209" s="103"/>
      <c r="AD209" s="103"/>
      <c r="AE209" s="103"/>
      <c r="AF209" s="103"/>
      <c r="AG209" s="103"/>
      <c r="AH209" s="103"/>
      <c r="AI209" s="103"/>
      <c r="AJ209" s="228"/>
      <c r="AK209" s="103"/>
      <c r="AL209" s="103"/>
      <c r="AM209" s="103"/>
      <c r="AN209" s="103"/>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c r="BK209" s="103"/>
      <c r="BL209" s="103"/>
      <c r="BM209" s="103"/>
      <c r="BN209" s="103"/>
      <c r="BO209" s="103"/>
      <c r="BP209" s="103"/>
      <c r="BQ209" s="103"/>
      <c r="BR209" s="103"/>
      <c r="BS209" s="103"/>
      <c r="BT209" s="103"/>
      <c r="BU209" s="103"/>
      <c r="BV209" s="103"/>
      <c r="BW209" s="103"/>
      <c r="BX209" s="103"/>
      <c r="BY209" s="103"/>
      <c r="BZ209" s="103"/>
      <c r="CA209" s="103"/>
      <c r="CB209" s="103"/>
      <c r="CC209" s="103"/>
      <c r="CD209" s="103"/>
      <c r="CE209" s="103"/>
      <c r="CF209" s="103"/>
      <c r="CG209" s="103"/>
      <c r="CH209" s="103"/>
      <c r="CI209" s="103"/>
      <c r="CJ209" s="103"/>
      <c r="CK209" s="103"/>
      <c r="CL209" s="103"/>
      <c r="CM209" s="103"/>
      <c r="CN209" s="103"/>
      <c r="CO209" s="103"/>
      <c r="CP209" s="103"/>
      <c r="CQ209" s="103"/>
      <c r="CR209" s="103"/>
      <c r="CS209" s="103"/>
      <c r="CT209" s="103"/>
      <c r="CU209" s="103"/>
      <c r="CV209" s="103"/>
      <c r="CW209" s="103"/>
      <c r="CX209" s="103"/>
      <c r="CY209" s="103"/>
      <c r="CZ209" s="103"/>
      <c r="DA209" s="103"/>
      <c r="DB209" s="103"/>
      <c r="DC209" s="103"/>
      <c r="DD209" s="103"/>
      <c r="DE209" s="103"/>
      <c r="DF209" s="103"/>
      <c r="DG209" s="103"/>
      <c r="DH209" s="103"/>
      <c r="DI209" s="103"/>
      <c r="DJ209" s="103"/>
      <c r="DK209" s="103"/>
      <c r="DL209" s="103"/>
      <c r="DM209" s="103"/>
      <c r="DN209" s="103"/>
      <c r="DO209" s="103"/>
      <c r="DP209" s="103"/>
      <c r="DQ209" s="103"/>
      <c r="DR209" s="103"/>
      <c r="DS209" s="103"/>
      <c r="DT209" s="103"/>
      <c r="DU209" s="103"/>
      <c r="DV209" s="103"/>
      <c r="DW209" s="103"/>
      <c r="DX209" s="103"/>
      <c r="DY209" s="103"/>
      <c r="DZ209" s="103"/>
      <c r="EA209" s="103"/>
      <c r="EB209" s="103"/>
      <c r="EC209" s="103"/>
      <c r="ED209" s="103"/>
      <c r="EE209" s="103"/>
      <c r="EF209" s="103"/>
      <c r="EG209" s="103"/>
      <c r="EH209" s="103"/>
      <c r="EI209" s="103"/>
      <c r="EJ209" s="103"/>
      <c r="EK209" s="103"/>
      <c r="EL209" s="103"/>
      <c r="EM209" s="103"/>
      <c r="EN209" s="103"/>
      <c r="EO209" s="103"/>
      <c r="EP209" s="103"/>
      <c r="EQ209" s="103"/>
      <c r="ER209" s="103"/>
      <c r="ES209" s="103"/>
      <c r="ET209" s="103"/>
      <c r="EU209" s="103"/>
      <c r="EV209" s="103"/>
      <c r="EW209" s="103"/>
      <c r="EX209" s="103"/>
      <c r="EY209" s="103"/>
      <c r="EZ209" s="103"/>
      <c r="FA209" s="103"/>
      <c r="FB209" s="103"/>
      <c r="FC209" s="103"/>
      <c r="FD209" s="103"/>
      <c r="FE209" s="103"/>
      <c r="FF209" s="103"/>
    </row>
    <row r="210" spans="1:162" s="140" customFormat="1" ht="15.75" customHeight="1">
      <c r="A210" s="149" t="s">
        <v>1114</v>
      </c>
      <c r="B210" s="150" t="s">
        <v>812</v>
      </c>
      <c r="C210" s="149" t="s">
        <v>966</v>
      </c>
      <c r="D210" s="149" t="s">
        <v>967</v>
      </c>
      <c r="E210" s="151"/>
      <c r="F210" s="149"/>
      <c r="G210" s="152"/>
      <c r="H210" s="153"/>
      <c r="I210" s="154"/>
      <c r="J210" s="143"/>
      <c r="K210" s="142"/>
      <c r="L210" s="136"/>
      <c r="M210" s="137"/>
      <c r="N210" s="137"/>
      <c r="O210" s="138"/>
      <c r="P210" s="138"/>
      <c r="Q210" s="139"/>
      <c r="R210" s="136"/>
      <c r="S210" s="136"/>
      <c r="T210" s="136"/>
      <c r="U210" s="172"/>
      <c r="V210" s="191"/>
      <c r="W210" s="167"/>
      <c r="X210" s="167"/>
      <c r="Y210" s="176"/>
      <c r="Z210" s="176"/>
      <c r="AA210" s="177">
        <f t="shared" ca="1" si="19"/>
        <v>44783</v>
      </c>
      <c r="AB210" s="173"/>
      <c r="AC210" s="103"/>
      <c r="AD210" s="103"/>
      <c r="AE210" s="103"/>
      <c r="AF210" s="136"/>
      <c r="AG210" s="136"/>
      <c r="AH210" s="136"/>
      <c r="AI210" s="136"/>
      <c r="AJ210" s="226"/>
    </row>
    <row r="211" spans="1:162" ht="15.75" customHeight="1">
      <c r="A211" s="1" t="s">
        <v>1115</v>
      </c>
      <c r="C211" s="1" t="s">
        <v>525</v>
      </c>
      <c r="E211" s="1" t="s">
        <v>1116</v>
      </c>
      <c r="G211" s="1" t="s">
        <v>1117</v>
      </c>
      <c r="H211" s="15" t="s">
        <v>1118</v>
      </c>
      <c r="I211" s="15" t="s">
        <v>1119</v>
      </c>
      <c r="J211" s="4" t="s">
        <v>542</v>
      </c>
      <c r="N211" s="1">
        <v>165</v>
      </c>
      <c r="O211" s="1" t="s">
        <v>73</v>
      </c>
      <c r="P211" s="107"/>
      <c r="X211" s="1">
        <v>12</v>
      </c>
    </row>
    <row r="212" spans="1:162" s="140" customFormat="1" ht="15.75" customHeight="1">
      <c r="A212" s="155" t="s">
        <v>1120</v>
      </c>
      <c r="B212" s="150" t="s">
        <v>70</v>
      </c>
      <c r="C212" s="155" t="s">
        <v>966</v>
      </c>
      <c r="D212" s="155" t="s">
        <v>967</v>
      </c>
      <c r="E212" s="156" t="s">
        <v>853</v>
      </c>
      <c r="F212" s="157" t="s">
        <v>926</v>
      </c>
      <c r="G212" s="183" t="s">
        <v>974</v>
      </c>
      <c r="H212" s="158" t="s">
        <v>975</v>
      </c>
      <c r="I212" s="158" t="s">
        <v>976</v>
      </c>
      <c r="J212" s="181"/>
      <c r="K212" s="159" t="b">
        <v>0</v>
      </c>
      <c r="L212" s="165" t="s">
        <v>92</v>
      </c>
      <c r="M212" s="166">
        <v>44452</v>
      </c>
      <c r="N212" s="167">
        <v>159</v>
      </c>
      <c r="O212" s="168" t="s">
        <v>120</v>
      </c>
      <c r="P212" s="169" t="s">
        <v>78</v>
      </c>
      <c r="Q212" s="168">
        <v>0</v>
      </c>
      <c r="R212" s="167">
        <v>100</v>
      </c>
      <c r="V212" s="98" t="s">
        <v>1121</v>
      </c>
      <c r="W212" s="167" t="s">
        <v>93</v>
      </c>
      <c r="X212" s="167">
        <v>36</v>
      </c>
      <c r="Y212" s="176">
        <v>43388</v>
      </c>
      <c r="Z212" s="178">
        <f t="shared" ref="Z212:Z233" si="20">Y212+(X212*30.42)</f>
        <v>44483.12</v>
      </c>
      <c r="AA212" s="177">
        <f t="shared" ref="AA212:AA231" ca="1" si="21">TODAY()-Z212</f>
        <v>299.87999999999738</v>
      </c>
      <c r="AB212" s="1"/>
      <c r="AC212" s="1"/>
      <c r="AD212" s="1"/>
      <c r="AE212" s="1"/>
      <c r="AJ212" s="227" t="s">
        <v>1235</v>
      </c>
    </row>
    <row r="213" spans="1:162" s="140" customFormat="1" ht="15.75" customHeight="1">
      <c r="A213" s="155" t="s">
        <v>1122</v>
      </c>
      <c r="B213" s="150" t="s">
        <v>70</v>
      </c>
      <c r="C213" s="155" t="s">
        <v>966</v>
      </c>
      <c r="D213" s="155" t="s">
        <v>967</v>
      </c>
      <c r="E213" s="156" t="s">
        <v>853</v>
      </c>
      <c r="F213" s="157" t="s">
        <v>926</v>
      </c>
      <c r="G213" s="183" t="s">
        <v>974</v>
      </c>
      <c r="H213" s="158" t="s">
        <v>975</v>
      </c>
      <c r="I213" s="158" t="s">
        <v>976</v>
      </c>
      <c r="J213" s="192"/>
      <c r="K213" s="159" t="b">
        <v>0</v>
      </c>
      <c r="L213" s="165" t="s">
        <v>92</v>
      </c>
      <c r="M213" s="166">
        <v>44452</v>
      </c>
      <c r="N213" s="167">
        <v>159</v>
      </c>
      <c r="O213" s="168" t="s">
        <v>120</v>
      </c>
      <c r="P213" s="169" t="s">
        <v>78</v>
      </c>
      <c r="Q213" s="168">
        <v>0</v>
      </c>
      <c r="R213" s="167">
        <v>100</v>
      </c>
      <c r="V213" s="98" t="s">
        <v>1123</v>
      </c>
      <c r="W213" s="167" t="s">
        <v>93</v>
      </c>
      <c r="X213" s="167">
        <v>36</v>
      </c>
      <c r="Y213" s="176">
        <v>43388</v>
      </c>
      <c r="Z213" s="178">
        <f t="shared" si="20"/>
        <v>44483.12</v>
      </c>
      <c r="AA213" s="177">
        <f t="shared" ca="1" si="21"/>
        <v>299.87999999999738</v>
      </c>
      <c r="AB213" s="1"/>
      <c r="AC213" s="1"/>
      <c r="AD213" s="1"/>
      <c r="AE213" s="1"/>
      <c r="AJ213" s="227" t="s">
        <v>1235</v>
      </c>
    </row>
    <row r="214" spans="1:162" s="140" customFormat="1" ht="15.75" customHeight="1">
      <c r="A214" s="155" t="s">
        <v>1124</v>
      </c>
      <c r="B214" s="150" t="s">
        <v>70</v>
      </c>
      <c r="C214" s="155" t="s">
        <v>966</v>
      </c>
      <c r="D214" s="155" t="s">
        <v>967</v>
      </c>
      <c r="E214" s="156" t="s">
        <v>853</v>
      </c>
      <c r="F214" s="157" t="s">
        <v>926</v>
      </c>
      <c r="G214" s="183" t="s">
        <v>974</v>
      </c>
      <c r="H214" s="158" t="s">
        <v>975</v>
      </c>
      <c r="I214" s="158" t="s">
        <v>976</v>
      </c>
      <c r="J214" s="181"/>
      <c r="K214" s="159" t="b">
        <v>0</v>
      </c>
      <c r="L214" s="165" t="s">
        <v>92</v>
      </c>
      <c r="M214" s="166">
        <v>44452</v>
      </c>
      <c r="N214" s="167">
        <v>159</v>
      </c>
      <c r="O214" s="168" t="s">
        <v>120</v>
      </c>
      <c r="P214" s="169" t="s">
        <v>78</v>
      </c>
      <c r="Q214" s="168">
        <v>0</v>
      </c>
      <c r="R214" s="167">
        <v>100</v>
      </c>
      <c r="V214" s="98" t="s">
        <v>1125</v>
      </c>
      <c r="W214" s="167" t="s">
        <v>93</v>
      </c>
      <c r="X214" s="167">
        <v>36</v>
      </c>
      <c r="Y214" s="176">
        <v>43388</v>
      </c>
      <c r="Z214" s="178">
        <f t="shared" si="20"/>
        <v>44483.12</v>
      </c>
      <c r="AA214" s="177">
        <f t="shared" ca="1" si="21"/>
        <v>299.87999999999738</v>
      </c>
      <c r="AB214" s="1"/>
      <c r="AC214" s="1"/>
      <c r="AD214" s="1"/>
      <c r="AE214" s="1"/>
      <c r="AJ214" s="227" t="s">
        <v>1235</v>
      </c>
    </row>
    <row r="215" spans="1:162" s="140" customFormat="1" ht="15.75" customHeight="1">
      <c r="A215" s="155" t="s">
        <v>1126</v>
      </c>
      <c r="B215" s="150" t="s">
        <v>70</v>
      </c>
      <c r="C215" s="155" t="s">
        <v>966</v>
      </c>
      <c r="D215" s="155" t="s">
        <v>967</v>
      </c>
      <c r="E215" s="156" t="s">
        <v>853</v>
      </c>
      <c r="F215" s="157" t="s">
        <v>926</v>
      </c>
      <c r="G215" s="183" t="s">
        <v>974</v>
      </c>
      <c r="H215" s="158" t="s">
        <v>975</v>
      </c>
      <c r="I215" s="158" t="s">
        <v>976</v>
      </c>
      <c r="J215" s="182"/>
      <c r="K215" s="159" t="b">
        <v>0</v>
      </c>
      <c r="L215" s="165" t="s">
        <v>92</v>
      </c>
      <c r="M215" s="166">
        <v>44452</v>
      </c>
      <c r="N215" s="167">
        <v>159</v>
      </c>
      <c r="O215" s="168" t="s">
        <v>120</v>
      </c>
      <c r="P215" s="169" t="s">
        <v>78</v>
      </c>
      <c r="Q215" s="168">
        <v>0</v>
      </c>
      <c r="R215" s="167">
        <v>100</v>
      </c>
      <c r="V215" s="186" t="s">
        <v>1127</v>
      </c>
      <c r="W215" s="167" t="s">
        <v>93</v>
      </c>
      <c r="X215" s="167">
        <v>36</v>
      </c>
      <c r="Y215" s="176">
        <v>43388</v>
      </c>
      <c r="Z215" s="178">
        <f t="shared" si="20"/>
        <v>44483.12</v>
      </c>
      <c r="AA215" s="177">
        <f t="shared" ca="1" si="21"/>
        <v>299.87999999999738</v>
      </c>
      <c r="AB215" s="1"/>
      <c r="AC215" s="1"/>
      <c r="AD215" s="1"/>
      <c r="AE215" s="1"/>
      <c r="AJ215" s="227" t="s">
        <v>1235</v>
      </c>
    </row>
    <row r="216" spans="1:162" s="140" customFormat="1" ht="15.75" customHeight="1">
      <c r="A216" s="155" t="s">
        <v>1128</v>
      </c>
      <c r="B216" s="150" t="s">
        <v>70</v>
      </c>
      <c r="C216" s="155" t="s">
        <v>966</v>
      </c>
      <c r="D216" s="155" t="s">
        <v>967</v>
      </c>
      <c r="E216" s="156" t="s">
        <v>853</v>
      </c>
      <c r="F216" s="157" t="s">
        <v>926</v>
      </c>
      <c r="G216" s="183" t="s">
        <v>974</v>
      </c>
      <c r="H216" s="158" t="s">
        <v>975</v>
      </c>
      <c r="I216" s="158" t="s">
        <v>976</v>
      </c>
      <c r="J216" s="181"/>
      <c r="K216" s="159" t="b">
        <v>0</v>
      </c>
      <c r="L216" s="165" t="s">
        <v>92</v>
      </c>
      <c r="M216" s="166">
        <v>44452</v>
      </c>
      <c r="N216" s="167">
        <v>159</v>
      </c>
      <c r="O216" s="168" t="s">
        <v>120</v>
      </c>
      <c r="P216" s="169" t="s">
        <v>78</v>
      </c>
      <c r="Q216" s="168">
        <v>0</v>
      </c>
      <c r="R216" s="167">
        <v>100</v>
      </c>
      <c r="V216" s="98" t="s">
        <v>1129</v>
      </c>
      <c r="W216" s="167" t="s">
        <v>93</v>
      </c>
      <c r="X216" s="167">
        <v>36</v>
      </c>
      <c r="Y216" s="176">
        <v>43388</v>
      </c>
      <c r="Z216" s="178">
        <f t="shared" si="20"/>
        <v>44483.12</v>
      </c>
      <c r="AA216" s="177">
        <f t="shared" ca="1" si="21"/>
        <v>299.87999999999738</v>
      </c>
      <c r="AB216" s="1"/>
      <c r="AC216" s="1"/>
      <c r="AD216" s="1"/>
      <c r="AE216" s="1"/>
      <c r="AJ216" s="227" t="s">
        <v>1235</v>
      </c>
    </row>
    <row r="217" spans="1:162" s="140" customFormat="1" ht="15.75" customHeight="1">
      <c r="A217" s="155" t="s">
        <v>1130</v>
      </c>
      <c r="B217" s="150" t="s">
        <v>70</v>
      </c>
      <c r="C217" s="155" t="s">
        <v>966</v>
      </c>
      <c r="D217" s="155" t="s">
        <v>967</v>
      </c>
      <c r="E217" s="156" t="s">
        <v>853</v>
      </c>
      <c r="F217" s="157" t="s">
        <v>926</v>
      </c>
      <c r="G217" s="183" t="s">
        <v>974</v>
      </c>
      <c r="H217" s="158" t="s">
        <v>975</v>
      </c>
      <c r="I217" s="158" t="s">
        <v>976</v>
      </c>
      <c r="J217" s="181"/>
      <c r="K217" s="159" t="b">
        <v>0</v>
      </c>
      <c r="L217" s="165" t="s">
        <v>92</v>
      </c>
      <c r="M217" s="166">
        <v>44452</v>
      </c>
      <c r="N217" s="167">
        <v>159</v>
      </c>
      <c r="O217" s="168" t="s">
        <v>120</v>
      </c>
      <c r="P217" s="169" t="s">
        <v>78</v>
      </c>
      <c r="Q217" s="168">
        <v>0</v>
      </c>
      <c r="R217" s="167">
        <v>100</v>
      </c>
      <c r="V217" s="98" t="s">
        <v>1131</v>
      </c>
      <c r="W217" s="167" t="s">
        <v>93</v>
      </c>
      <c r="X217" s="167">
        <v>36</v>
      </c>
      <c r="Y217" s="176">
        <v>43388</v>
      </c>
      <c r="Z217" s="178">
        <f t="shared" si="20"/>
        <v>44483.12</v>
      </c>
      <c r="AA217" s="177">
        <f t="shared" ca="1" si="21"/>
        <v>299.87999999999738</v>
      </c>
      <c r="AB217" s="1"/>
      <c r="AC217" s="1"/>
      <c r="AD217" s="1"/>
      <c r="AE217" s="1"/>
      <c r="AJ217" s="227" t="s">
        <v>1235</v>
      </c>
    </row>
    <row r="218" spans="1:162" s="140" customFormat="1" ht="15.75" customHeight="1">
      <c r="A218" s="160" t="s">
        <v>1132</v>
      </c>
      <c r="B218" s="150" t="s">
        <v>70</v>
      </c>
      <c r="C218" s="155" t="s">
        <v>966</v>
      </c>
      <c r="D218" s="155" t="s">
        <v>967</v>
      </c>
      <c r="E218" s="156" t="s">
        <v>853</v>
      </c>
      <c r="F218" s="157" t="s">
        <v>926</v>
      </c>
      <c r="G218" s="183" t="s">
        <v>974</v>
      </c>
      <c r="H218" s="158" t="s">
        <v>975</v>
      </c>
      <c r="I218" s="158" t="s">
        <v>976</v>
      </c>
      <c r="J218" s="181"/>
      <c r="K218" s="159" t="b">
        <v>0</v>
      </c>
      <c r="L218" s="165" t="s">
        <v>92</v>
      </c>
      <c r="M218" s="166">
        <v>44452</v>
      </c>
      <c r="N218" s="167">
        <v>159</v>
      </c>
      <c r="O218" s="168" t="s">
        <v>120</v>
      </c>
      <c r="P218" s="169" t="s">
        <v>78</v>
      </c>
      <c r="Q218" s="168">
        <v>0</v>
      </c>
      <c r="R218" s="167">
        <v>100</v>
      </c>
      <c r="V218" s="98" t="s">
        <v>1133</v>
      </c>
      <c r="W218" s="167" t="s">
        <v>93</v>
      </c>
      <c r="X218" s="167">
        <v>36</v>
      </c>
      <c r="Y218" s="176">
        <v>43388</v>
      </c>
      <c r="Z218" s="178">
        <f t="shared" si="20"/>
        <v>44483.12</v>
      </c>
      <c r="AA218" s="177">
        <f t="shared" ca="1" si="21"/>
        <v>299.87999999999738</v>
      </c>
      <c r="AB218" s="1"/>
      <c r="AC218" s="1"/>
      <c r="AD218" s="1"/>
      <c r="AE218" s="1"/>
      <c r="AJ218" s="227" t="s">
        <v>1235</v>
      </c>
    </row>
    <row r="219" spans="1:162" s="140" customFormat="1" ht="15.75" customHeight="1">
      <c r="A219" s="155" t="s">
        <v>1134</v>
      </c>
      <c r="B219" s="150" t="s">
        <v>70</v>
      </c>
      <c r="C219" s="155" t="s">
        <v>966</v>
      </c>
      <c r="D219" s="155" t="s">
        <v>967</v>
      </c>
      <c r="E219" s="156" t="s">
        <v>853</v>
      </c>
      <c r="F219" s="157" t="s">
        <v>926</v>
      </c>
      <c r="G219" s="183" t="s">
        <v>974</v>
      </c>
      <c r="H219" s="158" t="s">
        <v>975</v>
      </c>
      <c r="I219" s="158" t="s">
        <v>976</v>
      </c>
      <c r="J219" s="181"/>
      <c r="K219" s="159" t="b">
        <v>0</v>
      </c>
      <c r="L219" s="165" t="s">
        <v>92</v>
      </c>
      <c r="M219" s="166">
        <v>44452</v>
      </c>
      <c r="N219" s="167">
        <v>159</v>
      </c>
      <c r="O219" s="168" t="s">
        <v>120</v>
      </c>
      <c r="P219" s="169" t="s">
        <v>78</v>
      </c>
      <c r="Q219" s="168">
        <v>0</v>
      </c>
      <c r="R219" s="167">
        <v>100</v>
      </c>
      <c r="V219" s="98" t="s">
        <v>1133</v>
      </c>
      <c r="W219" s="167" t="s">
        <v>93</v>
      </c>
      <c r="X219" s="167">
        <v>36</v>
      </c>
      <c r="Y219" s="176">
        <v>43388</v>
      </c>
      <c r="Z219" s="178">
        <f t="shared" si="20"/>
        <v>44483.12</v>
      </c>
      <c r="AA219" s="177">
        <f t="shared" ca="1" si="21"/>
        <v>299.87999999999738</v>
      </c>
      <c r="AB219" s="1"/>
      <c r="AC219" s="1"/>
      <c r="AD219" s="1"/>
      <c r="AE219" s="1"/>
      <c r="AJ219" s="227" t="s">
        <v>1235</v>
      </c>
    </row>
    <row r="220" spans="1:162" s="140" customFormat="1" ht="15.75" customHeight="1">
      <c r="A220" s="161" t="s">
        <v>1135</v>
      </c>
      <c r="B220" s="150" t="s">
        <v>70</v>
      </c>
      <c r="C220" s="155" t="s">
        <v>966</v>
      </c>
      <c r="D220" s="155" t="s">
        <v>967</v>
      </c>
      <c r="E220" s="156" t="s">
        <v>853</v>
      </c>
      <c r="F220" s="157" t="s">
        <v>926</v>
      </c>
      <c r="G220" s="183" t="s">
        <v>974</v>
      </c>
      <c r="H220" s="158" t="s">
        <v>975</v>
      </c>
      <c r="I220" s="158" t="s">
        <v>976</v>
      </c>
      <c r="J220" s="181"/>
      <c r="K220" s="159" t="b">
        <v>0</v>
      </c>
      <c r="L220" s="165" t="s">
        <v>92</v>
      </c>
      <c r="M220" s="166">
        <v>44452</v>
      </c>
      <c r="N220" s="167">
        <v>159</v>
      </c>
      <c r="O220" s="168" t="s">
        <v>120</v>
      </c>
      <c r="P220" s="169" t="s">
        <v>78</v>
      </c>
      <c r="Q220" s="168">
        <v>0</v>
      </c>
      <c r="R220" s="167">
        <v>100</v>
      </c>
      <c r="V220" s="98" t="s">
        <v>1136</v>
      </c>
      <c r="W220" s="167" t="s">
        <v>93</v>
      </c>
      <c r="X220" s="167">
        <v>36</v>
      </c>
      <c r="Y220" s="176">
        <v>43388</v>
      </c>
      <c r="Z220" s="178">
        <f t="shared" si="20"/>
        <v>44483.12</v>
      </c>
      <c r="AA220" s="177">
        <f t="shared" ca="1" si="21"/>
        <v>299.87999999999738</v>
      </c>
      <c r="AB220" s="1"/>
      <c r="AC220" s="1"/>
      <c r="AD220" s="1"/>
      <c r="AE220" s="1"/>
      <c r="AJ220" s="227" t="s">
        <v>1235</v>
      </c>
    </row>
    <row r="221" spans="1:162" s="140" customFormat="1" ht="15.75" customHeight="1">
      <c r="A221" s="161" t="s">
        <v>1137</v>
      </c>
      <c r="B221" s="150" t="s">
        <v>70</v>
      </c>
      <c r="C221" s="155" t="s">
        <v>966</v>
      </c>
      <c r="D221" s="155" t="s">
        <v>967</v>
      </c>
      <c r="E221" s="156" t="s">
        <v>853</v>
      </c>
      <c r="F221" s="157" t="s">
        <v>926</v>
      </c>
      <c r="G221" s="183" t="s">
        <v>974</v>
      </c>
      <c r="H221" s="158" t="s">
        <v>975</v>
      </c>
      <c r="I221" s="158" t="s">
        <v>976</v>
      </c>
      <c r="J221" s="181"/>
      <c r="K221" s="159" t="b">
        <v>0</v>
      </c>
      <c r="L221" s="165" t="s">
        <v>92</v>
      </c>
      <c r="M221" s="166">
        <v>44452</v>
      </c>
      <c r="N221" s="167">
        <v>159</v>
      </c>
      <c r="O221" s="168" t="s">
        <v>120</v>
      </c>
      <c r="P221" s="169" t="s">
        <v>78</v>
      </c>
      <c r="Q221" s="168">
        <v>0</v>
      </c>
      <c r="R221" s="167">
        <v>100</v>
      </c>
      <c r="V221" s="98" t="s">
        <v>1138</v>
      </c>
      <c r="W221" s="167" t="s">
        <v>93</v>
      </c>
      <c r="X221" s="167">
        <v>36</v>
      </c>
      <c r="Y221" s="176">
        <v>43388</v>
      </c>
      <c r="Z221" s="178">
        <f t="shared" si="20"/>
        <v>44483.12</v>
      </c>
      <c r="AA221" s="177">
        <f t="shared" ca="1" si="21"/>
        <v>299.87999999999738</v>
      </c>
      <c r="AB221" s="1"/>
      <c r="AC221" s="1"/>
      <c r="AD221" s="1"/>
      <c r="AE221" s="1"/>
      <c r="AJ221" s="227" t="s">
        <v>1235</v>
      </c>
    </row>
    <row r="222" spans="1:162" s="140" customFormat="1" ht="15.75" customHeight="1">
      <c r="A222" s="161" t="s">
        <v>1139</v>
      </c>
      <c r="B222" s="150" t="s">
        <v>70</v>
      </c>
      <c r="C222" s="155" t="s">
        <v>966</v>
      </c>
      <c r="D222" s="155" t="s">
        <v>967</v>
      </c>
      <c r="E222" s="156" t="s">
        <v>853</v>
      </c>
      <c r="F222" s="157" t="s">
        <v>926</v>
      </c>
      <c r="G222" s="183" t="s">
        <v>974</v>
      </c>
      <c r="H222" s="158" t="s">
        <v>975</v>
      </c>
      <c r="I222" s="158" t="s">
        <v>976</v>
      </c>
      <c r="J222" s="181"/>
      <c r="K222" s="159" t="b">
        <v>0</v>
      </c>
      <c r="L222" s="165" t="s">
        <v>92</v>
      </c>
      <c r="M222" s="166">
        <v>44452</v>
      </c>
      <c r="N222" s="167">
        <v>159</v>
      </c>
      <c r="O222" s="168" t="s">
        <v>120</v>
      </c>
      <c r="P222" s="169" t="s">
        <v>78</v>
      </c>
      <c r="Q222" s="168">
        <v>0</v>
      </c>
      <c r="R222" s="167">
        <v>100</v>
      </c>
      <c r="V222" s="98" t="s">
        <v>1140</v>
      </c>
      <c r="W222" s="167" t="s">
        <v>93</v>
      </c>
      <c r="X222" s="167">
        <v>36</v>
      </c>
      <c r="Y222" s="176">
        <v>43388</v>
      </c>
      <c r="Z222" s="178">
        <f t="shared" si="20"/>
        <v>44483.12</v>
      </c>
      <c r="AA222" s="177">
        <f t="shared" ca="1" si="21"/>
        <v>299.87999999999738</v>
      </c>
      <c r="AB222" s="1"/>
      <c r="AC222" s="1"/>
      <c r="AD222" s="1"/>
      <c r="AE222" s="1"/>
      <c r="AJ222" s="227" t="s">
        <v>1235</v>
      </c>
    </row>
    <row r="223" spans="1:162" s="140" customFormat="1" ht="15.75" customHeight="1">
      <c r="A223" s="155" t="s">
        <v>1141</v>
      </c>
      <c r="B223" s="150" t="s">
        <v>70</v>
      </c>
      <c r="C223" s="155" t="s">
        <v>966</v>
      </c>
      <c r="D223" s="155" t="s">
        <v>967</v>
      </c>
      <c r="E223" s="156" t="s">
        <v>853</v>
      </c>
      <c r="F223" s="157" t="s">
        <v>926</v>
      </c>
      <c r="G223" s="183" t="s">
        <v>974</v>
      </c>
      <c r="H223" s="158" t="s">
        <v>975</v>
      </c>
      <c r="I223" s="158" t="s">
        <v>976</v>
      </c>
      <c r="J223" s="181"/>
      <c r="K223" s="159" t="b">
        <v>0</v>
      </c>
      <c r="L223" s="165" t="s">
        <v>92</v>
      </c>
      <c r="M223" s="166">
        <v>44452</v>
      </c>
      <c r="N223" s="167">
        <v>159</v>
      </c>
      <c r="O223" s="168" t="s">
        <v>120</v>
      </c>
      <c r="P223" s="169" t="s">
        <v>78</v>
      </c>
      <c r="Q223" s="168">
        <v>0</v>
      </c>
      <c r="R223" s="167">
        <v>100</v>
      </c>
      <c r="V223" s="98" t="s">
        <v>1142</v>
      </c>
      <c r="W223" s="167" t="s">
        <v>93</v>
      </c>
      <c r="X223" s="167">
        <v>36</v>
      </c>
      <c r="Y223" s="176">
        <v>43388</v>
      </c>
      <c r="Z223" s="178">
        <f t="shared" si="20"/>
        <v>44483.12</v>
      </c>
      <c r="AA223" s="177">
        <f t="shared" ca="1" si="21"/>
        <v>299.87999999999738</v>
      </c>
      <c r="AB223" s="1"/>
      <c r="AC223" s="1"/>
      <c r="AD223" s="1"/>
      <c r="AE223" s="1"/>
      <c r="AJ223" s="227" t="s">
        <v>1235</v>
      </c>
    </row>
    <row r="224" spans="1:162" s="140" customFormat="1" ht="15.75" customHeight="1">
      <c r="A224" s="161" t="s">
        <v>1143</v>
      </c>
      <c r="B224" s="150" t="s">
        <v>70</v>
      </c>
      <c r="C224" s="155" t="s">
        <v>966</v>
      </c>
      <c r="D224" s="155" t="s">
        <v>967</v>
      </c>
      <c r="E224" s="156" t="s">
        <v>853</v>
      </c>
      <c r="F224" s="157" t="s">
        <v>926</v>
      </c>
      <c r="G224" s="183" t="s">
        <v>974</v>
      </c>
      <c r="H224" s="158" t="s">
        <v>975</v>
      </c>
      <c r="I224" s="158" t="s">
        <v>976</v>
      </c>
      <c r="J224" s="181"/>
      <c r="K224" s="159" t="b">
        <v>0</v>
      </c>
      <c r="L224" s="165" t="s">
        <v>92</v>
      </c>
      <c r="M224" s="166">
        <v>44452</v>
      </c>
      <c r="N224" s="167">
        <v>159</v>
      </c>
      <c r="O224" s="168" t="s">
        <v>120</v>
      </c>
      <c r="P224" s="169" t="s">
        <v>78</v>
      </c>
      <c r="Q224" s="168">
        <v>0</v>
      </c>
      <c r="R224" s="167">
        <v>100</v>
      </c>
      <c r="V224" s="98" t="s">
        <v>1144</v>
      </c>
      <c r="W224" s="167" t="s">
        <v>93</v>
      </c>
      <c r="X224" s="167">
        <v>36</v>
      </c>
      <c r="Y224" s="176">
        <v>43388</v>
      </c>
      <c r="Z224" s="176">
        <f t="shared" si="20"/>
        <v>44483.12</v>
      </c>
      <c r="AA224" s="177">
        <f t="shared" ca="1" si="21"/>
        <v>299.87999999999738</v>
      </c>
      <c r="AB224" s="1"/>
      <c r="AC224" s="1"/>
      <c r="AD224" s="1"/>
      <c r="AE224" s="1"/>
      <c r="AJ224" s="227" t="s">
        <v>1235</v>
      </c>
    </row>
    <row r="225" spans="1:36" s="140" customFormat="1" ht="15.75" customHeight="1">
      <c r="A225" s="162" t="s">
        <v>1145</v>
      </c>
      <c r="B225" s="150" t="s">
        <v>70</v>
      </c>
      <c r="C225" s="155" t="s">
        <v>966</v>
      </c>
      <c r="D225" s="155" t="s">
        <v>967</v>
      </c>
      <c r="E225" s="156" t="s">
        <v>853</v>
      </c>
      <c r="F225" s="157" t="s">
        <v>926</v>
      </c>
      <c r="G225" s="183" t="s">
        <v>974</v>
      </c>
      <c r="H225" s="158" t="s">
        <v>975</v>
      </c>
      <c r="I225" s="158" t="s">
        <v>976</v>
      </c>
      <c r="J225" s="181"/>
      <c r="K225" s="159" t="b">
        <v>0</v>
      </c>
      <c r="L225" s="165" t="s">
        <v>92</v>
      </c>
      <c r="M225" s="166">
        <v>44452</v>
      </c>
      <c r="N225" s="167">
        <v>159</v>
      </c>
      <c r="O225" s="168" t="s">
        <v>120</v>
      </c>
      <c r="P225" s="169" t="s">
        <v>78</v>
      </c>
      <c r="Q225" s="168">
        <v>0</v>
      </c>
      <c r="R225" s="167">
        <v>100</v>
      </c>
      <c r="V225" s="98" t="s">
        <v>1146</v>
      </c>
      <c r="W225" s="167" t="s">
        <v>93</v>
      </c>
      <c r="X225" s="167">
        <v>36</v>
      </c>
      <c r="Y225" s="176">
        <v>43388</v>
      </c>
      <c r="Z225" s="178">
        <f t="shared" si="20"/>
        <v>44483.12</v>
      </c>
      <c r="AA225" s="177">
        <f t="shared" ca="1" si="21"/>
        <v>299.87999999999738</v>
      </c>
      <c r="AB225" s="1"/>
      <c r="AC225" s="1"/>
      <c r="AD225" s="1"/>
      <c r="AE225" s="1"/>
      <c r="AJ225" s="227" t="s">
        <v>1235</v>
      </c>
    </row>
    <row r="226" spans="1:36" s="140" customFormat="1" ht="15.75" customHeight="1">
      <c r="A226" s="162" t="s">
        <v>1147</v>
      </c>
      <c r="B226" s="150" t="s">
        <v>70</v>
      </c>
      <c r="C226" s="155" t="s">
        <v>966</v>
      </c>
      <c r="D226" s="155" t="s">
        <v>967</v>
      </c>
      <c r="E226" s="156" t="s">
        <v>853</v>
      </c>
      <c r="F226" s="157" t="s">
        <v>926</v>
      </c>
      <c r="G226" s="183" t="s">
        <v>974</v>
      </c>
      <c r="H226" s="158" t="s">
        <v>975</v>
      </c>
      <c r="I226" s="158" t="s">
        <v>976</v>
      </c>
      <c r="J226" s="181"/>
      <c r="K226" s="159" t="b">
        <v>0</v>
      </c>
      <c r="L226" s="165" t="s">
        <v>92</v>
      </c>
      <c r="M226" s="166">
        <v>44452</v>
      </c>
      <c r="N226" s="167">
        <v>159</v>
      </c>
      <c r="O226" s="168" t="s">
        <v>120</v>
      </c>
      <c r="P226" s="169" t="s">
        <v>78</v>
      </c>
      <c r="Q226" s="168">
        <v>0</v>
      </c>
      <c r="R226" s="167">
        <v>100</v>
      </c>
      <c r="V226" s="187" t="s">
        <v>1148</v>
      </c>
      <c r="W226" s="167" t="s">
        <v>93</v>
      </c>
      <c r="X226" s="167">
        <v>36</v>
      </c>
      <c r="Y226" s="176">
        <v>43388</v>
      </c>
      <c r="Z226" s="178">
        <f t="shared" si="20"/>
        <v>44483.12</v>
      </c>
      <c r="AA226" s="177">
        <f t="shared" ca="1" si="21"/>
        <v>299.87999999999738</v>
      </c>
      <c r="AB226" s="1"/>
      <c r="AC226" s="1"/>
      <c r="AD226" s="1"/>
      <c r="AE226" s="1"/>
      <c r="AJ226" s="227" t="s">
        <v>1235</v>
      </c>
    </row>
    <row r="227" spans="1:36" s="140" customFormat="1" ht="15.75" customHeight="1">
      <c r="A227" s="155" t="s">
        <v>1149</v>
      </c>
      <c r="B227" s="150" t="s">
        <v>70</v>
      </c>
      <c r="C227" s="155" t="s">
        <v>966</v>
      </c>
      <c r="D227" s="155" t="s">
        <v>967</v>
      </c>
      <c r="E227" s="156" t="s">
        <v>853</v>
      </c>
      <c r="F227" s="157" t="s">
        <v>926</v>
      </c>
      <c r="G227" s="183" t="s">
        <v>974</v>
      </c>
      <c r="H227" s="158" t="s">
        <v>975</v>
      </c>
      <c r="I227" s="158" t="s">
        <v>976</v>
      </c>
      <c r="J227" s="181"/>
      <c r="K227" s="159" t="b">
        <v>0</v>
      </c>
      <c r="L227" s="165" t="s">
        <v>92</v>
      </c>
      <c r="M227" s="166">
        <v>44452</v>
      </c>
      <c r="N227" s="167">
        <v>159</v>
      </c>
      <c r="O227" s="168" t="s">
        <v>120</v>
      </c>
      <c r="P227" s="169" t="s">
        <v>78</v>
      </c>
      <c r="Q227" s="168">
        <v>0</v>
      </c>
      <c r="R227" s="167">
        <v>100</v>
      </c>
      <c r="V227" s="187" t="s">
        <v>1150</v>
      </c>
      <c r="W227" s="167" t="s">
        <v>93</v>
      </c>
      <c r="X227" s="167">
        <v>36</v>
      </c>
      <c r="Y227" s="176">
        <v>43388</v>
      </c>
      <c r="Z227" s="178">
        <f t="shared" si="20"/>
        <v>44483.12</v>
      </c>
      <c r="AA227" s="177">
        <f t="shared" ca="1" si="21"/>
        <v>299.87999999999738</v>
      </c>
      <c r="AB227" s="1"/>
      <c r="AC227" s="1"/>
      <c r="AD227" s="1"/>
      <c r="AE227" s="1"/>
      <c r="AJ227" s="227" t="s">
        <v>1235</v>
      </c>
    </row>
    <row r="228" spans="1:36" s="140" customFormat="1" ht="15.75" customHeight="1">
      <c r="A228" s="155" t="s">
        <v>1151</v>
      </c>
      <c r="B228" s="150" t="s">
        <v>70</v>
      </c>
      <c r="C228" s="155" t="s">
        <v>966</v>
      </c>
      <c r="D228" s="155" t="s">
        <v>967</v>
      </c>
      <c r="E228" s="156" t="s">
        <v>853</v>
      </c>
      <c r="F228" s="157" t="s">
        <v>926</v>
      </c>
      <c r="G228" s="183" t="s">
        <v>974</v>
      </c>
      <c r="H228" s="158" t="s">
        <v>975</v>
      </c>
      <c r="I228" s="158" t="s">
        <v>976</v>
      </c>
      <c r="J228" s="181"/>
      <c r="K228" s="159" t="b">
        <v>0</v>
      </c>
      <c r="L228" s="165" t="s">
        <v>92</v>
      </c>
      <c r="M228" s="166">
        <v>44452</v>
      </c>
      <c r="N228" s="167">
        <v>159</v>
      </c>
      <c r="O228" s="168" t="s">
        <v>120</v>
      </c>
      <c r="P228" s="169" t="s">
        <v>78</v>
      </c>
      <c r="Q228" s="168">
        <v>0</v>
      </c>
      <c r="R228" s="167">
        <v>100</v>
      </c>
      <c r="V228" s="186" t="s">
        <v>1152</v>
      </c>
      <c r="W228" s="167" t="s">
        <v>93</v>
      </c>
      <c r="X228" s="167">
        <v>36</v>
      </c>
      <c r="Y228" s="176">
        <v>43388</v>
      </c>
      <c r="Z228" s="178">
        <f t="shared" si="20"/>
        <v>44483.12</v>
      </c>
      <c r="AA228" s="177">
        <f t="shared" ca="1" si="21"/>
        <v>299.87999999999738</v>
      </c>
      <c r="AB228" s="1"/>
      <c r="AC228" s="1"/>
      <c r="AD228" s="1"/>
      <c r="AE228" s="1"/>
      <c r="AJ228" s="227" t="s">
        <v>1235</v>
      </c>
    </row>
    <row r="229" spans="1:36" s="140" customFormat="1" ht="15.75" customHeight="1">
      <c r="A229" s="152" t="s">
        <v>1153</v>
      </c>
      <c r="B229" s="150" t="s">
        <v>70</v>
      </c>
      <c r="C229" s="155" t="s">
        <v>966</v>
      </c>
      <c r="D229" s="155" t="s">
        <v>967</v>
      </c>
      <c r="E229" s="156" t="s">
        <v>853</v>
      </c>
      <c r="F229" s="157" t="s">
        <v>926</v>
      </c>
      <c r="G229" s="183" t="s">
        <v>974</v>
      </c>
      <c r="H229" s="158" t="s">
        <v>975</v>
      </c>
      <c r="I229" s="158" t="s">
        <v>976</v>
      </c>
      <c r="J229" s="181"/>
      <c r="K229" s="159" t="b">
        <v>0</v>
      </c>
      <c r="L229" s="165" t="s">
        <v>92</v>
      </c>
      <c r="M229" s="166">
        <v>44452</v>
      </c>
      <c r="N229" s="167">
        <v>159</v>
      </c>
      <c r="O229" s="168" t="s">
        <v>120</v>
      </c>
      <c r="P229" s="169" t="s">
        <v>78</v>
      </c>
      <c r="Q229" s="168">
        <v>0</v>
      </c>
      <c r="R229" s="167">
        <v>100</v>
      </c>
      <c r="V229" s="188" t="s">
        <v>1154</v>
      </c>
      <c r="W229" s="167" t="s">
        <v>93</v>
      </c>
      <c r="X229" s="167">
        <v>36</v>
      </c>
      <c r="Y229" s="176">
        <v>43388</v>
      </c>
      <c r="Z229" s="178">
        <f t="shared" si="20"/>
        <v>44483.12</v>
      </c>
      <c r="AA229" s="177">
        <f t="shared" ca="1" si="21"/>
        <v>299.87999999999738</v>
      </c>
      <c r="AB229" s="1"/>
      <c r="AC229" s="1"/>
      <c r="AD229" s="1"/>
      <c r="AE229" s="1"/>
      <c r="AJ229" s="227" t="s">
        <v>1235</v>
      </c>
    </row>
    <row r="230" spans="1:36" s="140" customFormat="1" ht="15.75" customHeight="1">
      <c r="A230" s="155" t="s">
        <v>1155</v>
      </c>
      <c r="B230" s="150" t="s">
        <v>70</v>
      </c>
      <c r="C230" s="155" t="s">
        <v>966</v>
      </c>
      <c r="D230" s="155" t="s">
        <v>967</v>
      </c>
      <c r="E230" s="156" t="s">
        <v>853</v>
      </c>
      <c r="F230" s="157" t="s">
        <v>926</v>
      </c>
      <c r="G230" s="183" t="s">
        <v>974</v>
      </c>
      <c r="H230" s="158" t="s">
        <v>975</v>
      </c>
      <c r="I230" s="158" t="s">
        <v>976</v>
      </c>
      <c r="J230" s="181"/>
      <c r="K230" s="159" t="b">
        <v>0</v>
      </c>
      <c r="L230" s="165" t="s">
        <v>92</v>
      </c>
      <c r="M230" s="166">
        <v>44452</v>
      </c>
      <c r="N230" s="167">
        <v>159</v>
      </c>
      <c r="O230" s="168" t="s">
        <v>120</v>
      </c>
      <c r="P230" s="169" t="s">
        <v>78</v>
      </c>
      <c r="Q230" s="168">
        <v>0</v>
      </c>
      <c r="R230" s="167">
        <v>100</v>
      </c>
      <c r="V230" s="187" t="s">
        <v>1156</v>
      </c>
      <c r="W230" s="167" t="s">
        <v>93</v>
      </c>
      <c r="X230" s="167">
        <v>36</v>
      </c>
      <c r="Y230" s="176">
        <v>43388</v>
      </c>
      <c r="Z230" s="178">
        <f t="shared" si="20"/>
        <v>44483.12</v>
      </c>
      <c r="AA230" s="177">
        <f t="shared" ca="1" si="21"/>
        <v>299.87999999999738</v>
      </c>
      <c r="AB230" s="1"/>
      <c r="AC230" s="1"/>
      <c r="AD230" s="1"/>
      <c r="AE230" s="1"/>
      <c r="AJ230" s="227" t="s">
        <v>1235</v>
      </c>
    </row>
    <row r="231" spans="1:36" s="140" customFormat="1" ht="15.75" customHeight="1">
      <c r="A231" s="155" t="s">
        <v>1157</v>
      </c>
      <c r="B231" s="150" t="s">
        <v>70</v>
      </c>
      <c r="C231" s="155" t="s">
        <v>966</v>
      </c>
      <c r="D231" s="155" t="s">
        <v>967</v>
      </c>
      <c r="E231" s="156" t="s">
        <v>853</v>
      </c>
      <c r="F231" s="157" t="s">
        <v>926</v>
      </c>
      <c r="G231" s="183" t="s">
        <v>974</v>
      </c>
      <c r="H231" s="158" t="s">
        <v>975</v>
      </c>
      <c r="I231" s="158" t="s">
        <v>976</v>
      </c>
      <c r="J231" s="181"/>
      <c r="K231" s="159" t="b">
        <v>0</v>
      </c>
      <c r="L231" s="199" t="s">
        <v>92</v>
      </c>
      <c r="M231" s="166">
        <v>44452</v>
      </c>
      <c r="N231" s="167">
        <v>159</v>
      </c>
      <c r="O231" s="168" t="s">
        <v>120</v>
      </c>
      <c r="P231" s="169" t="s">
        <v>78</v>
      </c>
      <c r="Q231" s="168">
        <v>0</v>
      </c>
      <c r="R231" s="167">
        <v>100</v>
      </c>
      <c r="V231" s="187" t="s">
        <v>1158</v>
      </c>
      <c r="W231" s="167" t="s">
        <v>93</v>
      </c>
      <c r="X231" s="167">
        <v>36</v>
      </c>
      <c r="Y231" s="176">
        <v>43388</v>
      </c>
      <c r="Z231" s="178">
        <f t="shared" si="20"/>
        <v>44483.12</v>
      </c>
      <c r="AA231" s="177">
        <f t="shared" ca="1" si="21"/>
        <v>299.87999999999738</v>
      </c>
      <c r="AB231" s="1"/>
      <c r="AC231" s="1"/>
      <c r="AD231" s="1"/>
      <c r="AE231" s="1"/>
      <c r="AJ231" s="227" t="s">
        <v>1235</v>
      </c>
    </row>
    <row r="232" spans="1:36" s="140" customFormat="1" ht="15.75" customHeight="1">
      <c r="A232" s="155" t="s">
        <v>1159</v>
      </c>
      <c r="B232" s="150" t="s">
        <v>70</v>
      </c>
      <c r="C232" s="155" t="s">
        <v>966</v>
      </c>
      <c r="D232" s="155" t="s">
        <v>967</v>
      </c>
      <c r="E232" s="156" t="s">
        <v>853</v>
      </c>
      <c r="F232" s="157" t="s">
        <v>926</v>
      </c>
      <c r="G232" s="183" t="s">
        <v>974</v>
      </c>
      <c r="H232" s="158" t="s">
        <v>975</v>
      </c>
      <c r="I232" s="158" t="s">
        <v>976</v>
      </c>
      <c r="J232" s="181"/>
      <c r="K232" s="159" t="b">
        <v>0</v>
      </c>
      <c r="L232" s="199" t="s">
        <v>92</v>
      </c>
      <c r="M232" s="166">
        <v>44452</v>
      </c>
      <c r="N232" s="167">
        <v>159</v>
      </c>
      <c r="O232" s="168" t="s">
        <v>120</v>
      </c>
      <c r="P232" s="169" t="s">
        <v>78</v>
      </c>
      <c r="Q232" s="168">
        <v>0</v>
      </c>
      <c r="R232" s="167">
        <v>100</v>
      </c>
      <c r="V232" s="187" t="s">
        <v>1160</v>
      </c>
      <c r="W232" s="167" t="s">
        <v>93</v>
      </c>
      <c r="X232" s="167">
        <v>36</v>
      </c>
      <c r="Y232" s="176">
        <v>43388</v>
      </c>
      <c r="Z232" s="178">
        <f t="shared" si="20"/>
        <v>44483.12</v>
      </c>
      <c r="AA232" s="177">
        <f ca="1">TODAY()-Z232</f>
        <v>299.87999999999738</v>
      </c>
      <c r="AB232" s="1"/>
      <c r="AC232" s="1"/>
      <c r="AD232" s="1"/>
      <c r="AE232" s="1"/>
      <c r="AJ232" s="227" t="s">
        <v>1235</v>
      </c>
    </row>
    <row r="233" spans="1:36" s="140" customFormat="1" ht="15.75" customHeight="1">
      <c r="A233" s="155" t="s">
        <v>1161</v>
      </c>
      <c r="B233" s="164" t="s">
        <v>163</v>
      </c>
      <c r="C233" s="155" t="s">
        <v>966</v>
      </c>
      <c r="D233" s="155" t="s">
        <v>967</v>
      </c>
      <c r="E233" s="155" t="s">
        <v>1161</v>
      </c>
      <c r="F233" s="157" t="s">
        <v>1162</v>
      </c>
      <c r="G233" s="155" t="s">
        <v>1163</v>
      </c>
      <c r="H233" s="163" t="s">
        <v>1164</v>
      </c>
      <c r="I233" s="158" t="s">
        <v>1165</v>
      </c>
      <c r="J233" s="144"/>
      <c r="K233" s="202" t="s">
        <v>142</v>
      </c>
      <c r="L233" s="200" t="s">
        <v>1166</v>
      </c>
      <c r="M233" s="171">
        <v>44693</v>
      </c>
      <c r="N233" s="159">
        <v>30</v>
      </c>
      <c r="O233" s="155" t="s">
        <v>120</v>
      </c>
      <c r="P233" s="170" t="s">
        <v>78</v>
      </c>
      <c r="Q233" s="159">
        <v>0</v>
      </c>
      <c r="R233" s="159">
        <v>100</v>
      </c>
      <c r="V233" s="187" t="s">
        <v>1167</v>
      </c>
      <c r="W233" s="155" t="s">
        <v>1168</v>
      </c>
      <c r="X233" s="159">
        <v>15</v>
      </c>
      <c r="Y233" s="176">
        <v>42979</v>
      </c>
      <c r="Z233" s="178">
        <f t="shared" si="20"/>
        <v>43435.3</v>
      </c>
      <c r="AA233" s="177">
        <f ca="1">TODAY()-Z233</f>
        <v>1347.6999999999971</v>
      </c>
      <c r="AB233" s="1"/>
      <c r="AC233" s="1"/>
      <c r="AD233" s="1"/>
      <c r="AE233" s="1"/>
      <c r="AJ233" s="226"/>
    </row>
    <row r="234" spans="1:36" s="140" customFormat="1" ht="15.75" customHeight="1">
      <c r="A234" s="155" t="s">
        <v>1169</v>
      </c>
      <c r="B234" s="164" t="s">
        <v>163</v>
      </c>
      <c r="C234" s="155" t="s">
        <v>966</v>
      </c>
      <c r="D234" s="155" t="s">
        <v>967</v>
      </c>
      <c r="E234" s="155" t="s">
        <v>1170</v>
      </c>
      <c r="F234" s="157" t="s">
        <v>1171</v>
      </c>
      <c r="G234" s="162" t="s">
        <v>1172</v>
      </c>
      <c r="H234" s="158" t="s">
        <v>1173</v>
      </c>
      <c r="I234" s="158" t="s">
        <v>1174</v>
      </c>
      <c r="J234" s="144" t="s">
        <v>1175</v>
      </c>
      <c r="K234" s="203" t="s">
        <v>142</v>
      </c>
      <c r="L234" s="201" t="s">
        <v>1176</v>
      </c>
      <c r="M234" s="171">
        <v>44693</v>
      </c>
      <c r="N234" s="159">
        <v>187</v>
      </c>
      <c r="O234" s="155" t="s">
        <v>120</v>
      </c>
      <c r="P234" s="170" t="s">
        <v>78</v>
      </c>
      <c r="Q234" s="159">
        <v>0</v>
      </c>
      <c r="R234" s="159">
        <v>100</v>
      </c>
      <c r="V234" s="187" t="s">
        <v>1177</v>
      </c>
      <c r="W234" s="155" t="s">
        <v>1168</v>
      </c>
      <c r="X234" s="159">
        <v>12</v>
      </c>
      <c r="Y234" s="176">
        <v>44398</v>
      </c>
      <c r="Z234" s="178">
        <f>Y234+(X234*30.42)</f>
        <v>44763.040000000001</v>
      </c>
      <c r="AA234" s="177">
        <f t="shared" ref="AA234:AA238" ca="1" si="22">TODAY()-Z234</f>
        <v>19.959999999999127</v>
      </c>
      <c r="AB234" s="1"/>
      <c r="AC234" s="1"/>
      <c r="AD234" s="1"/>
      <c r="AE234" s="1"/>
      <c r="AJ234" s="226"/>
    </row>
    <row r="235" spans="1:36" s="140" customFormat="1" ht="15.75" customHeight="1">
      <c r="A235" s="162" t="s">
        <v>1178</v>
      </c>
      <c r="B235" s="164" t="s">
        <v>163</v>
      </c>
      <c r="C235" s="155" t="s">
        <v>966</v>
      </c>
      <c r="D235" s="155" t="s">
        <v>967</v>
      </c>
      <c r="E235" s="155" t="s">
        <v>1170</v>
      </c>
      <c r="F235" s="157" t="s">
        <v>1171</v>
      </c>
      <c r="G235" s="162" t="s">
        <v>1172</v>
      </c>
      <c r="H235" s="158" t="s">
        <v>1173</v>
      </c>
      <c r="I235" s="158" t="s">
        <v>1174</v>
      </c>
      <c r="J235" s="144" t="s">
        <v>1175</v>
      </c>
      <c r="K235" s="203" t="s">
        <v>142</v>
      </c>
      <c r="L235" s="201" t="s">
        <v>1176</v>
      </c>
      <c r="M235" s="171">
        <v>44693</v>
      </c>
      <c r="N235" s="159">
        <v>187</v>
      </c>
      <c r="O235" s="155" t="s">
        <v>120</v>
      </c>
      <c r="P235" s="170" t="s">
        <v>78</v>
      </c>
      <c r="Q235" s="159">
        <v>0</v>
      </c>
      <c r="R235" s="159">
        <v>100</v>
      </c>
      <c r="V235" s="187" t="s">
        <v>1179</v>
      </c>
      <c r="W235" s="155" t="s">
        <v>1168</v>
      </c>
      <c r="X235" s="140">
        <v>12</v>
      </c>
      <c r="Y235" s="176">
        <v>44398</v>
      </c>
      <c r="Z235" s="178">
        <f>Y235+(X235*30.42)</f>
        <v>44763.040000000001</v>
      </c>
      <c r="AA235" s="177">
        <f t="shared" ca="1" si="22"/>
        <v>19.959999999999127</v>
      </c>
      <c r="AB235" s="1"/>
      <c r="AC235" s="1"/>
      <c r="AD235" s="1"/>
      <c r="AE235" s="1"/>
      <c r="AJ235" s="226"/>
    </row>
    <row r="236" spans="1:36" ht="15.75" customHeight="1">
      <c r="A236" s="1" t="s">
        <v>1180</v>
      </c>
      <c r="B236" s="198" t="s">
        <v>70</v>
      </c>
      <c r="C236" s="206" t="s">
        <v>966</v>
      </c>
      <c r="D236" s="206" t="s">
        <v>967</v>
      </c>
      <c r="E236" s="198" t="s">
        <v>1181</v>
      </c>
      <c r="F236" s="205" t="s">
        <v>1182</v>
      </c>
      <c r="G236" s="218" t="s">
        <v>1183</v>
      </c>
      <c r="H236" s="15" t="s">
        <v>1184</v>
      </c>
      <c r="I236" s="15" t="s">
        <v>1185</v>
      </c>
      <c r="J236" s="207"/>
      <c r="K236" s="208" t="b">
        <v>0</v>
      </c>
      <c r="L236" s="49" t="s">
        <v>1000</v>
      </c>
      <c r="M236" s="204">
        <v>44705</v>
      </c>
      <c r="N236" s="1">
        <v>95</v>
      </c>
      <c r="O236" s="206" t="s">
        <v>120</v>
      </c>
      <c r="P236" s="209" t="s">
        <v>143</v>
      </c>
      <c r="Q236" s="210">
        <v>0</v>
      </c>
      <c r="R236" s="1">
        <v>1</v>
      </c>
      <c r="V236" s="16" t="s">
        <v>1186</v>
      </c>
      <c r="W236" s="211" t="s">
        <v>93</v>
      </c>
      <c r="X236" s="211">
        <v>12</v>
      </c>
      <c r="Z236" s="178">
        <f t="shared" ref="Z236:Z243" si="23">Y236+(X236*30.42)</f>
        <v>365.04</v>
      </c>
      <c r="AA236" s="177">
        <f t="shared" ca="1" si="22"/>
        <v>44417.96</v>
      </c>
    </row>
    <row r="237" spans="1:36" ht="15.75" customHeight="1">
      <c r="A237" s="187" t="s">
        <v>1187</v>
      </c>
      <c r="B237" s="187" t="s">
        <v>70</v>
      </c>
      <c r="C237" s="187" t="s">
        <v>966</v>
      </c>
      <c r="D237" s="187" t="s">
        <v>1025</v>
      </c>
      <c r="E237" s="187" t="s">
        <v>516</v>
      </c>
      <c r="F237" s="217" t="s">
        <v>1188</v>
      </c>
      <c r="G237" s="187" t="s">
        <v>1189</v>
      </c>
      <c r="H237" s="216" t="s">
        <v>1190</v>
      </c>
      <c r="I237" s="216" t="s">
        <v>1191</v>
      </c>
      <c r="J237" s="145"/>
      <c r="K237" s="98" t="b">
        <v>0</v>
      </c>
      <c r="L237" s="213" t="s">
        <v>469</v>
      </c>
      <c r="M237" s="204">
        <v>44705</v>
      </c>
      <c r="N237" s="98">
        <v>139</v>
      </c>
      <c r="O237" s="187" t="s">
        <v>120</v>
      </c>
      <c r="P237" s="214" t="s">
        <v>143</v>
      </c>
      <c r="Q237" s="98">
        <v>0</v>
      </c>
      <c r="R237" s="98">
        <v>1</v>
      </c>
      <c r="S237" s="98"/>
      <c r="T237" s="98"/>
      <c r="U237" s="98"/>
      <c r="V237" s="187" t="s">
        <v>1192</v>
      </c>
      <c r="W237" s="187" t="s">
        <v>210</v>
      </c>
      <c r="X237" s="98">
        <v>12</v>
      </c>
      <c r="Y237" s="215">
        <v>44483</v>
      </c>
      <c r="Z237" s="178">
        <f>Y237+(X237*30.42)</f>
        <v>44848.04</v>
      </c>
      <c r="AA237" s="177">
        <f t="shared" ca="1" si="22"/>
        <v>-65.040000000000873</v>
      </c>
    </row>
    <row r="238" spans="1:36" ht="15.75" customHeight="1">
      <c r="A238" s="198" t="s">
        <v>1193</v>
      </c>
      <c r="B238" s="220" t="s">
        <v>70</v>
      </c>
      <c r="C238" s="220" t="s">
        <v>966</v>
      </c>
      <c r="D238" s="220" t="s">
        <v>1025</v>
      </c>
      <c r="E238" s="198" t="s">
        <v>1194</v>
      </c>
      <c r="F238" s="205" t="s">
        <v>1195</v>
      </c>
      <c r="G238" s="198" t="s">
        <v>1196</v>
      </c>
      <c r="H238" s="15" t="s">
        <v>1197</v>
      </c>
      <c r="I238" s="15" t="s">
        <v>1198</v>
      </c>
      <c r="K238" s="1" t="b">
        <v>0</v>
      </c>
      <c r="L238" s="15" t="s">
        <v>1000</v>
      </c>
      <c r="M238" s="204">
        <v>44706</v>
      </c>
      <c r="N238" s="1">
        <v>92</v>
      </c>
      <c r="O238" s="198" t="s">
        <v>120</v>
      </c>
      <c r="P238" s="107" t="s">
        <v>78</v>
      </c>
      <c r="Q238" s="1">
        <v>0</v>
      </c>
      <c r="R238" s="1">
        <v>100</v>
      </c>
      <c r="V238" s="1" t="s">
        <v>1199</v>
      </c>
      <c r="W238" s="211" t="s">
        <v>93</v>
      </c>
      <c r="X238" s="211">
        <v>12</v>
      </c>
      <c r="Y238" s="219">
        <v>44488</v>
      </c>
      <c r="Z238" s="212">
        <f t="shared" si="23"/>
        <v>44853.04</v>
      </c>
      <c r="AA238" s="221">
        <f t="shared" ca="1" si="22"/>
        <v>-70.040000000000873</v>
      </c>
    </row>
    <row r="239" spans="1:36" ht="15.75" customHeight="1">
      <c r="A239" s="187" t="s">
        <v>1200</v>
      </c>
      <c r="B239" s="164" t="s">
        <v>163</v>
      </c>
      <c r="C239" s="187" t="s">
        <v>966</v>
      </c>
      <c r="D239" s="187" t="s">
        <v>1003</v>
      </c>
      <c r="E239" s="187" t="s">
        <v>1201</v>
      </c>
      <c r="F239" s="157" t="s">
        <v>1202</v>
      </c>
      <c r="G239" s="183" t="s">
        <v>1203</v>
      </c>
      <c r="H239" s="216" t="s">
        <v>1204</v>
      </c>
      <c r="I239" s="216" t="s">
        <v>1205</v>
      </c>
      <c r="J239" s="145" t="s">
        <v>1206</v>
      </c>
      <c r="K239" s="186" t="s">
        <v>142</v>
      </c>
      <c r="L239" s="216" t="s">
        <v>1207</v>
      </c>
      <c r="M239" s="222">
        <v>44706</v>
      </c>
      <c r="N239" s="98">
        <v>120</v>
      </c>
      <c r="O239" s="187" t="s">
        <v>73</v>
      </c>
      <c r="P239" s="214" t="s">
        <v>1208</v>
      </c>
      <c r="Q239" s="98">
        <v>0</v>
      </c>
      <c r="R239" s="98">
        <v>2</v>
      </c>
      <c r="S239" s="98"/>
      <c r="T239" s="98"/>
      <c r="U239" s="98"/>
      <c r="V239" s="223" t="s">
        <v>1209</v>
      </c>
      <c r="W239" s="187" t="s">
        <v>210</v>
      </c>
      <c r="X239" s="167">
        <v>12</v>
      </c>
      <c r="Y239" s="224"/>
      <c r="Z239" s="212">
        <f t="shared" si="23"/>
        <v>365.04</v>
      </c>
      <c r="AA239" s="177"/>
      <c r="AF239" s="19"/>
    </row>
    <row r="240" spans="1:36" ht="15.75" customHeight="1">
      <c r="A240" s="187" t="s">
        <v>1210</v>
      </c>
      <c r="B240" s="164" t="s">
        <v>163</v>
      </c>
      <c r="C240" s="187" t="s">
        <v>966</v>
      </c>
      <c r="D240" s="187" t="s">
        <v>1025</v>
      </c>
      <c r="E240" s="187" t="s">
        <v>1201</v>
      </c>
      <c r="F240" s="157" t="s">
        <v>1202</v>
      </c>
      <c r="G240" s="183" t="s">
        <v>1211</v>
      </c>
      <c r="H240" s="216" t="s">
        <v>1204</v>
      </c>
      <c r="I240" s="216" t="s">
        <v>1212</v>
      </c>
      <c r="J240" s="145" t="s">
        <v>1206</v>
      </c>
      <c r="K240" s="186" t="s">
        <v>142</v>
      </c>
      <c r="L240" s="216" t="s">
        <v>1207</v>
      </c>
      <c r="M240" s="222">
        <v>44706</v>
      </c>
      <c r="N240" s="98">
        <v>120</v>
      </c>
      <c r="O240" s="187" t="s">
        <v>73</v>
      </c>
      <c r="P240" s="214" t="s">
        <v>1208</v>
      </c>
      <c r="Q240" s="98">
        <v>0</v>
      </c>
      <c r="R240" s="98">
        <v>2</v>
      </c>
      <c r="S240" s="98"/>
      <c r="T240" s="98"/>
      <c r="U240" s="98"/>
      <c r="V240" s="187" t="s">
        <v>1213</v>
      </c>
      <c r="W240" s="187" t="s">
        <v>210</v>
      </c>
      <c r="X240" s="167">
        <v>12</v>
      </c>
      <c r="Y240" s="224"/>
      <c r="Z240" s="212">
        <f t="shared" si="23"/>
        <v>365.04</v>
      </c>
      <c r="AA240" s="177"/>
      <c r="AF240" s="19"/>
    </row>
    <row r="241" spans="1:36" ht="15.75" customHeight="1">
      <c r="A241" s="187" t="s">
        <v>1214</v>
      </c>
      <c r="B241" s="164" t="s">
        <v>70</v>
      </c>
      <c r="C241" s="187" t="s">
        <v>966</v>
      </c>
      <c r="D241" s="187" t="s">
        <v>1003</v>
      </c>
      <c r="E241" s="198" t="s">
        <v>1215</v>
      </c>
      <c r="F241" s="205" t="s">
        <v>1216</v>
      </c>
      <c r="G241" s="198" t="s">
        <v>1217</v>
      </c>
      <c r="H241" s="15" t="s">
        <v>1218</v>
      </c>
      <c r="I241" s="15" t="s">
        <v>1219</v>
      </c>
      <c r="J241" s="144" t="s">
        <v>1220</v>
      </c>
      <c r="K241" s="186" t="b">
        <v>0</v>
      </c>
      <c r="M241" s="204">
        <v>44714</v>
      </c>
      <c r="N241" s="1">
        <v>233</v>
      </c>
      <c r="O241" s="168" t="s">
        <v>120</v>
      </c>
      <c r="P241" s="107" t="s">
        <v>78</v>
      </c>
      <c r="Q241" s="98">
        <v>0</v>
      </c>
      <c r="R241" s="1">
        <v>100</v>
      </c>
      <c r="V241" s="198" t="s">
        <v>1221</v>
      </c>
      <c r="W241" s="198" t="s">
        <v>1222</v>
      </c>
      <c r="X241" s="167">
        <v>12</v>
      </c>
      <c r="Y241" s="219">
        <v>44682</v>
      </c>
      <c r="Z241" s="212">
        <f t="shared" si="23"/>
        <v>45047.040000000001</v>
      </c>
      <c r="AJ241" s="226" t="s">
        <v>1236</v>
      </c>
    </row>
    <row r="242" spans="1:36" ht="15.75" customHeight="1">
      <c r="A242" s="187" t="s">
        <v>1223</v>
      </c>
      <c r="B242" s="164" t="s">
        <v>70</v>
      </c>
      <c r="C242" s="187" t="s">
        <v>966</v>
      </c>
      <c r="D242" s="187" t="s">
        <v>1003</v>
      </c>
      <c r="E242" s="198" t="s">
        <v>1215</v>
      </c>
      <c r="F242" s="205" t="s">
        <v>1216</v>
      </c>
      <c r="G242" s="198" t="s">
        <v>1217</v>
      </c>
      <c r="H242" s="15" t="s">
        <v>1218</v>
      </c>
      <c r="I242" s="15" t="s">
        <v>1219</v>
      </c>
      <c r="J242" s="144" t="s">
        <v>1220</v>
      </c>
      <c r="K242" s="186" t="b">
        <v>0</v>
      </c>
      <c r="M242" s="204">
        <v>44714</v>
      </c>
      <c r="N242" s="1">
        <v>233</v>
      </c>
      <c r="O242" s="168" t="s">
        <v>120</v>
      </c>
      <c r="P242" s="107" t="s">
        <v>78</v>
      </c>
      <c r="Q242" s="98">
        <v>0</v>
      </c>
      <c r="R242" s="1">
        <v>100</v>
      </c>
      <c r="V242" s="198" t="s">
        <v>1224</v>
      </c>
      <c r="W242" s="198" t="s">
        <v>1222</v>
      </c>
      <c r="X242" s="167">
        <v>12</v>
      </c>
      <c r="Y242" s="219">
        <v>44682</v>
      </c>
      <c r="Z242" s="212">
        <f t="shared" si="23"/>
        <v>45047.040000000001</v>
      </c>
      <c r="AJ242" s="226" t="s">
        <v>1236</v>
      </c>
    </row>
    <row r="243" spans="1:36" ht="15.75" customHeight="1">
      <c r="A243" s="187" t="s">
        <v>1225</v>
      </c>
      <c r="B243" s="164" t="s">
        <v>70</v>
      </c>
      <c r="C243" s="187" t="s">
        <v>966</v>
      </c>
      <c r="D243" s="187" t="s">
        <v>1003</v>
      </c>
      <c r="E243" s="198" t="s">
        <v>1215</v>
      </c>
      <c r="F243" s="205" t="s">
        <v>1216</v>
      </c>
      <c r="G243" s="198" t="s">
        <v>1217</v>
      </c>
      <c r="H243" s="15" t="s">
        <v>1218</v>
      </c>
      <c r="I243" s="15" t="s">
        <v>1219</v>
      </c>
      <c r="J243" s="144" t="s">
        <v>1220</v>
      </c>
      <c r="K243" s="186" t="b">
        <v>0</v>
      </c>
      <c r="M243" s="204">
        <v>44714</v>
      </c>
      <c r="N243" s="1">
        <v>233</v>
      </c>
      <c r="O243" s="168" t="s">
        <v>120</v>
      </c>
      <c r="P243" s="107" t="s">
        <v>78</v>
      </c>
      <c r="Q243" s="98">
        <v>0</v>
      </c>
      <c r="R243" s="1">
        <v>100</v>
      </c>
      <c r="V243" s="198" t="s">
        <v>1226</v>
      </c>
      <c r="W243" s="198" t="s">
        <v>1222</v>
      </c>
      <c r="X243" s="167">
        <v>12</v>
      </c>
      <c r="Y243" s="219">
        <v>44682</v>
      </c>
      <c r="Z243" s="212">
        <f t="shared" si="23"/>
        <v>45047.040000000001</v>
      </c>
      <c r="AJ243" s="226" t="s">
        <v>1236</v>
      </c>
    </row>
    <row r="244" spans="1:36" ht="15.75" customHeight="1">
      <c r="N244" s="1">
        <v>55</v>
      </c>
      <c r="P244" s="107"/>
    </row>
    <row r="245" spans="1:36" ht="15.75" customHeight="1">
      <c r="A245" s="198"/>
      <c r="B245" s="198"/>
      <c r="C245" s="198"/>
      <c r="D245" s="198"/>
      <c r="E245" s="198"/>
      <c r="F245" s="198"/>
      <c r="G245" s="198"/>
      <c r="H245" s="198"/>
      <c r="N245" s="1">
        <v>55</v>
      </c>
      <c r="O245" s="187" t="s">
        <v>73</v>
      </c>
      <c r="P245" s="107" t="s">
        <v>1227</v>
      </c>
      <c r="Q245" s="1">
        <v>0</v>
      </c>
      <c r="R245" s="1">
        <v>3</v>
      </c>
    </row>
    <row r="246" spans="1:36" ht="15.75" customHeight="1">
      <c r="A246" s="198"/>
      <c r="P246" s="107"/>
    </row>
    <row r="247" spans="1:36" ht="15.75" customHeight="1">
      <c r="A247" s="198"/>
      <c r="P247" s="107"/>
    </row>
    <row r="248" spans="1:36" ht="15.75" customHeight="1">
      <c r="A248" s="198"/>
      <c r="P248" s="107"/>
    </row>
    <row r="249" spans="1:36" ht="15.75" customHeight="1">
      <c r="A249" s="198"/>
      <c r="P249" s="107"/>
    </row>
    <row r="250" spans="1:36" ht="15.75" customHeight="1">
      <c r="A250" s="198"/>
      <c r="P250" s="107"/>
    </row>
    <row r="251" spans="1:36" ht="15.75" customHeight="1">
      <c r="A251" s="198"/>
      <c r="P251" s="107"/>
    </row>
    <row r="252" spans="1:36" ht="15.75" customHeight="1">
      <c r="A252" s="198"/>
      <c r="P252" s="107"/>
    </row>
    <row r="253" spans="1:36" ht="15.75" customHeight="1">
      <c r="A253" s="198"/>
      <c r="P253" s="107"/>
    </row>
  </sheetData>
  <autoFilter ref="A1:AJ245" xr:uid="{00000000-0001-0000-0000-000000000000}"/>
  <sortState xmlns:xlrd2="http://schemas.microsoft.com/office/spreadsheetml/2017/richdata2" ref="A3:X185">
    <sortCondition ref="C35:C185" customList="(blank),Infrastructure,Business,People,Government,Regulation,Foundations"/>
    <sortCondition ref="D35:D185"/>
  </sortState>
  <conditionalFormatting sqref="AA197:AA258 AA3:AA195">
    <cfRule type="cellIs" dxfId="39" priority="42"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19 A2:H2 G1:I1 W175:Y176 W212:Y232 V230:V232 V214:V227 H212:I232 B228:F232 A210:I211 A204:F209 V203:Y211 A188:I195 A187:F187 H187:I187 V177:Y195 A212:F227 B199:D203 H204:I209 H236:I236 E236:F236 E235:I235 A236:C236 D235:D236 A233:G234 H234:I234 L234:L236 V233:Y233 V235:W235 V234:X234 Y234:Y235 O238:R238 L238:L1048576 W236:Y236 A237:I238 A239:G240 I239:I240 V237:Y1048576 A241:I1048576 N115:Q116 L63:L82 L84:L167 A51:I106 A108:I186 B107:I107 A42:I47 V1:Y174 N117:R195 N1:R26 N27:P27 N28:R114 M112 A21:I40 A20:H20 N204:R237 N239:R1048576">
    <cfRule type="containsBlanks" dxfId="38" priority="32">
      <formula>LEN(TRIM(A1))=0</formula>
    </cfRule>
  </conditionalFormatting>
  <conditionalFormatting sqref="B197:B258 B3:B195">
    <cfRule type="containsText" dxfId="37" priority="33" operator="containsText" text="hold">
      <formula>NOT(ISERROR(SEARCH("hold",B3)))</formula>
    </cfRule>
    <cfRule type="containsText" dxfId="36" priority="34" operator="containsText" text="research">
      <formula>NOT(ISERROR(SEARCH("research",B3)))</formula>
    </cfRule>
    <cfRule type="containsText" dxfId="35" priority="35" operator="containsText" text="gender">
      <formula>NOT(ISERROR(SEARCH("gender",B3)))</formula>
    </cfRule>
    <cfRule type="containsText" dxfId="34" priority="36" operator="containsText" text="attention">
      <formula>NOT(ISERROR(SEARCH("attention",B3)))</formula>
    </cfRule>
    <cfRule type="containsText" dxfId="33" priority="37" operator="containsText" text="permission">
      <formula>NOT(ISERROR(SEARCH("permission",B3)))</formula>
    </cfRule>
    <cfRule type="containsText" dxfId="32" priority="38" operator="containsText" text="missing">
      <formula>NOT(ISERROR(SEARCH("missing",B3)))</formula>
    </cfRule>
    <cfRule type="containsText" dxfId="31" priority="39" operator="containsText" text="found">
      <formula>NOT(ISERROR(SEARCH("found",B3)))</formula>
    </cfRule>
  </conditionalFormatting>
  <conditionalFormatting sqref="S197:U1048576 K197:K1048576 M197:M1048576 B197:B258 B3:B195 S1:U195 M1:M25 K1:K195 M113:M195 M27:M111">
    <cfRule type="containsBlanks" dxfId="30" priority="53">
      <formula>LEN(TRIM(B1))=0</formula>
    </cfRule>
  </conditionalFormatting>
  <conditionalFormatting sqref="J95">
    <cfRule type="containsBlanks" dxfId="29" priority="30">
      <formula>LEN(TRIM(J95))=0</formula>
    </cfRule>
  </conditionalFormatting>
  <conditionalFormatting sqref="I15">
    <cfRule type="containsText" dxfId="28" priority="22" operator="containsText" text="hold">
      <formula>NOT(ISERROR(SEARCH("hold",I15)))</formula>
    </cfRule>
    <cfRule type="containsText" dxfId="27" priority="23" operator="containsText" text="research">
      <formula>NOT(ISERROR(SEARCH("research",I15)))</formula>
    </cfRule>
    <cfRule type="containsText" dxfId="26" priority="24" operator="containsText" text="gender">
      <formula>NOT(ISERROR(SEARCH("gender",I15)))</formula>
    </cfRule>
    <cfRule type="containsText" dxfId="25" priority="25" operator="containsText" text="attention">
      <formula>NOT(ISERROR(SEARCH("attention",I15)))</formula>
    </cfRule>
    <cfRule type="containsText" dxfId="24" priority="26" operator="containsText" text="permission">
      <formula>NOT(ISERROR(SEARCH("permission",I15)))</formula>
    </cfRule>
    <cfRule type="containsText" dxfId="23" priority="27" operator="containsText" text="missing">
      <formula>NOT(ISERROR(SEARCH("missing",I15)))</formula>
    </cfRule>
    <cfRule type="containsText" dxfId="22" priority="28" operator="containsText" text="found">
      <formula>NOT(ISERROR(SEARCH("found",I15)))</formula>
    </cfRule>
  </conditionalFormatting>
  <conditionalFormatting sqref="I15">
    <cfRule type="containsBlanks" dxfId="21" priority="29">
      <formula>LEN(TRIM(I15))=0</formula>
    </cfRule>
  </conditionalFormatting>
  <conditionalFormatting sqref="L54">
    <cfRule type="containsBlanks" dxfId="20" priority="21">
      <formula>LEN(TRIM(L54))=0</formula>
    </cfRule>
  </conditionalFormatting>
  <conditionalFormatting sqref="R27">
    <cfRule type="containsBlanks" dxfId="19" priority="20">
      <formula>LEN(TRIM(R27))=0</formula>
    </cfRule>
  </conditionalFormatting>
  <conditionalFormatting sqref="Q27">
    <cfRule type="containsBlanks" dxfId="18" priority="19">
      <formula>LEN(TRIM(Q27))=0</formula>
    </cfRule>
  </conditionalFormatting>
  <conditionalFormatting sqref="AF213">
    <cfRule type="containsText" dxfId="17" priority="18" operator="containsText" text="Y">
      <formula>NOT(ISERROR(SEARCH("Y",AF213)))</formula>
    </cfRule>
  </conditionalFormatting>
  <conditionalFormatting sqref="AB214">
    <cfRule type="containsText" dxfId="16" priority="17" operator="containsText" text="Y">
      <formula>NOT(ISERROR(SEARCH("Y",AB214)))</formula>
    </cfRule>
  </conditionalFormatting>
  <conditionalFormatting sqref="Z196:AA196">
    <cfRule type="cellIs" dxfId="15" priority="16" operator="greaterThan">
      <formula>0</formula>
    </cfRule>
  </conditionalFormatting>
  <conditionalFormatting sqref="AE196">
    <cfRule type="containsText" dxfId="14" priority="15" operator="containsText" text="Y">
      <formula>NOT(ISERROR(SEARCH("Y",AE196)))</formula>
    </cfRule>
  </conditionalFormatting>
  <conditionalFormatting sqref="V199:Y199">
    <cfRule type="containsBlanks" dxfId="13" priority="14">
      <formula>LEN(TRIM(V199))=0</formula>
    </cfRule>
  </conditionalFormatting>
  <conditionalFormatting sqref="V201:Y201">
    <cfRule type="containsBlanks" dxfId="12" priority="13">
      <formula>LEN(TRIM(V201))=0</formula>
    </cfRule>
  </conditionalFormatting>
  <conditionalFormatting sqref="V202">
    <cfRule type="containsBlanks" dxfId="11" priority="12">
      <formula>LEN(TRIM(V202))=0</formula>
    </cfRule>
  </conditionalFormatting>
  <conditionalFormatting sqref="W202">
    <cfRule type="containsBlanks" dxfId="10" priority="11">
      <formula>LEN(TRIM(W202))=0</formula>
    </cfRule>
  </conditionalFormatting>
  <conditionalFormatting sqref="F1">
    <cfRule type="containsBlanks" dxfId="9" priority="10">
      <formula>LEN(TRIM(F1))=0</formula>
    </cfRule>
  </conditionalFormatting>
  <conditionalFormatting sqref="G212:G232">
    <cfRule type="containsBlanks" dxfId="8" priority="9">
      <formula>LEN(TRIM(G212))=0</formula>
    </cfRule>
  </conditionalFormatting>
  <conditionalFormatting sqref="G204:G209">
    <cfRule type="containsBlanks" dxfId="7" priority="8">
      <formula>LEN(TRIM(G204))=0</formula>
    </cfRule>
  </conditionalFormatting>
  <conditionalFormatting sqref="G203">
    <cfRule type="containsBlanks" dxfId="6" priority="7">
      <formula>LEN(TRIM(G203))=0</formula>
    </cfRule>
  </conditionalFormatting>
  <conditionalFormatting sqref="H203:J203">
    <cfRule type="containsBlanks" dxfId="5" priority="6">
      <formula>LEN(TRIM(H203))=0</formula>
    </cfRule>
  </conditionalFormatting>
  <conditionalFormatting sqref="N203">
    <cfRule type="containsBlanks" dxfId="4" priority="5">
      <formula>LEN(TRIM(N203))=0</formula>
    </cfRule>
  </conditionalFormatting>
  <conditionalFormatting sqref="O203">
    <cfRule type="containsBlanks" dxfId="3" priority="4">
      <formula>LEN(TRIM(O203))=0</formula>
    </cfRule>
  </conditionalFormatting>
  <conditionalFormatting sqref="P203">
    <cfRule type="containsBlanks" dxfId="2" priority="3">
      <formula>LEN(TRIM(P203))=0</formula>
    </cfRule>
  </conditionalFormatting>
  <conditionalFormatting sqref="I20">
    <cfRule type="containsBlanks" dxfId="1" priority="2">
      <formula>LEN(TRIM(I20))=0</formula>
    </cfRule>
  </conditionalFormatting>
  <conditionalFormatting sqref="M26">
    <cfRule type="containsBlanks" dxfId="0" priority="1">
      <formula>LEN(TRIM(M26))=0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13" r:id="rId4" display="https://creativecommons.org/licenses/by/4.0/" xr:uid="{95FC8872-FF59-4280-9C78-771977AEB3AD}"/>
    <hyperlink ref="W110" r:id="rId5" display="https://creativecommons.org/licenses/by/4.0/" xr:uid="{7517FFE0-9AE3-4A07-8F03-1C81A613F5BD}"/>
    <hyperlink ref="W105" r:id="rId6" display="https://creativecommons.org/licenses/by-nc-nd/4.0/" xr:uid="{7075EFA6-70C2-44BB-AEAF-D36F6E5DD3FD}"/>
    <hyperlink ref="W108" r:id="rId7" display="https://creativecommons.org/licenses/by-nc-nd/4.0/" xr:uid="{207781E7-E78E-457F-B2A8-54FE99DAB252}"/>
    <hyperlink ref="W100" r:id="rId8" display="https://creativecommons.org/licenses/by/4.0/" xr:uid="{AB255323-5D34-494E-8E70-F15C53742E5E}"/>
    <hyperlink ref="W126" r:id="rId9" display="https://creativecommons.org/licenses/by-nc-nd/4.0/" xr:uid="{BA582E7E-4C0F-4C6E-9116-577F58D7B675}"/>
    <hyperlink ref="W134" r:id="rId10" display="https://creativecommons.org/licenses/by-nc-nd/4.0/" xr:uid="{361BDAE5-4202-46B3-A08F-CC22AFDE6D74}"/>
    <hyperlink ref="W133" r:id="rId11" display="https://creativecommons.org/licenses/by-nc-nd/4.0/" xr:uid="{343D4194-5988-4881-A012-BDE6535171D1}"/>
    <hyperlink ref="W109" r:id="rId12" display="https://creativecommons.org/licenses/by-nc-nd/4.0/" xr:uid="{612061C8-3F0B-464C-BC3F-31F463A1DCE3}"/>
    <hyperlink ref="H189" r:id="rId13" xr:uid="{B0863525-C677-4AB4-9546-B8327FAE2A7B}"/>
    <hyperlink ref="H190" r:id="rId14" xr:uid="{71123E0A-40DB-4C6C-B15A-667038666BCC}"/>
    <hyperlink ref="H191" r:id="rId15" xr:uid="{7FF7210E-5E90-48B4-8210-BC444B17D61E}"/>
    <hyperlink ref="I101" r:id="rId16" xr:uid="{540D0CBA-E7A4-4E59-9046-504147D1DDA1}"/>
    <hyperlink ref="I102" r:id="rId17" xr:uid="{170B2EBF-D220-4943-A599-E7421475B9FB}"/>
    <hyperlink ref="I103" r:id="rId18" xr:uid="{1444B705-EFB3-4767-BFF2-3B69E0325E06}"/>
    <hyperlink ref="I122" r:id="rId19" xr:uid="{DD510669-2760-4F29-89EE-1C6FC087AA18}"/>
    <hyperlink ref="I127" r:id="rId20" xr:uid="{B21BDFA4-A279-43B0-80B2-4A5918776F72}"/>
    <hyperlink ref="I135" r:id="rId21" xr:uid="{7201EF44-CD81-465A-8079-1D3D403DB5F6}"/>
    <hyperlink ref="H117" r:id="rId22" xr:uid="{A8AF7307-EBF0-4D04-AE24-DA42C9E3A98B}"/>
    <hyperlink ref="H131" r:id="rId23" xr:uid="{A7F5471C-F5FC-4F3C-8841-24E6602435DE}"/>
    <hyperlink ref="H132" r:id="rId24" xr:uid="{DC482BD7-97A7-4920-89BD-5D649F0FF179}"/>
    <hyperlink ref="H137" r:id="rId25" xr:uid="{BC4CE955-1D9E-411D-8159-F2A54258A35C}"/>
    <hyperlink ref="I137" r:id="rId26" xr:uid="{77EE7D7E-00BC-44A7-9C7B-2C7D7D821081}"/>
    <hyperlink ref="H138" r:id="rId27" xr:uid="{6A8EC4F9-59C5-4816-A9FF-3D90A763C9B7}"/>
    <hyperlink ref="H141" r:id="rId28" location="dossierKeyfigures" xr:uid="{2CF9BFD7-59C1-41DD-9EE8-5C2FD6FDBC0A}"/>
    <hyperlink ref="I141" r:id="rId29" location="dossierKeyfigures" xr:uid="{D563AE9B-7B95-4647-838C-6804111CB8C4}"/>
    <hyperlink ref="H143" r:id="rId30" xr:uid="{654C59A7-863E-41B4-ACEF-99273298B6A7}"/>
    <hyperlink ref="H148" r:id="rId31" xr:uid="{EA0F68D6-7C75-467C-BA73-293592DA669E}"/>
    <hyperlink ref="I148" r:id="rId32" xr:uid="{8980F320-AE9E-4CA2-9100-1338886648CB}"/>
    <hyperlink ref="H149" r:id="rId33" location="top-google-searches-global" xr:uid="{3F5B7898-3EF6-4020-ABC8-E0491FD4343D}"/>
    <hyperlink ref="I149" r:id="rId34" location="top-google-searches-global" xr:uid="{4FB2D4E3-6973-44C9-8AA9-AF02EB4ED071}"/>
    <hyperlink ref="H150" r:id="rId35" xr:uid="{4515E8CA-2491-489A-8C19-6EAB863E7093}"/>
    <hyperlink ref="I150" r:id="rId36" xr:uid="{C23AB3F1-2EDC-431E-A8D3-4ECF877FE8E3}"/>
    <hyperlink ref="I187" r:id="rId37" xr:uid="{99EC1F17-FB4A-44D4-8686-CA73C49F4B2F}"/>
    <hyperlink ref="I143" r:id="rId38" xr:uid="{EA0601B2-6046-409F-B5B1-3A4373DC941A}"/>
    <hyperlink ref="I144" r:id="rId39" xr:uid="{2FCC6D8D-6E32-496C-B463-78E0342100E4}"/>
    <hyperlink ref="I100" r:id="rId40" xr:uid="{7660F466-7FF3-4A4E-96AE-518D701919DE}"/>
    <hyperlink ref="I110" r:id="rId41" xr:uid="{3473FFBF-4BEE-40C5-9127-EC4DCC85EBBD}"/>
    <hyperlink ref="I113" r:id="rId42" location=":~:text=Download%20Source%20Data" xr:uid="{77E306E3-E6D3-4396-96E0-675F0009A5AA}"/>
    <hyperlink ref="I114" r:id="rId43" location=":~:text=Export-,Excel,-Text%20file%20(CSV" xr:uid="{077EB1BB-EE19-4A67-AEF6-23549BDD23B8}"/>
    <hyperlink ref="I117" r:id="rId44" location=":~:text=Download%202020%20Data%20in%20Excel/CSV%20format" xr:uid="{4E99F3D3-F9DC-45EE-A0B2-A93978C5896E}"/>
    <hyperlink ref="I118" r:id="rId45" xr:uid="{8990232D-D87D-42D5-889E-33876BA6FA24}"/>
    <hyperlink ref="I119" r:id="rId46" xr:uid="{79A91F47-B14D-488B-9033-D064AFDBAD7D}"/>
    <hyperlink ref="I120" r:id="rId47" xr:uid="{9CFF1D58-B809-4552-9AAB-51FACA40F5C0}"/>
    <hyperlink ref="I123" r:id="rId48" location=":~:text=Export-,Excel,-Text%20file%20(CSV" xr:uid="{E0EFF103-5E06-4A6B-90C8-A256D232C9EF}"/>
    <hyperlink ref="I124" r:id="rId49" xr:uid="{DA0879AC-904B-4756-977C-56CBBE3BE4D0}"/>
    <hyperlink ref="I125" r:id="rId50" xr:uid="{137EB4B9-992E-474D-A826-48A5C51ABADB}"/>
    <hyperlink ref="I126"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128" r:id="rId52" xr:uid="{A6EC8C42-DFD3-45FB-B5E5-8199DA87FC3B}"/>
    <hyperlink ref="I131" r:id="rId53" xr:uid="{9EE20FCA-84EC-4B5C-A6BF-2537DF692485}"/>
    <hyperlink ref="I132" r:id="rId54" xr:uid="{DC770197-3EF2-4319-A478-DBA4998DB62B}"/>
    <hyperlink ref="I147" r:id="rId55" location=":~:text=the%20complete%20dataset%3A-,Excel,-Network%20Readiness%20Index" xr:uid="{E2E402C3-C3A3-47F6-A0D0-A0780225B76A}"/>
    <hyperlink ref="I151" r:id="rId56" xr:uid="{52693369-0211-4C48-9F8C-7EF4AE0E70F5}"/>
    <hyperlink ref="I152" r:id="rId57" xr:uid="{C5ADC61F-8A9D-4219-8F0D-E0F9239F7A41}"/>
    <hyperlink ref="I153" r:id="rId58" xr:uid="{20584877-FEEF-4412-8F9A-93C0507B23BD}"/>
    <hyperlink ref="I154" r:id="rId59" xr:uid="{CB41A1AF-9861-4E59-9A64-52CF099314FA}"/>
    <hyperlink ref="I155" r:id="rId60" xr:uid="{D30A785F-6D5E-4D6B-85AB-EE8EF6DCFB03}"/>
    <hyperlink ref="I159" r:id="rId61" location=":~:text=Download%20full%20dataset(Excel" xr:uid="{DB1A2884-AFBB-4766-8083-950B8A534496}"/>
    <hyperlink ref="I160" r:id="rId62" xr:uid="{6EBF9F99-67C3-444B-BC92-67D7CC495E80}"/>
    <hyperlink ref="I162" r:id="rId63" xr:uid="{D38F18F5-60A4-4358-A6AE-07084B6551D1}"/>
    <hyperlink ref="I161" r:id="rId64" xr:uid="{9F0F746C-ED57-499B-B2E7-127487818B0F}"/>
    <hyperlink ref="I165" r:id="rId65" xr:uid="{98E344A4-F41A-42B5-A973-773FD375325D}"/>
    <hyperlink ref="I164" r:id="rId66" xr:uid="{820B83CA-EBFB-47EF-9CD2-544586C5A5A3}"/>
    <hyperlink ref="H192" r:id="rId67" xr:uid="{5EECF77E-9A1F-6045-A272-F6805DEE2656}"/>
    <hyperlink ref="I168" r:id="rId68" xr:uid="{4C5F499C-BCBF-6C4C-AB54-6F8074560010}"/>
    <hyperlink ref="I105" r:id="rId69" xr:uid="{FC365024-EA97-4CA3-AABC-74C62A0EA30D}"/>
    <hyperlink ref="H211" r:id="rId70" xr:uid="{944355A2-DABB-44F6-BEAE-145D50F8B49E}"/>
    <hyperlink ref="I211" r:id="rId71" xr:uid="{7E0C56E4-5441-4D18-BCE1-7C46874926F5}"/>
    <hyperlink ref="I10" r:id="rId72" xr:uid="{6E868B43-4E47-654E-A0FF-499FC229CC02}"/>
    <hyperlink ref="I11" r:id="rId73" xr:uid="{1532E87C-55AB-8846-9305-BCADFA8BBD28}"/>
    <hyperlink ref="I12" r:id="rId74" xr:uid="{F1204C56-768C-8747-8AB2-BC439BD7D7F2}"/>
    <hyperlink ref="I13" r:id="rId75" xr:uid="{3DB4F147-FA53-664D-B384-3CFFB375C4B2}"/>
    <hyperlink ref="I22" r:id="rId76" xr:uid="{9F70C0A2-466D-B542-A0FC-37120011AA0F}"/>
    <hyperlink ref="I23" r:id="rId77" xr:uid="{BF6A4AA3-E62E-8E46-A75E-490FAB552775}"/>
    <hyperlink ref="I36" r:id="rId78" xr:uid="{7DA8CC76-EC72-0941-A7E7-8C1BB0E4C8B7}"/>
    <hyperlink ref="L85" r:id="rId79" xr:uid="{553248F5-4A27-4D7B-8371-34DB74219AF8}"/>
    <hyperlink ref="L86" r:id="rId80" xr:uid="{78FC2F81-1051-4C77-B488-162A98213349}"/>
    <hyperlink ref="L82" r:id="rId81" xr:uid="{D936DCB8-C91D-4DB8-9A90-487A731C03E7}"/>
    <hyperlink ref="L179" r:id="rId82" xr:uid="{EEF58982-D323-144D-8F3A-91D166EA7535}"/>
    <hyperlink ref="L180" r:id="rId83" xr:uid="{46FBB0D7-3182-4145-8AAC-7954CEF6E43D}"/>
    <hyperlink ref="I178" r:id="rId84" xr:uid="{878913A5-1719-C240-AD03-868F752A668E}"/>
    <hyperlink ref="L187" r:id="rId85" xr:uid="{9851756D-8272-B847-806C-B003B2B6771B}"/>
    <hyperlink ref="I53" r:id="rId86" xr:uid="{F99AA797-C799-40DA-AD9B-C469F12A98AC}"/>
    <hyperlink ref="H60" r:id="rId87" xr:uid="{B0360F84-2299-4C05-9DCB-5E1463606403}"/>
    <hyperlink ref="I60" r:id="rId88" xr:uid="{7FCD528A-860B-4CA8-ABFE-B0A42738F0E5}"/>
    <hyperlink ref="I61" r:id="rId89" xr:uid="{54960B06-8F12-4C60-B167-24124DBA7D37}"/>
    <hyperlink ref="I192" r:id="rId90" xr:uid="{1ED56B7F-CD39-814C-B5A9-CF585DC3A869}"/>
    <hyperlink ref="H7" r:id="rId91" xr:uid="{CD810252-A9CE-5A46-BBBA-EE963C2C7D92}"/>
    <hyperlink ref="I7" r:id="rId92" xr:uid="{FA8CD120-9233-F74D-83C8-9C9F401F79BB}"/>
    <hyperlink ref="L8" r:id="rId93" display="mailto:ursula.wynhoven@itu.int" xr:uid="{43C08AC6-15F1-5F46-BEB5-3D9693461C6A}"/>
    <hyperlink ref="L9" r:id="rId94" display="mailto:ursula.wynhoven@itu.int" xr:uid="{1E34A0C3-0A53-7944-AA36-5DC451EF34C3}"/>
    <hyperlink ref="L14" r:id="rId95" display="mailto:ursula.wynhoven@itu.int" xr:uid="{086E3FDD-336A-D64C-AEA6-53D6EB6D1D67}"/>
    <hyperlink ref="L29" r:id="rId96" display="mailto:ursula.wynhoven@itu.int" xr:uid="{B4F6A1D6-E9D1-C744-92F2-5852FC61EB27}"/>
    <hyperlink ref="L30" r:id="rId97" display="mailto:ursula.wynhoven@itu.int" xr:uid="{B58933B0-BB75-0D4E-87C8-C0A25FB42010}"/>
    <hyperlink ref="L33" r:id="rId98" display="mailto:ursula.wynhoven@itu.int" xr:uid="{378BC3DD-94F5-C947-BB83-69CA034BB1F7}"/>
    <hyperlink ref="L34" r:id="rId99" display="mailto:ursula.wynhoven@itu.int" xr:uid="{1E0FFAE7-29F0-0445-BF0D-E1FFE9110E96}"/>
    <hyperlink ref="L191" r:id="rId100" display="mailto:ursula.wynhoven@itu.int" xr:uid="{8858A517-CB55-B648-B7BF-5B33C52E756C}"/>
    <hyperlink ref="H25" r:id="rId101" xr:uid="{8669C518-2045-864A-B505-55E47F731B38}"/>
    <hyperlink ref="L25" r:id="rId102" display="mailto:hello@opencellid.org" xr:uid="{82EF5E36-DAFE-8740-9CFA-F117BB51D01C}"/>
    <hyperlink ref="H26" r:id="rId103" xr:uid="{6A622400-4F71-134D-B8BC-B1D59CB589F1}"/>
    <hyperlink ref="L26" r:id="rId104" display="mailto:info@pch.net" xr:uid="{1D58CF66-D520-8740-A1B4-4AE42319F427}"/>
    <hyperlink ref="I31" r:id="rId105" xr:uid="{F877172B-B3F0-B042-B5F2-B4D62A058924}"/>
    <hyperlink ref="H41" r:id="rId106" xr:uid="{DE39CD20-DC05-534A-BE47-396B5D8B6F88}"/>
    <hyperlink ref="L44" r:id="rId107" xr:uid="{7D7DA6F2-5EEF-2C46-82E3-1E670DC6CBA3}"/>
    <hyperlink ref="H47" r:id="rId108" xr:uid="{CA6FE6D5-02C6-B646-BECE-4603BA9EC8CA}"/>
    <hyperlink ref="L60" r:id="rId109" display="mailto:gii@wipo.int" xr:uid="{D4AB287C-0BBE-6F4A-930A-8C5F65E8473B}"/>
    <hyperlink ref="L61" r:id="rId110" display="mailto:gii@wipo.int" xr:uid="{541B5538-FA79-0043-94EB-FA4A1A63C016}"/>
    <hyperlink ref="L62" r:id="rId111" display="mailto:gii@wipo.int" xr:uid="{2DB399F0-1941-5A4F-B66E-569DC258D62B}"/>
    <hyperlink ref="H193" r:id="rId112" xr:uid="{5927A32B-9B7C-874E-9BB2-430B2CE6BADB}"/>
    <hyperlink ref="I15" r:id="rId113" xr:uid="{2EDD980C-E8A0-D049-8BB7-34D44AADFBFD}"/>
    <hyperlink ref="I44" r:id="rId114" xr:uid="{28E2B7D1-3CA2-49DD-90D6-BA5231BA3006}"/>
    <hyperlink ref="L45" r:id="rId115" xr:uid="{C453562A-1B00-4E03-8766-D0444246C1C0}"/>
    <hyperlink ref="I45" r:id="rId116" xr:uid="{522968C7-981D-49FF-8B29-51828BD7F8A4}"/>
    <hyperlink ref="H45" r:id="rId117" xr:uid="{5101C83D-3ED1-4589-BB30-D376F1E4D934}"/>
    <hyperlink ref="I54" r:id="rId118" xr:uid="{B75597B1-4C55-4A4A-9DD9-7F3857336EA0}"/>
    <hyperlink ref="I63" r:id="rId119" xr:uid="{4D17B6C7-A554-4432-B92D-C9ECEDA2AB60}"/>
    <hyperlink ref="I64" r:id="rId120" xr:uid="{207F33E5-E03B-47FE-AC25-1C73C61B225F}"/>
    <hyperlink ref="H21" r:id="rId121" xr:uid="{B6FA7D74-4EF2-492F-819D-4481344F912B}"/>
    <hyperlink ref="I21" r:id="rId122" xr:uid="{29CDCBCA-7BC7-4B7F-8B01-76FAE2FE8775}"/>
    <hyperlink ref="I19" r:id="rId123" xr:uid="{CC496E9F-9A7B-934B-B0EF-B42F74F57451}"/>
    <hyperlink ref="I25" r:id="rId124" xr:uid="{59C1ADDC-CEFE-D046-B69E-1FE451B1648B}"/>
    <hyperlink ref="I65" r:id="rId125" xr:uid="{128A3D11-4AFC-934E-B2A0-4856A638406E}"/>
    <hyperlink ref="I26" r:id="rId126" xr:uid="{48DAA5A9-B1A6-40BF-B0B0-9D46B1E8B846}"/>
    <hyperlink ref="I27" r:id="rId127" xr:uid="{A53940D3-7F11-4EEC-9000-8B848B62CCC7}"/>
    <hyperlink ref="H27" r:id="rId128" xr:uid="{794B9C38-B8D2-4C29-8853-D90D1D2F94AF}"/>
    <hyperlink ref="I28" r:id="rId129" xr:uid="{4F4BF1EE-65AE-4DFC-A6FB-555B7FC25FB7}"/>
    <hyperlink ref="H28" r:id="rId130" xr:uid="{840568D9-9F09-41A9-9084-9B3D6971B875}"/>
    <hyperlink ref="I30" r:id="rId131" xr:uid="{AAB60600-4C52-4A75-899A-029A940B16A2}"/>
    <hyperlink ref="I29" r:id="rId132" xr:uid="{962F5CC6-6A34-4F04-912B-122F99951E25}"/>
    <hyperlink ref="I35" r:id="rId133" xr:uid="{56A05381-F6A2-47E8-9767-7D02167AA54F}"/>
    <hyperlink ref="I37" r:id="rId134" xr:uid="{39210F36-2F5B-42EE-87FD-74CEA8F25569}"/>
    <hyperlink ref="I38" r:id="rId135" xr:uid="{7D57C5DA-0BC9-4807-B015-6604A0A9780B}"/>
    <hyperlink ref="I39" r:id="rId136" xr:uid="{9252E194-8D9C-4EC9-8F3C-7A70FC3113A3}"/>
    <hyperlink ref="I40" r:id="rId137" xr:uid="{232D5306-6011-4DE7-8DFE-E16EBBBD83C4}"/>
    <hyperlink ref="H31" r:id="rId138" xr:uid="{7F5102CA-1BC0-4655-92B2-9C26DB002D39}"/>
    <hyperlink ref="I41" r:id="rId139" xr:uid="{5E7F6DA8-0A9F-4C51-A8EC-5244A0AFC40E}"/>
    <hyperlink ref="I46" r:id="rId140" xr:uid="{D07F933C-ACE1-4763-A1F0-B4BEB2D9E86E}"/>
    <hyperlink ref="I16" r:id="rId141" xr:uid="{3A8541BF-666C-384F-B5FE-A169EA6DB7D9}"/>
    <hyperlink ref="I57" r:id="rId142" xr:uid="{3037C88A-F71A-6046-BAE2-A0194C327736}"/>
    <hyperlink ref="I212" r:id="rId143" xr:uid="{2B039E93-EC63-F443-8951-5CD761DB12E1}"/>
    <hyperlink ref="I213" r:id="rId144" xr:uid="{C8D4533D-CB03-8A42-A054-95A9DAC3ED30}"/>
    <hyperlink ref="I214" r:id="rId145" xr:uid="{EAFDCEEA-FC0F-BF4E-941D-30112D75B1FE}"/>
    <hyperlink ref="I216" r:id="rId146" xr:uid="{87CE5654-418B-0D42-8ACF-58D64DDFB219}"/>
    <hyperlink ref="I217" r:id="rId147" xr:uid="{4259F2C8-7FB7-E34E-9901-A1CA3C222C8D}"/>
    <hyperlink ref="I218" r:id="rId148" xr:uid="{F80FF240-7884-0840-B7C0-4DEB76B549D2}"/>
    <hyperlink ref="I219" r:id="rId149" xr:uid="{93CA07A5-83D9-2046-8997-CFD94FE2B3C6}"/>
    <hyperlink ref="I220" r:id="rId150" xr:uid="{36392E94-6850-4244-9F99-D746A1699F07}"/>
    <hyperlink ref="I221" r:id="rId151" xr:uid="{A3FA4CA1-5982-4846-BAE3-4006D160A3CD}"/>
    <hyperlink ref="I222" r:id="rId152" xr:uid="{045B5E04-051A-F74F-A0F0-880AA7457B5A}"/>
    <hyperlink ref="I223" r:id="rId153" xr:uid="{FB11E95B-590C-B745-822B-7158C4F9F13C}"/>
    <hyperlink ref="I224" r:id="rId154" xr:uid="{EEEC1D36-CCC7-CB4C-BA79-BD929D8E1D7F}"/>
    <hyperlink ref="H196" r:id="rId155" xr:uid="{2212D913-E42C-FD42-8896-7014F4052A70}"/>
    <hyperlink ref="I67" r:id="rId156" xr:uid="{E091FAAB-DF1F-BE44-B7CC-866680BD77BA}"/>
    <hyperlink ref="I225" r:id="rId157" xr:uid="{6F1B07B4-D5CB-194D-92E9-653C8FDF1867}"/>
    <hyperlink ref="I226" r:id="rId158" xr:uid="{CC80018B-E99B-064D-9B19-48090E510F8E}"/>
    <hyperlink ref="I227" r:id="rId159" xr:uid="{AF9E590E-1183-FA4F-AC68-938500D8DA53}"/>
    <hyperlink ref="I228" r:id="rId160" xr:uid="{87EEB1B8-99ED-A840-BB06-8C02B6E7C8A1}"/>
    <hyperlink ref="I229" r:id="rId161" xr:uid="{01C9F9B9-99BC-6242-AC22-6FDA2E3008F2}"/>
    <hyperlink ref="I230" r:id="rId162" xr:uid="{49B8B60F-8D69-D849-BF19-94EB328E438A}"/>
    <hyperlink ref="I231" r:id="rId163" xr:uid="{6892EEB0-1DD8-3144-A23F-D788D06C915E}"/>
    <hyperlink ref="I232" r:id="rId164" xr:uid="{19414BBC-96BC-F845-9BF9-11C8E59E5F96}"/>
    <hyperlink ref="I215" r:id="rId165" xr:uid="{AB195B6C-255A-AF43-A563-4ADC94D06D16}"/>
    <hyperlink ref="L233" r:id="rId166" xr:uid="{91767435-E13D-AA48-BCBE-E7CEB8EA5B35}"/>
    <hyperlink ref="H233" r:id="rId167" xr:uid="{0751606B-FEEF-5C45-91B0-DEFD92CD88CB}"/>
    <hyperlink ref="I233" r:id="rId168" xr:uid="{B85B0BD6-ABC7-A042-9A21-14447E56F20E}"/>
    <hyperlink ref="H235" r:id="rId169" xr:uid="{6443C999-0671-A440-9AD0-0720EB9B3443}"/>
    <hyperlink ref="L235" r:id="rId170" xr:uid="{0C75FE83-3E6F-6740-895D-F3280675D355}"/>
    <hyperlink ref="I235" r:id="rId171" xr:uid="{858C1887-9207-9F40-8B34-1E610C814556}"/>
    <hyperlink ref="L167" r:id="rId172" xr:uid="{325049C8-C592-784D-9F82-75E9E77375C2}"/>
    <hyperlink ref="H167" r:id="rId173" xr:uid="{1BD7E415-E86E-6A4B-89CD-DF19C0727FE0}"/>
    <hyperlink ref="I167" r:id="rId174" xr:uid="{2B182475-4CD8-734F-9DD2-7EB62388257A}"/>
    <hyperlink ref="I208" r:id="rId175" xr:uid="{8AED01B3-10B1-6240-84B7-71D12EA79538}"/>
    <hyperlink ref="I204" r:id="rId176" xr:uid="{579A56B7-7424-9640-8859-E9CCAFF614AA}"/>
    <hyperlink ref="H236" r:id="rId177" location="prevalence-index?y=2021" xr:uid="{41E66EEE-0846-4C4A-A519-30FA81212ECB}"/>
    <hyperlink ref="L236" r:id="rId178" xr:uid="{31561D68-F04F-A84D-BB31-4078ABDBE53A}"/>
    <hyperlink ref="I236" r:id="rId179" xr:uid="{5A9E971F-ECC0-D44D-A2D5-2ADA7270D8C2}"/>
    <hyperlink ref="H234" r:id="rId180" xr:uid="{AF5D7CCF-4DA0-634E-86EA-E2BE0B07FD33}"/>
    <hyperlink ref="I234" r:id="rId181" xr:uid="{C88F998C-66EA-D541-B7B7-14095302F844}"/>
    <hyperlink ref="L234" r:id="rId182" xr:uid="{3B5AA80A-A0B3-8543-986D-95498B6BB6E2}"/>
    <hyperlink ref="L237" r:id="rId183" display="mailto:wjp@worldjusticeproject.org" xr:uid="{3C6C1235-0F3E-0543-8C0F-51ED717F2B5D}"/>
    <hyperlink ref="H88" r:id="rId184" xr:uid="{185031A0-1153-D14F-A44C-F3AB93900532}"/>
    <hyperlink ref="I88" r:id="rId185" xr:uid="{F7002777-2266-8844-B676-0B3776565BCA}"/>
    <hyperlink ref="H237" r:id="rId186" xr:uid="{BFF82F2E-9057-BE4F-AD30-0C51BCA0DB3E}"/>
    <hyperlink ref="I237" r:id="rId187" xr:uid="{870CC439-E649-9A49-B444-C281E3CBBAC4}"/>
    <hyperlink ref="L238" r:id="rId188" xr:uid="{E0491E91-9EF9-B544-A837-AB59D56C8DE4}"/>
    <hyperlink ref="H238" r:id="rId189" location="regulatory-index?y=2021 " xr:uid="{99843E4A-DF99-E74A-8A4F-478CE143EADA}"/>
    <hyperlink ref="I238" r:id="rId190" xr:uid="{145637EA-229F-4443-B630-85565FF10B57}"/>
    <hyperlink ref="I239" r:id="rId191" xr:uid="{C34F4CB3-3253-1F48-8D6F-6BAD2B5EBCDA}"/>
    <hyperlink ref="I240" r:id="rId192" xr:uid="{07FDFAB3-1413-EF43-AAF3-29A82BFAD53A}"/>
    <hyperlink ref="H239" r:id="rId193" xr:uid="{1CB1C879-FC6A-884A-A4A1-6965485BF60F}"/>
    <hyperlink ref="H240" r:id="rId194" xr:uid="{24708B4A-9FF3-8743-AD5E-8BE0978A4737}"/>
    <hyperlink ref="L239" r:id="rId195" xr:uid="{5F777311-2000-DE4D-9497-FEDE5E99A6BF}"/>
    <hyperlink ref="L240" r:id="rId196" xr:uid="{2B9BA741-E266-5745-8F2C-80F32E7CF1EB}"/>
    <hyperlink ref="H241" r:id="rId197" xr:uid="{BEBD8F75-8215-0A44-9625-8E192AC81A97}"/>
    <hyperlink ref="H242" r:id="rId198" xr:uid="{B0A61566-47D8-8C45-BE5C-7F2CEED9E3B0}"/>
    <hyperlink ref="H243" r:id="rId199" xr:uid="{5FF696B7-F665-174D-9E2D-5402B062A55C}"/>
    <hyperlink ref="I241" r:id="rId200" xr:uid="{DF04F859-95AE-6D41-81F0-CBD73E003C38}"/>
    <hyperlink ref="I242:I243" r:id="rId201" display="https://data.unicef.org/wp-content/uploads/2019/10/XLS_Birth_registration_database_May-2022.xlsx" xr:uid="{A7DAC0CC-A3B0-6043-9938-775732C0D320}"/>
    <hyperlink ref="I140" r:id="rId202" xr:uid="{350274C6-9B39-3E4A-9E3C-2A2D8DBBB023}"/>
  </hyperlinks>
  <pageMargins left="0.69930555555555596" right="0.69930555555555596" top="0.75" bottom="0.75" header="0.3" footer="0.3"/>
  <pageSetup paperSize="9" scale="120" orientation="portrait" r:id="rId203"/>
  <drawing r:id="rId204"/>
  <legacyDrawing r:id="rId2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2.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58442-74D2-49A2-8898-1160972A70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hanna</cp:lastModifiedBy>
  <cp:revision/>
  <dcterms:created xsi:type="dcterms:W3CDTF">2021-06-20T16:03:00Z</dcterms:created>
  <dcterms:modified xsi:type="dcterms:W3CDTF">2022-08-10T20:10:09Z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